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5.0\"/>
    </mc:Choice>
  </mc:AlternateContent>
  <bookViews>
    <workbookView xWindow="0" yWindow="0" windowWidth="28800" windowHeight="12285" activeTab="1"/>
  </bookViews>
  <sheets>
    <sheet name="ensemble0tmp" sheetId="1" r:id="rId1"/>
    <sheet name="Sheet1" sheetId="2" r:id="rId2"/>
  </sheets>
  <calcPr calcId="0"/>
  <pivotCaches>
    <pivotCache cacheId="11" r:id="rId3"/>
  </pivotCaches>
</workbook>
</file>

<file path=xl/calcChain.xml><?xml version="1.0" encoding="utf-8"?>
<calcChain xmlns="http://schemas.openxmlformats.org/spreadsheetml/2006/main">
  <c r="W14" i="2" l="1"/>
  <c r="O160" i="2"/>
  <c r="O159" i="2"/>
  <c r="O161" i="2"/>
  <c r="O162" i="2" s="1"/>
  <c r="V13" i="2"/>
  <c r="V12" i="2"/>
  <c r="V11" i="2"/>
  <c r="V10" i="2"/>
  <c r="V9" i="2"/>
  <c r="V8" i="2"/>
  <c r="V7" i="2"/>
  <c r="V6" i="2"/>
  <c r="V5" i="2"/>
  <c r="V4" i="2"/>
  <c r="V3" i="2"/>
  <c r="V2" i="2"/>
  <c r="R14" i="2"/>
  <c r="Q14" i="2"/>
  <c r="P14" i="2"/>
  <c r="G3393" i="2"/>
  <c r="G3394" i="2" s="1"/>
  <c r="G3133" i="2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G3205" i="2" s="1"/>
  <c r="G3206" i="2" s="1"/>
  <c r="G3207" i="2" s="1"/>
  <c r="G3208" i="2" s="1"/>
  <c r="G3209" i="2" s="1"/>
  <c r="G3210" i="2" s="1"/>
  <c r="G3211" i="2" s="1"/>
  <c r="G3212" i="2" s="1"/>
  <c r="G3213" i="2" s="1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 s="1"/>
  <c r="G3261" i="2" s="1"/>
  <c r="G3262" i="2" s="1"/>
  <c r="G3263" i="2" s="1"/>
  <c r="G3264" i="2" s="1"/>
  <c r="G3265" i="2" s="1"/>
  <c r="G3266" i="2" s="1"/>
  <c r="G3267" i="2" s="1"/>
  <c r="G3268" i="2" s="1"/>
  <c r="G3269" i="2" s="1"/>
  <c r="G3270" i="2" s="1"/>
  <c r="G3271" i="2" s="1"/>
  <c r="G3272" i="2" s="1"/>
  <c r="G3273" i="2" s="1"/>
  <c r="G3274" i="2" s="1"/>
  <c r="G3275" i="2" s="1"/>
  <c r="G3276" i="2" s="1"/>
  <c r="G3277" i="2" s="1"/>
  <c r="G3278" i="2" s="1"/>
  <c r="G3279" i="2" s="1"/>
  <c r="G3280" i="2" s="1"/>
  <c r="G3281" i="2" s="1"/>
  <c r="G3282" i="2" s="1"/>
  <c r="G3283" i="2" s="1"/>
  <c r="G3284" i="2" s="1"/>
  <c r="G3285" i="2" s="1"/>
  <c r="G3286" i="2" s="1"/>
  <c r="G3287" i="2" s="1"/>
  <c r="G3288" i="2" s="1"/>
  <c r="G3289" i="2" s="1"/>
  <c r="G3290" i="2" s="1"/>
  <c r="G3291" i="2" s="1"/>
  <c r="G3292" i="2" s="1"/>
  <c r="G3293" i="2" s="1"/>
  <c r="G3294" i="2" s="1"/>
  <c r="G3295" i="2" s="1"/>
  <c r="G3296" i="2" s="1"/>
  <c r="G3297" i="2" s="1"/>
  <c r="G3298" i="2" s="1"/>
  <c r="G3299" i="2" s="1"/>
  <c r="G3300" i="2" s="1"/>
  <c r="G3301" i="2" s="1"/>
  <c r="G3302" i="2" s="1"/>
  <c r="G3303" i="2" s="1"/>
  <c r="G3304" i="2" s="1"/>
  <c r="G3305" i="2" s="1"/>
  <c r="G3306" i="2" s="1"/>
  <c r="G3307" i="2" s="1"/>
  <c r="G3308" i="2" s="1"/>
  <c r="G3309" i="2" s="1"/>
  <c r="G3310" i="2" s="1"/>
  <c r="G3311" i="2" s="1"/>
  <c r="G3312" i="2" s="1"/>
  <c r="G3313" i="2" s="1"/>
  <c r="G3314" i="2" s="1"/>
  <c r="G3315" i="2" s="1"/>
  <c r="G3316" i="2" s="1"/>
  <c r="G3317" i="2" s="1"/>
  <c r="G3318" i="2" s="1"/>
  <c r="G3319" i="2" s="1"/>
  <c r="G3320" i="2" s="1"/>
  <c r="G3321" i="2" s="1"/>
  <c r="G3322" i="2" s="1"/>
  <c r="G3323" i="2" s="1"/>
  <c r="G3324" i="2" s="1"/>
  <c r="G3325" i="2" s="1"/>
  <c r="G3326" i="2" s="1"/>
  <c r="G3327" i="2" s="1"/>
  <c r="G3328" i="2" s="1"/>
  <c r="G3329" i="2" s="1"/>
  <c r="G3330" i="2" s="1"/>
  <c r="G3331" i="2" s="1"/>
  <c r="G3332" i="2" s="1"/>
  <c r="G3333" i="2" s="1"/>
  <c r="G3334" i="2" s="1"/>
  <c r="G3335" i="2" s="1"/>
  <c r="G3336" i="2" s="1"/>
  <c r="G3337" i="2" s="1"/>
  <c r="G3338" i="2" s="1"/>
  <c r="G3339" i="2" s="1"/>
  <c r="G3340" i="2" s="1"/>
  <c r="G3341" i="2" s="1"/>
  <c r="G3342" i="2" s="1"/>
  <c r="G3343" i="2" s="1"/>
  <c r="G3344" i="2" s="1"/>
  <c r="G3345" i="2" s="1"/>
  <c r="G3346" i="2" s="1"/>
  <c r="G3347" i="2" s="1"/>
  <c r="G3348" i="2" s="1"/>
  <c r="G3349" i="2" s="1"/>
  <c r="G3350" i="2" s="1"/>
  <c r="G3351" i="2" s="1"/>
  <c r="G3352" i="2" s="1"/>
  <c r="G3353" i="2" s="1"/>
  <c r="G3354" i="2" s="1"/>
  <c r="G3355" i="2" s="1"/>
  <c r="G3356" i="2" s="1"/>
  <c r="G3357" i="2" s="1"/>
  <c r="G3358" i="2" s="1"/>
  <c r="G3359" i="2" s="1"/>
  <c r="G3360" i="2" s="1"/>
  <c r="G3361" i="2" s="1"/>
  <c r="G3362" i="2" s="1"/>
  <c r="G3363" i="2" s="1"/>
  <c r="G3364" i="2" s="1"/>
  <c r="G3365" i="2" s="1"/>
  <c r="G3366" i="2" s="1"/>
  <c r="G3367" i="2" s="1"/>
  <c r="G3368" i="2" s="1"/>
  <c r="G3369" i="2" s="1"/>
  <c r="G3370" i="2" s="1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H3127" i="2"/>
  <c r="H3018" i="2"/>
  <c r="H2902" i="2"/>
  <c r="H2747" i="2"/>
  <c r="H2548" i="2"/>
  <c r="H2468" i="2"/>
  <c r="H2397" i="2"/>
  <c r="H2321" i="2"/>
  <c r="H2243" i="2"/>
  <c r="H2168" i="2"/>
  <c r="H2098" i="2"/>
  <c r="H2044" i="2"/>
  <c r="H2009" i="2"/>
  <c r="H1970" i="2"/>
  <c r="H1930" i="2"/>
  <c r="H1857" i="2"/>
  <c r="H1816" i="2"/>
  <c r="H1781" i="2"/>
  <c r="H1742" i="2"/>
  <c r="H1705" i="2"/>
  <c r="H1666" i="2"/>
  <c r="H1628" i="2"/>
  <c r="H1588" i="2"/>
  <c r="H1553" i="2"/>
  <c r="H1514" i="2"/>
  <c r="H1477" i="2"/>
  <c r="H1438" i="2"/>
  <c r="H1400" i="2"/>
  <c r="H1362" i="2"/>
  <c r="H1327" i="2"/>
  <c r="H1288" i="2"/>
  <c r="H1252" i="2"/>
  <c r="H1229" i="2"/>
  <c r="H1206" i="2"/>
  <c r="H1184" i="2"/>
  <c r="H1165" i="2"/>
  <c r="H1142" i="2"/>
  <c r="H1120" i="2"/>
  <c r="H1101" i="2"/>
  <c r="H1078" i="2"/>
  <c r="H1056" i="2"/>
  <c r="H1037" i="2"/>
  <c r="H1014" i="2"/>
  <c r="H1006" i="2"/>
  <c r="H1000" i="2"/>
  <c r="H997" i="2"/>
  <c r="H990" i="2"/>
  <c r="H984" i="2"/>
  <c r="H981" i="2"/>
  <c r="H974" i="2"/>
  <c r="H968" i="2"/>
  <c r="H965" i="2"/>
  <c r="H952" i="2"/>
  <c r="H949" i="2"/>
  <c r="H942" i="2"/>
  <c r="H932" i="2"/>
  <c r="H929" i="2"/>
  <c r="H923" i="2"/>
  <c r="H916" i="2"/>
  <c r="H912" i="2"/>
  <c r="H906" i="2"/>
  <c r="H903" i="2"/>
  <c r="H896" i="2"/>
  <c r="H890" i="2"/>
  <c r="H887" i="2"/>
  <c r="H880" i="2"/>
  <c r="H874" i="2"/>
  <c r="H870" i="2"/>
  <c r="H867" i="2"/>
  <c r="H861" i="2"/>
  <c r="H854" i="2"/>
  <c r="H851" i="2"/>
  <c r="H845" i="2"/>
  <c r="H838" i="2"/>
  <c r="H835" i="2"/>
  <c r="H829" i="2"/>
  <c r="H822" i="2"/>
  <c r="H819" i="2"/>
  <c r="H813" i="2"/>
  <c r="H803" i="2"/>
  <c r="H797" i="2"/>
  <c r="H790" i="2"/>
  <c r="H787" i="2"/>
  <c r="H781" i="2"/>
  <c r="H774" i="2"/>
  <c r="H771" i="2"/>
  <c r="H765" i="2"/>
  <c r="H758" i="2"/>
  <c r="H755" i="2"/>
  <c r="H749" i="2"/>
  <c r="H742" i="2"/>
  <c r="H739" i="2"/>
  <c r="H733" i="2"/>
  <c r="H726" i="2"/>
  <c r="H723" i="2"/>
  <c r="H717" i="2"/>
  <c r="H710" i="2"/>
  <c r="H707" i="2"/>
  <c r="H701" i="2"/>
  <c r="H694" i="2"/>
  <c r="H691" i="2"/>
  <c r="H685" i="2"/>
  <c r="H678" i="2"/>
  <c r="H675" i="2"/>
  <c r="H669" i="2"/>
  <c r="H662" i="2"/>
  <c r="H659" i="2"/>
  <c r="H646" i="2"/>
  <c r="H643" i="2"/>
  <c r="H637" i="2"/>
  <c r="H630" i="2"/>
  <c r="H627" i="2"/>
  <c r="H621" i="2"/>
  <c r="H614" i="2"/>
  <c r="H611" i="2"/>
  <c r="H605" i="2"/>
  <c r="H598" i="2"/>
  <c r="H595" i="2"/>
  <c r="H589" i="2"/>
  <c r="H582" i="2"/>
  <c r="H579" i="2"/>
  <c r="H573" i="2"/>
  <c r="H563" i="2"/>
  <c r="H557" i="2"/>
  <c r="H550" i="2"/>
  <c r="H547" i="2"/>
  <c r="H541" i="2"/>
  <c r="H534" i="2"/>
  <c r="H531" i="2"/>
  <c r="H525" i="2"/>
  <c r="H518" i="2"/>
  <c r="H515" i="2"/>
  <c r="H509" i="2"/>
  <c r="H502" i="2"/>
  <c r="H499" i="2"/>
  <c r="H493" i="2"/>
  <c r="H486" i="2"/>
  <c r="H483" i="2"/>
  <c r="H477" i="2"/>
  <c r="H470" i="2"/>
  <c r="H467" i="2"/>
  <c r="H461" i="2"/>
  <c r="H454" i="2"/>
  <c r="H451" i="2"/>
  <c r="H445" i="2"/>
  <c r="H438" i="2"/>
  <c r="H435" i="2"/>
  <c r="H429" i="2"/>
  <c r="H422" i="2"/>
  <c r="H419" i="2"/>
  <c r="H413" i="2"/>
  <c r="H406" i="2"/>
  <c r="H403" i="2"/>
  <c r="H397" i="2"/>
  <c r="H390" i="2"/>
  <c r="H387" i="2"/>
  <c r="H381" i="2"/>
  <c r="H374" i="2"/>
  <c r="H365" i="2"/>
  <c r="H358" i="2"/>
  <c r="H355" i="2"/>
  <c r="H342" i="2"/>
  <c r="H339" i="2"/>
  <c r="H333" i="2"/>
  <c r="H326" i="2"/>
  <c r="H323" i="2"/>
  <c r="H317" i="2"/>
  <c r="H310" i="2"/>
  <c r="H307" i="2"/>
  <c r="H300" i="2"/>
  <c r="H297" i="2"/>
  <c r="H290" i="2"/>
  <c r="H284" i="2"/>
  <c r="H281" i="2"/>
  <c r="H274" i="2"/>
  <c r="H268" i="2"/>
  <c r="H265" i="2"/>
  <c r="H258" i="2"/>
  <c r="H252" i="2"/>
  <c r="H249" i="2"/>
  <c r="H242" i="2"/>
  <c r="H236" i="2"/>
  <c r="H233" i="2"/>
  <c r="H226" i="2"/>
  <c r="H220" i="2"/>
  <c r="H217" i="2"/>
  <c r="H210" i="2"/>
  <c r="H204" i="2"/>
  <c r="H201" i="2"/>
  <c r="H194" i="2"/>
  <c r="H188" i="2"/>
  <c r="H185" i="2"/>
  <c r="H178" i="2"/>
  <c r="H172" i="2"/>
  <c r="H169" i="2"/>
  <c r="H162" i="2"/>
  <c r="H67" i="2"/>
  <c r="H55" i="2"/>
  <c r="H53" i="2"/>
  <c r="H51" i="2"/>
  <c r="H49" i="2"/>
  <c r="H47" i="2"/>
  <c r="H14" i="2"/>
  <c r="H3" i="2"/>
  <c r="H3019" i="2"/>
  <c r="H2746" i="2"/>
  <c r="H2396" i="2"/>
  <c r="H2099" i="2"/>
  <c r="H1931" i="2"/>
  <c r="H1780" i="2"/>
  <c r="H1629" i="2"/>
  <c r="H1476" i="2"/>
  <c r="H1326" i="2"/>
  <c r="H1207" i="2"/>
  <c r="H1121" i="2"/>
  <c r="H1036" i="2"/>
  <c r="H996" i="2"/>
  <c r="H975" i="2"/>
  <c r="H953" i="2"/>
  <c r="H933" i="2"/>
  <c r="H913" i="2"/>
  <c r="H891" i="2"/>
  <c r="H850" i="2"/>
  <c r="H828" i="2"/>
  <c r="H807" i="2"/>
  <c r="H786" i="2"/>
  <c r="H764" i="2"/>
  <c r="H743" i="2"/>
  <c r="H722" i="2"/>
  <c r="H700" i="2"/>
  <c r="H679" i="2"/>
  <c r="H658" i="2"/>
  <c r="H636" i="2"/>
  <c r="H615" i="2"/>
  <c r="H594" i="2"/>
  <c r="H572" i="2"/>
  <c r="H551" i="2"/>
  <c r="H530" i="2"/>
  <c r="H508" i="2"/>
  <c r="H487" i="2"/>
  <c r="H466" i="2"/>
  <c r="H444" i="2"/>
  <c r="H423" i="2"/>
  <c r="H402" i="2"/>
  <c r="H380" i="2"/>
  <c r="H359" i="2"/>
  <c r="H338" i="2"/>
  <c r="H316" i="2"/>
  <c r="H296" i="2"/>
  <c r="H275" i="2"/>
  <c r="H253" i="2"/>
  <c r="H232" i="2"/>
  <c r="H211" i="2"/>
  <c r="H189" i="2"/>
  <c r="H168" i="2"/>
  <c r="R160" i="2"/>
  <c r="Q160" i="2"/>
  <c r="P160" i="2"/>
  <c r="R159" i="2"/>
  <c r="Q159" i="2"/>
  <c r="P159" i="2"/>
  <c r="R158" i="2"/>
  <c r="Q158" i="2"/>
  <c r="P158" i="2"/>
  <c r="R157" i="2"/>
  <c r="Q157" i="2"/>
  <c r="P157" i="2"/>
  <c r="R156" i="2"/>
  <c r="Q156" i="2"/>
  <c r="P156" i="2"/>
  <c r="R155" i="2"/>
  <c r="Q155" i="2"/>
  <c r="P155" i="2"/>
  <c r="R154" i="2"/>
  <c r="Q154" i="2"/>
  <c r="P154" i="2"/>
  <c r="R153" i="2"/>
  <c r="Q153" i="2"/>
  <c r="P153" i="2"/>
  <c r="R152" i="2"/>
  <c r="Q152" i="2"/>
  <c r="P152" i="2"/>
  <c r="R151" i="2"/>
  <c r="Q151" i="2"/>
  <c r="P151" i="2"/>
  <c r="R150" i="2"/>
  <c r="Q150" i="2"/>
  <c r="P150" i="2"/>
  <c r="R149" i="2"/>
  <c r="Q149" i="2"/>
  <c r="P149" i="2"/>
  <c r="R148" i="2"/>
  <c r="Q148" i="2"/>
  <c r="P148" i="2"/>
  <c r="R147" i="2"/>
  <c r="Q147" i="2"/>
  <c r="P147" i="2"/>
  <c r="O146" i="2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R146" i="2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O133" i="2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O120" i="2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O94" i="2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O81" i="2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R13" i="2"/>
  <c r="Q13" i="2"/>
  <c r="W13" i="2" s="1"/>
  <c r="P13" i="2"/>
  <c r="O13" i="2"/>
  <c r="O14" i="2" s="1"/>
  <c r="R12" i="2"/>
  <c r="Q12" i="2"/>
  <c r="W12" i="2" s="1"/>
  <c r="P12" i="2"/>
  <c r="R11" i="2"/>
  <c r="Q11" i="2"/>
  <c r="W11" i="2" s="1"/>
  <c r="P11" i="2"/>
  <c r="R10" i="2"/>
  <c r="Q10" i="2"/>
  <c r="W10" i="2" s="1"/>
  <c r="P10" i="2"/>
  <c r="R9" i="2"/>
  <c r="Q9" i="2"/>
  <c r="W9" i="2" s="1"/>
  <c r="P9" i="2"/>
  <c r="R8" i="2"/>
  <c r="Q8" i="2"/>
  <c r="P8" i="2"/>
  <c r="R7" i="2"/>
  <c r="Q7" i="2"/>
  <c r="W7" i="2" s="1"/>
  <c r="P7" i="2"/>
  <c r="R6" i="2"/>
  <c r="Q6" i="2"/>
  <c r="W6" i="2" s="1"/>
  <c r="P6" i="2"/>
  <c r="R5" i="2"/>
  <c r="Q5" i="2"/>
  <c r="W5" i="2" s="1"/>
  <c r="P5" i="2"/>
  <c r="R4" i="2"/>
  <c r="Q4" i="2"/>
  <c r="P4" i="2"/>
  <c r="R3" i="2"/>
  <c r="Q3" i="2"/>
  <c r="W3" i="2" s="1"/>
  <c r="P3" i="2"/>
  <c r="O3" i="2"/>
  <c r="O4" i="2" s="1"/>
  <c r="O5" i="2" s="1"/>
  <c r="O6" i="2" s="1"/>
  <c r="O7" i="2" s="1"/>
  <c r="O8" i="2" s="1"/>
  <c r="O9" i="2" s="1"/>
  <c r="O10" i="2" s="1"/>
  <c r="O11" i="2" s="1"/>
  <c r="G3" i="2"/>
  <c r="R2" i="2"/>
  <c r="Q2" i="2"/>
  <c r="W2" i="2" s="1"/>
  <c r="P2" i="2"/>
  <c r="E2" i="2"/>
  <c r="E3" i="2" s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2087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1" i="1"/>
  <c r="O2092" i="1"/>
  <c r="O2093" i="1"/>
  <c r="O2094" i="1"/>
  <c r="O2088" i="1"/>
  <c r="O2089" i="1"/>
  <c r="O2090" i="1"/>
  <c r="O2087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I2100" i="1"/>
  <c r="J2100" i="1"/>
  <c r="I2101" i="1"/>
  <c r="J2101" i="1"/>
  <c r="I2102" i="1"/>
  <c r="J2102" i="1"/>
  <c r="I2103" i="1"/>
  <c r="J2103" i="1"/>
  <c r="I2097" i="1"/>
  <c r="J2097" i="1"/>
  <c r="I2098" i="1"/>
  <c r="J2098" i="1"/>
  <c r="I2099" i="1"/>
  <c r="J2099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J2088" i="1"/>
  <c r="I2088" i="1"/>
  <c r="O163" i="2" l="1"/>
  <c r="O164" i="2" s="1"/>
  <c r="O165" i="2" s="1"/>
  <c r="O166" i="2" s="1"/>
  <c r="O167" i="2" s="1"/>
  <c r="O168" i="2" s="1"/>
  <c r="O169" i="2" s="1"/>
  <c r="O170" i="2" s="1"/>
  <c r="O171" i="2" s="1"/>
  <c r="O172" i="2" s="1"/>
  <c r="V14" i="2"/>
  <c r="H7" i="2"/>
  <c r="H6" i="2"/>
  <c r="H13" i="2"/>
  <c r="H12" i="2"/>
  <c r="H21" i="2"/>
  <c r="H20" i="2"/>
  <c r="H27" i="2"/>
  <c r="H26" i="2"/>
  <c r="H33" i="2"/>
  <c r="H32" i="2"/>
  <c r="H37" i="2"/>
  <c r="H36" i="2"/>
  <c r="H41" i="2"/>
  <c r="H40" i="2"/>
  <c r="H61" i="2"/>
  <c r="H60" i="2"/>
  <c r="H73" i="2"/>
  <c r="H72" i="2"/>
  <c r="H79" i="2"/>
  <c r="H78" i="2"/>
  <c r="H85" i="2"/>
  <c r="H84" i="2"/>
  <c r="H93" i="2"/>
  <c r="H92" i="2"/>
  <c r="H97" i="2"/>
  <c r="H96" i="2"/>
  <c r="H105" i="2"/>
  <c r="H104" i="2"/>
  <c r="H113" i="2"/>
  <c r="H112" i="2"/>
  <c r="H121" i="2"/>
  <c r="H120" i="2"/>
  <c r="H127" i="2"/>
  <c r="H126" i="2"/>
  <c r="H133" i="2"/>
  <c r="H132" i="2"/>
  <c r="H139" i="2"/>
  <c r="H138" i="2"/>
  <c r="H145" i="2"/>
  <c r="H144" i="2"/>
  <c r="H152" i="2"/>
  <c r="H159" i="2"/>
  <c r="H158" i="2"/>
  <c r="H165" i="2"/>
  <c r="H164" i="2"/>
  <c r="H170" i="2"/>
  <c r="H171" i="2"/>
  <c r="H193" i="2"/>
  <c r="H192" i="2"/>
  <c r="H198" i="2"/>
  <c r="H199" i="2"/>
  <c r="H202" i="2"/>
  <c r="H203" i="2"/>
  <c r="H225" i="2"/>
  <c r="H224" i="2"/>
  <c r="H238" i="2"/>
  <c r="H239" i="2"/>
  <c r="H245" i="2"/>
  <c r="H244" i="2"/>
  <c r="H257" i="2"/>
  <c r="H256" i="2"/>
  <c r="H270" i="2"/>
  <c r="H271" i="2"/>
  <c r="H302" i="2"/>
  <c r="H303" i="2"/>
  <c r="H309" i="2"/>
  <c r="H308" i="2"/>
  <c r="H321" i="2"/>
  <c r="H320" i="2"/>
  <c r="H325" i="2"/>
  <c r="H324" i="2"/>
  <c r="H329" i="2"/>
  <c r="H328" i="2"/>
  <c r="H331" i="2"/>
  <c r="H330" i="2"/>
  <c r="H335" i="2"/>
  <c r="H334" i="2"/>
  <c r="H345" i="2"/>
  <c r="H344" i="2"/>
  <c r="H347" i="2"/>
  <c r="H346" i="2"/>
  <c r="H351" i="2"/>
  <c r="H350" i="2"/>
  <c r="H353" i="2"/>
  <c r="H352" i="2"/>
  <c r="H363" i="2"/>
  <c r="H362" i="2"/>
  <c r="H367" i="2"/>
  <c r="H366" i="2"/>
  <c r="H385" i="2"/>
  <c r="H384" i="2"/>
  <c r="H389" i="2"/>
  <c r="H388" i="2"/>
  <c r="H395" i="2"/>
  <c r="H394" i="2"/>
  <c r="H399" i="2"/>
  <c r="H398" i="2"/>
  <c r="H411" i="2"/>
  <c r="H410" i="2"/>
  <c r="H425" i="2"/>
  <c r="H424" i="2"/>
  <c r="H441" i="2"/>
  <c r="H440" i="2"/>
  <c r="H447" i="2"/>
  <c r="H446" i="2"/>
  <c r="H453" i="2"/>
  <c r="H452" i="2"/>
  <c r="H457" i="2"/>
  <c r="H456" i="2"/>
  <c r="H463" i="2"/>
  <c r="H462" i="2"/>
  <c r="H469" i="2"/>
  <c r="H468" i="2"/>
  <c r="H480" i="2"/>
  <c r="H491" i="2"/>
  <c r="H490" i="2"/>
  <c r="H495" i="2"/>
  <c r="H494" i="2"/>
  <c r="H500" i="2"/>
  <c r="H505" i="2"/>
  <c r="H504" i="2"/>
  <c r="H533" i="2"/>
  <c r="H532" i="2"/>
  <c r="H571" i="2"/>
  <c r="H570" i="2"/>
  <c r="H577" i="2"/>
  <c r="H576" i="2"/>
  <c r="H581" i="2"/>
  <c r="H580" i="2"/>
  <c r="H585" i="2"/>
  <c r="H584" i="2"/>
  <c r="H591" i="2"/>
  <c r="H590" i="2"/>
  <c r="H601" i="2"/>
  <c r="H600" i="2"/>
  <c r="H607" i="2"/>
  <c r="H606" i="2"/>
  <c r="H619" i="2"/>
  <c r="H618" i="2"/>
  <c r="H625" i="2"/>
  <c r="H624" i="2"/>
  <c r="H629" i="2"/>
  <c r="H628" i="2"/>
  <c r="H641" i="2"/>
  <c r="H640" i="2"/>
  <c r="H645" i="2"/>
  <c r="H644" i="2"/>
  <c r="H649" i="2"/>
  <c r="H648" i="2"/>
  <c r="H655" i="2"/>
  <c r="H654" i="2"/>
  <c r="H667" i="2"/>
  <c r="H666" i="2"/>
  <c r="H673" i="2"/>
  <c r="H672" i="2"/>
  <c r="H683" i="2"/>
  <c r="H682" i="2"/>
  <c r="H689" i="2"/>
  <c r="H688" i="2"/>
  <c r="H693" i="2"/>
  <c r="H692" i="2"/>
  <c r="H705" i="2"/>
  <c r="H704" i="2"/>
  <c r="H709" i="2"/>
  <c r="H708" i="2"/>
  <c r="H713" i="2"/>
  <c r="H712" i="2"/>
  <c r="H715" i="2"/>
  <c r="H714" i="2"/>
  <c r="H718" i="2"/>
  <c r="H725" i="2"/>
  <c r="H724" i="2"/>
  <c r="H737" i="2"/>
  <c r="H736" i="2"/>
  <c r="H747" i="2"/>
  <c r="H746" i="2"/>
  <c r="H751" i="2"/>
  <c r="H750" i="2"/>
  <c r="H769" i="2"/>
  <c r="H768" i="2"/>
  <c r="H773" i="2"/>
  <c r="H772" i="2"/>
  <c r="H777" i="2"/>
  <c r="H776" i="2"/>
  <c r="H784" i="2"/>
  <c r="H805" i="2"/>
  <c r="H804" i="2"/>
  <c r="H809" i="2"/>
  <c r="H808" i="2"/>
  <c r="H815" i="2"/>
  <c r="H814" i="2"/>
  <c r="H821" i="2"/>
  <c r="H820" i="2"/>
  <c r="H825" i="2"/>
  <c r="H824" i="2"/>
  <c r="H831" i="2"/>
  <c r="H830" i="2"/>
  <c r="H841" i="2"/>
  <c r="H840" i="2"/>
  <c r="H847" i="2"/>
  <c r="H846" i="2"/>
  <c r="H859" i="2"/>
  <c r="H858" i="2"/>
  <c r="H865" i="2"/>
  <c r="H864" i="2"/>
  <c r="H869" i="2"/>
  <c r="H868" i="2"/>
  <c r="H873" i="2"/>
  <c r="H872" i="2"/>
  <c r="H884" i="2"/>
  <c r="H885" i="2"/>
  <c r="H895" i="2"/>
  <c r="H894" i="2"/>
  <c r="H900" i="2"/>
  <c r="H901" i="2"/>
  <c r="H904" i="2"/>
  <c r="H905" i="2"/>
  <c r="H908" i="2"/>
  <c r="H909" i="2"/>
  <c r="H921" i="2"/>
  <c r="H920" i="2"/>
  <c r="H925" i="2"/>
  <c r="H924" i="2"/>
  <c r="H931" i="2"/>
  <c r="H930" i="2"/>
  <c r="H935" i="2"/>
  <c r="H934" i="2"/>
  <c r="H938" i="2"/>
  <c r="H939" i="2"/>
  <c r="H941" i="2"/>
  <c r="H940" i="2"/>
  <c r="H957" i="2"/>
  <c r="H956" i="2"/>
  <c r="H961" i="2"/>
  <c r="H960" i="2"/>
  <c r="H973" i="2"/>
  <c r="H972" i="2"/>
  <c r="H982" i="2"/>
  <c r="H983" i="2"/>
  <c r="H986" i="2"/>
  <c r="H987" i="2"/>
  <c r="H993" i="2"/>
  <c r="H992" i="2"/>
  <c r="H1005" i="2"/>
  <c r="H1004" i="2"/>
  <c r="H1008" i="2"/>
  <c r="H1009" i="2"/>
  <c r="H1013" i="2"/>
  <c r="H1012" i="2"/>
  <c r="H1018" i="2"/>
  <c r="H1019" i="2"/>
  <c r="H1024" i="2"/>
  <c r="H1025" i="2"/>
  <c r="H1042" i="2"/>
  <c r="H1043" i="2"/>
  <c r="H1049" i="2"/>
  <c r="H1048" i="2"/>
  <c r="H1053" i="2"/>
  <c r="H1052" i="2"/>
  <c r="H1058" i="2"/>
  <c r="H1059" i="2"/>
  <c r="H1065" i="2"/>
  <c r="H1064" i="2"/>
  <c r="H1070" i="2"/>
  <c r="H1071" i="2"/>
  <c r="H1074" i="2"/>
  <c r="H1075" i="2"/>
  <c r="H1082" i="2"/>
  <c r="H1083" i="2"/>
  <c r="H1090" i="2"/>
  <c r="H1091" i="2"/>
  <c r="H1104" i="2"/>
  <c r="H1105" i="2"/>
  <c r="H1111" i="2"/>
  <c r="H1114" i="2"/>
  <c r="H1115" i="2"/>
  <c r="H1118" i="2"/>
  <c r="H1119" i="2"/>
  <c r="H1125" i="2"/>
  <c r="H1124" i="2"/>
  <c r="H1130" i="2"/>
  <c r="H1136" i="2"/>
  <c r="H1137" i="2"/>
  <c r="H1141" i="2"/>
  <c r="H1140" i="2"/>
  <c r="H1145" i="2"/>
  <c r="H1144" i="2"/>
  <c r="H1150" i="2"/>
  <c r="H1151" i="2"/>
  <c r="H1157" i="2"/>
  <c r="H1156" i="2"/>
  <c r="H1168" i="2"/>
  <c r="H1169" i="2"/>
  <c r="H1173" i="2"/>
  <c r="H1172" i="2"/>
  <c r="H1177" i="2"/>
  <c r="H1176" i="2"/>
  <c r="H1182" i="2"/>
  <c r="H1183" i="2"/>
  <c r="H1189" i="2"/>
  <c r="H1188" i="2"/>
  <c r="H1194" i="2"/>
  <c r="H1195" i="2"/>
  <c r="H1200" i="2"/>
  <c r="H1201" i="2"/>
  <c r="H1205" i="2"/>
  <c r="H1204" i="2"/>
  <c r="H1210" i="2"/>
  <c r="H1211" i="2"/>
  <c r="H1216" i="2"/>
  <c r="H1217" i="2"/>
  <c r="H1221" i="2"/>
  <c r="H1220" i="2"/>
  <c r="H1226" i="2"/>
  <c r="H1227" i="2"/>
  <c r="H1232" i="2"/>
  <c r="H1233" i="2"/>
  <c r="H1238" i="2"/>
  <c r="H1239" i="2"/>
  <c r="H1244" i="2"/>
  <c r="H1245" i="2"/>
  <c r="H1249" i="2"/>
  <c r="H1248" i="2"/>
  <c r="H1254" i="2"/>
  <c r="H1255" i="2"/>
  <c r="H1260" i="2"/>
  <c r="H1261" i="2"/>
  <c r="H1268" i="2"/>
  <c r="H1269" i="2"/>
  <c r="H1275" i="2"/>
  <c r="H1274" i="2"/>
  <c r="H1279" i="2"/>
  <c r="H1278" i="2"/>
  <c r="H1285" i="2"/>
  <c r="H1291" i="2"/>
  <c r="H1290" i="2"/>
  <c r="H1296" i="2"/>
  <c r="H1297" i="2"/>
  <c r="H1303" i="2"/>
  <c r="H1302" i="2"/>
  <c r="H1311" i="2"/>
  <c r="H1310" i="2"/>
  <c r="H1316" i="2"/>
  <c r="H1317" i="2"/>
  <c r="H1334" i="2"/>
  <c r="H1335" i="2"/>
  <c r="H1340" i="2"/>
  <c r="H1341" i="2"/>
  <c r="H1346" i="2"/>
  <c r="H1347" i="2"/>
  <c r="H1352" i="2"/>
  <c r="H1353" i="2"/>
  <c r="H1356" i="2"/>
  <c r="H1357" i="2"/>
  <c r="H1361" i="2"/>
  <c r="H1360" i="2"/>
  <c r="H1366" i="2"/>
  <c r="H1367" i="2"/>
  <c r="H1372" i="2"/>
  <c r="H1373" i="2"/>
  <c r="H1378" i="2"/>
  <c r="H1379" i="2"/>
  <c r="H1385" i="2"/>
  <c r="H1384" i="2"/>
  <c r="H1390" i="2"/>
  <c r="H1391" i="2"/>
  <c r="H1398" i="2"/>
  <c r="H1399" i="2"/>
  <c r="H1404" i="2"/>
  <c r="H1405" i="2"/>
  <c r="H1410" i="2"/>
  <c r="H1411" i="2"/>
  <c r="H1417" i="2"/>
  <c r="H1416" i="2"/>
  <c r="H1422" i="2"/>
  <c r="H1423" i="2"/>
  <c r="H1426" i="2"/>
  <c r="H1427" i="2"/>
  <c r="H1433" i="2"/>
  <c r="H1432" i="2"/>
  <c r="H1434" i="2"/>
  <c r="H1435" i="2"/>
  <c r="H1441" i="2"/>
  <c r="H1440" i="2"/>
  <c r="H1445" i="2"/>
  <c r="H1444" i="2"/>
  <c r="H1450" i="2"/>
  <c r="H1451" i="2"/>
  <c r="H1459" i="2"/>
  <c r="H1466" i="2"/>
  <c r="H1467" i="2"/>
  <c r="H1480" i="2"/>
  <c r="H1486" i="2"/>
  <c r="H1487" i="2"/>
  <c r="H1492" i="2"/>
  <c r="H1493" i="2"/>
  <c r="H1500" i="2"/>
  <c r="H1505" i="2"/>
  <c r="H1504" i="2"/>
  <c r="H1509" i="2"/>
  <c r="H1508" i="2"/>
  <c r="H1513" i="2"/>
  <c r="H1512" i="2"/>
  <c r="H1518" i="2"/>
  <c r="H1519" i="2"/>
  <c r="H1521" i="2"/>
  <c r="H1520" i="2"/>
  <c r="H1526" i="2"/>
  <c r="H1527" i="2"/>
  <c r="H1532" i="2"/>
  <c r="H1533" i="2"/>
  <c r="H1541" i="2"/>
  <c r="H1540" i="2"/>
  <c r="H1547" i="2"/>
  <c r="H1550" i="2"/>
  <c r="H1551" i="2"/>
  <c r="H1556" i="2"/>
  <c r="H1557" i="2"/>
  <c r="H1560" i="2"/>
  <c r="H1561" i="2"/>
  <c r="H1566" i="2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H1574" i="2"/>
  <c r="H1575" i="2"/>
  <c r="H1580" i="2"/>
  <c r="H1581" i="2"/>
  <c r="H1585" i="2"/>
  <c r="H1584" i="2"/>
  <c r="H1591" i="2"/>
  <c r="H1598" i="2"/>
  <c r="H1599" i="2"/>
  <c r="H1605" i="2"/>
  <c r="H1604" i="2"/>
  <c r="H1611" i="2"/>
  <c r="H1617" i="2"/>
  <c r="H1616" i="2"/>
  <c r="H1620" i="2"/>
  <c r="H1621" i="2"/>
  <c r="H1625" i="2"/>
  <c r="H1624" i="2"/>
  <c r="H1630" i="2"/>
  <c r="H1636" i="2"/>
  <c r="H1637" i="2"/>
  <c r="H1642" i="2"/>
  <c r="H1643" i="2"/>
  <c r="H1649" i="2"/>
  <c r="H1648" i="2"/>
  <c r="H1654" i="2"/>
  <c r="H1655" i="2"/>
  <c r="H1660" i="2"/>
  <c r="H1661" i="2"/>
  <c r="H1665" i="2"/>
  <c r="H1664" i="2"/>
  <c r="H1670" i="2"/>
  <c r="H1671" i="2"/>
  <c r="H1674" i="2"/>
  <c r="H1675" i="2"/>
  <c r="H1681" i="2"/>
  <c r="H1680" i="2"/>
  <c r="H1686" i="2"/>
  <c r="H1687" i="2"/>
  <c r="H1692" i="2"/>
  <c r="H1693" i="2"/>
  <c r="H1698" i="2"/>
  <c r="H1699" i="2"/>
  <c r="H1702" i="2"/>
  <c r="H1703" i="2"/>
  <c r="H1706" i="2"/>
  <c r="H1707" i="2"/>
  <c r="H1710" i="2"/>
  <c r="H1711" i="2"/>
  <c r="H1717" i="2"/>
  <c r="H1716" i="2"/>
  <c r="H1722" i="2"/>
  <c r="H1723" i="2"/>
  <c r="H1726" i="2"/>
  <c r="H1727" i="2"/>
  <c r="H1733" i="2"/>
  <c r="H1732" i="2"/>
  <c r="H1737" i="2"/>
  <c r="H1736" i="2"/>
  <c r="H1740" i="2"/>
  <c r="H1748" i="2"/>
  <c r="H1749" i="2"/>
  <c r="H1753" i="2"/>
  <c r="H1752" i="2"/>
  <c r="H1758" i="2"/>
  <c r="H1759" i="2"/>
  <c r="H1765" i="2"/>
  <c r="H1764" i="2"/>
  <c r="H1770" i="2"/>
  <c r="H1771" i="2"/>
  <c r="H1777" i="2"/>
  <c r="H1776" i="2"/>
  <c r="H1782" i="2"/>
  <c r="H1783" i="2"/>
  <c r="H1788" i="2"/>
  <c r="H1789" i="2"/>
  <c r="H1794" i="2"/>
  <c r="H1795" i="2"/>
  <c r="H1802" i="2"/>
  <c r="H1803" i="2"/>
  <c r="H1809" i="2"/>
  <c r="H1808" i="2"/>
  <c r="H1812" i="2"/>
  <c r="H1813" i="2"/>
  <c r="H1818" i="2"/>
  <c r="H1819" i="2"/>
  <c r="H1825" i="2"/>
  <c r="H1824" i="2"/>
  <c r="H1826" i="2"/>
  <c r="H1834" i="2"/>
  <c r="H1835" i="2"/>
  <c r="H1838" i="2"/>
  <c r="H1839" i="2"/>
  <c r="H1844" i="2"/>
  <c r="H1845" i="2"/>
  <c r="H1852" i="2"/>
  <c r="H1853" i="2"/>
  <c r="H1858" i="2"/>
  <c r="H1859" i="2"/>
  <c r="H1864" i="2"/>
  <c r="H1865" i="2"/>
  <c r="H1870" i="2"/>
  <c r="H1876" i="2"/>
  <c r="H1877" i="2"/>
  <c r="H1882" i="2"/>
  <c r="H1883" i="2"/>
  <c r="H1886" i="2"/>
  <c r="H1887" i="2"/>
  <c r="H1890" i="2"/>
  <c r="H1891" i="2"/>
  <c r="H1897" i="2"/>
  <c r="H1896" i="2"/>
  <c r="H1902" i="2"/>
  <c r="H1903" i="2"/>
  <c r="H1909" i="2"/>
  <c r="H1908" i="2"/>
  <c r="H1916" i="2"/>
  <c r="H1917" i="2"/>
  <c r="H1922" i="2"/>
  <c r="H1923" i="2"/>
  <c r="H1937" i="2"/>
  <c r="H1942" i="2"/>
  <c r="H1943" i="2"/>
  <c r="H1946" i="2"/>
  <c r="H1947" i="2"/>
  <c r="H1950" i="2"/>
  <c r="H1951" i="2"/>
  <c r="H1956" i="2"/>
  <c r="H1962" i="2"/>
  <c r="H1963" i="2"/>
  <c r="H1966" i="2"/>
  <c r="H1967" i="2"/>
  <c r="H1974" i="2"/>
  <c r="H1975" i="2"/>
  <c r="H1982" i="2"/>
  <c r="H1983" i="2"/>
  <c r="H1989" i="2"/>
  <c r="H1988" i="2"/>
  <c r="H1994" i="2"/>
  <c r="H1995" i="2"/>
  <c r="H2002" i="2"/>
  <c r="H2003" i="2"/>
  <c r="H2014" i="2"/>
  <c r="H2015" i="2"/>
  <c r="H2021" i="2"/>
  <c r="H2020" i="2"/>
  <c r="H2025" i="2"/>
  <c r="H2024" i="2"/>
  <c r="H2028" i="2"/>
  <c r="H2029" i="2"/>
  <c r="H2034" i="2"/>
  <c r="H2035" i="2"/>
  <c r="H2053" i="2"/>
  <c r="H2052" i="2"/>
  <c r="H2059" i="2"/>
  <c r="H2058" i="2"/>
  <c r="H2065" i="2"/>
  <c r="H2064" i="2"/>
  <c r="H2073" i="2"/>
  <c r="H2072" i="2"/>
  <c r="H2079" i="2"/>
  <c r="H2078" i="2"/>
  <c r="H2085" i="2"/>
  <c r="H2084" i="2"/>
  <c r="H2091" i="2"/>
  <c r="H2090" i="2"/>
  <c r="H2095" i="2"/>
  <c r="H2094" i="2"/>
  <c r="H2101" i="2"/>
  <c r="H2100" i="2"/>
  <c r="H2105" i="2"/>
  <c r="H2104" i="2"/>
  <c r="H2109" i="2"/>
  <c r="H2108" i="2"/>
  <c r="H2115" i="2"/>
  <c r="H2114" i="2"/>
  <c r="H2120" i="2"/>
  <c r="H2121" i="2"/>
  <c r="H2127" i="2"/>
  <c r="H2126" i="2"/>
  <c r="H2130" i="2"/>
  <c r="H2137" i="2"/>
  <c r="H2136" i="2"/>
  <c r="H2143" i="2"/>
  <c r="H2142" i="2"/>
  <c r="H2149" i="2"/>
  <c r="H2148" i="2"/>
  <c r="H2155" i="2"/>
  <c r="H2154" i="2"/>
  <c r="H2159" i="2"/>
  <c r="H2158" i="2"/>
  <c r="H2174" i="2"/>
  <c r="H2179" i="2"/>
  <c r="H2178" i="2"/>
  <c r="H2184" i="2"/>
  <c r="H2185" i="2"/>
  <c r="H2191" i="2"/>
  <c r="H2190" i="2"/>
  <c r="H2199" i="2"/>
  <c r="H2198" i="2"/>
  <c r="H2204" i="2"/>
  <c r="H2205" i="2"/>
  <c r="H2213" i="2"/>
  <c r="H2212" i="2"/>
  <c r="H2219" i="2"/>
  <c r="H2224" i="2"/>
  <c r="H2225" i="2"/>
  <c r="H2231" i="2"/>
  <c r="H2230" i="2"/>
  <c r="H2237" i="2"/>
  <c r="H2236" i="2"/>
  <c r="H2240" i="2"/>
  <c r="H2247" i="2"/>
  <c r="H2246" i="2"/>
  <c r="H2252" i="2"/>
  <c r="H2253" i="2"/>
  <c r="H2258" i="2"/>
  <c r="H2259" i="2"/>
  <c r="H2265" i="2"/>
  <c r="H2264" i="2"/>
  <c r="H2270" i="2"/>
  <c r="H2271" i="2"/>
  <c r="H2276" i="2"/>
  <c r="H2277" i="2"/>
  <c r="H2282" i="2"/>
  <c r="H2283" i="2"/>
  <c r="H2288" i="2"/>
  <c r="H2289" i="2"/>
  <c r="H2294" i="2"/>
  <c r="H2295" i="2"/>
  <c r="H2301" i="2"/>
  <c r="H2300" i="2"/>
  <c r="H2304" i="2"/>
  <c r="H2305" i="2"/>
  <c r="H2308" i="2"/>
  <c r="H2309" i="2"/>
  <c r="H2313" i="2"/>
  <c r="H2312" i="2"/>
  <c r="H2316" i="2"/>
  <c r="H2317" i="2"/>
  <c r="H2322" i="2"/>
  <c r="H2323" i="2"/>
  <c r="H2329" i="2"/>
  <c r="H2328" i="2"/>
  <c r="H2332" i="2"/>
  <c r="H2333" i="2"/>
  <c r="H2338" i="2"/>
  <c r="H2339" i="2"/>
  <c r="H2345" i="2"/>
  <c r="H2344" i="2"/>
  <c r="H2351" i="2"/>
  <c r="H2356" i="2"/>
  <c r="H2357" i="2"/>
  <c r="H2362" i="2"/>
  <c r="H2363" i="2"/>
  <c r="H2369" i="2"/>
  <c r="H2368" i="2"/>
  <c r="H2374" i="2"/>
  <c r="H2375" i="2"/>
  <c r="H2380" i="2"/>
  <c r="H2381" i="2"/>
  <c r="H2388" i="2"/>
  <c r="H2389" i="2"/>
  <c r="H2393" i="2"/>
  <c r="H2398" i="2"/>
  <c r="H2399" i="2"/>
  <c r="H2406" i="2"/>
  <c r="H2407" i="2"/>
  <c r="H2413" i="2"/>
  <c r="H2412" i="2"/>
  <c r="H2418" i="2"/>
  <c r="H2419" i="2"/>
  <c r="H2425" i="2"/>
  <c r="H2424" i="2"/>
  <c r="H2430" i="2"/>
  <c r="H2431" i="2"/>
  <c r="H2437" i="2"/>
  <c r="H2442" i="2"/>
  <c r="H2443" i="2"/>
  <c r="H2449" i="2"/>
  <c r="H2448" i="2"/>
  <c r="H2454" i="2"/>
  <c r="H2455" i="2"/>
  <c r="H2460" i="2"/>
  <c r="H2461" i="2"/>
  <c r="H2474" i="2"/>
  <c r="H2475" i="2"/>
  <c r="H2481" i="2"/>
  <c r="H2486" i="2"/>
  <c r="H2487" i="2"/>
  <c r="H2493" i="2"/>
  <c r="H2492" i="2"/>
  <c r="H2500" i="2"/>
  <c r="H2506" i="2"/>
  <c r="H2507" i="2"/>
  <c r="H2514" i="2"/>
  <c r="H2515" i="2"/>
  <c r="H2521" i="2"/>
  <c r="H2520" i="2"/>
  <c r="H2526" i="2"/>
  <c r="H2527" i="2"/>
  <c r="H2530" i="2"/>
  <c r="H2531" i="2"/>
  <c r="H2538" i="2"/>
  <c r="H2539" i="2"/>
  <c r="H2553" i="2"/>
  <c r="H2552" i="2"/>
  <c r="H2559" i="2"/>
  <c r="H2558" i="2"/>
  <c r="H2564" i="2"/>
  <c r="H2565" i="2"/>
  <c r="H2571" i="2"/>
  <c r="H2570" i="2"/>
  <c r="H2577" i="2"/>
  <c r="H2576" i="2"/>
  <c r="H2583" i="2"/>
  <c r="H2582" i="2"/>
  <c r="H2588" i="2"/>
  <c r="H2595" i="2"/>
  <c r="H2594" i="2"/>
  <c r="H2603" i="2"/>
  <c r="H2602" i="2"/>
  <c r="H2619" i="2"/>
  <c r="H2618" i="2"/>
  <c r="H2624" i="2"/>
  <c r="H2625" i="2"/>
  <c r="H2631" i="2"/>
  <c r="H2630" i="2"/>
  <c r="H2636" i="2"/>
  <c r="H2637" i="2"/>
  <c r="H2643" i="2"/>
  <c r="H2642" i="2"/>
  <c r="H2659" i="2"/>
  <c r="H2658" i="2"/>
  <c r="H2667" i="2"/>
  <c r="H2666" i="2"/>
  <c r="H2675" i="2"/>
  <c r="H2674" i="2"/>
  <c r="H2681" i="2"/>
  <c r="H2680" i="2"/>
  <c r="H2687" i="2"/>
  <c r="H2686" i="2"/>
  <c r="H2692" i="2"/>
  <c r="H2693" i="2"/>
  <c r="H2698" i="2"/>
  <c r="H2699" i="2"/>
  <c r="H2706" i="2"/>
  <c r="H2707" i="2"/>
  <c r="H2712" i="2"/>
  <c r="H2713" i="2"/>
  <c r="H2718" i="2"/>
  <c r="H2727" i="2"/>
  <c r="H2726" i="2"/>
  <c r="H2734" i="2"/>
  <c r="H2735" i="2"/>
  <c r="H2754" i="2"/>
  <c r="H2755" i="2"/>
  <c r="H2763" i="2"/>
  <c r="H2769" i="2"/>
  <c r="H2768" i="2"/>
  <c r="H2775" i="2"/>
  <c r="H2774" i="2"/>
  <c r="H2781" i="2"/>
  <c r="H2780" i="2"/>
  <c r="H2789" i="2"/>
  <c r="H2788" i="2"/>
  <c r="H2795" i="2"/>
  <c r="H2794" i="2"/>
  <c r="H2801" i="2"/>
  <c r="H2800" i="2"/>
  <c r="H2807" i="2"/>
  <c r="H2810" i="2"/>
  <c r="H2811" i="2"/>
  <c r="H2817" i="2"/>
  <c r="H2816" i="2"/>
  <c r="H2822" i="2"/>
  <c r="H2823" i="2"/>
  <c r="H2829" i="2"/>
  <c r="H2833" i="2"/>
  <c r="H2832" i="2"/>
  <c r="H3000" i="2"/>
  <c r="H195" i="2"/>
  <c r="H216" i="2"/>
  <c r="H237" i="2"/>
  <c r="H259" i="2"/>
  <c r="H280" i="2"/>
  <c r="H301" i="2"/>
  <c r="H343" i="2"/>
  <c r="H364" i="2"/>
  <c r="H386" i="2"/>
  <c r="H407" i="2"/>
  <c r="H428" i="2"/>
  <c r="H450" i="2"/>
  <c r="H471" i="2"/>
  <c r="H492" i="2"/>
  <c r="H514" i="2"/>
  <c r="H535" i="2"/>
  <c r="H556" i="2"/>
  <c r="H578" i="2"/>
  <c r="H599" i="2"/>
  <c r="H620" i="2"/>
  <c r="H663" i="2"/>
  <c r="H684" i="2"/>
  <c r="H706" i="2"/>
  <c r="H727" i="2"/>
  <c r="H748" i="2"/>
  <c r="H770" i="2"/>
  <c r="H791" i="2"/>
  <c r="H812" i="2"/>
  <c r="H834" i="2"/>
  <c r="H855" i="2"/>
  <c r="H875" i="2"/>
  <c r="H897" i="2"/>
  <c r="H917" i="2"/>
  <c r="H959" i="2"/>
  <c r="H1057" i="2"/>
  <c r="H1143" i="2"/>
  <c r="H1228" i="2"/>
  <c r="H1363" i="2"/>
  <c r="H1515" i="2"/>
  <c r="H1667" i="2"/>
  <c r="H1817" i="2"/>
  <c r="H1971" i="2"/>
  <c r="H2169" i="2"/>
  <c r="H2469" i="2"/>
  <c r="H5" i="2"/>
  <c r="H4" i="2"/>
  <c r="H19" i="2"/>
  <c r="H18" i="2"/>
  <c r="H25" i="2"/>
  <c r="H31" i="2"/>
  <c r="H30" i="2"/>
  <c r="H39" i="2"/>
  <c r="H38" i="2"/>
  <c r="H42" i="2"/>
  <c r="H43" i="2"/>
  <c r="H57" i="2"/>
  <c r="H56" i="2"/>
  <c r="H63" i="2"/>
  <c r="H62" i="2"/>
  <c r="H71" i="2"/>
  <c r="H70" i="2"/>
  <c r="H77" i="2"/>
  <c r="H76" i="2"/>
  <c r="H83" i="2"/>
  <c r="H82" i="2"/>
  <c r="H89" i="2"/>
  <c r="H88" i="2"/>
  <c r="H95" i="2"/>
  <c r="H94" i="2"/>
  <c r="H99" i="2"/>
  <c r="H98" i="2"/>
  <c r="H103" i="2"/>
  <c r="H102" i="2"/>
  <c r="H109" i="2"/>
  <c r="H108" i="2"/>
  <c r="H117" i="2"/>
  <c r="H116" i="2"/>
  <c r="H123" i="2"/>
  <c r="H122" i="2"/>
  <c r="H129" i="2"/>
  <c r="H128" i="2"/>
  <c r="H135" i="2"/>
  <c r="H134" i="2"/>
  <c r="H141" i="2"/>
  <c r="H140" i="2"/>
  <c r="H147" i="2"/>
  <c r="H146" i="2"/>
  <c r="H151" i="2"/>
  <c r="H150" i="2"/>
  <c r="H157" i="2"/>
  <c r="H156" i="2"/>
  <c r="H161" i="2"/>
  <c r="H160" i="2"/>
  <c r="H174" i="2"/>
  <c r="H175" i="2"/>
  <c r="H206" i="2"/>
  <c r="H207" i="2"/>
  <c r="H230" i="2"/>
  <c r="H231" i="2"/>
  <c r="H246" i="2"/>
  <c r="H247" i="2"/>
  <c r="H250" i="2"/>
  <c r="H251" i="2"/>
  <c r="H254" i="2"/>
  <c r="H255" i="2"/>
  <c r="H261" i="2"/>
  <c r="H260" i="2"/>
  <c r="G263" i="2"/>
  <c r="G264" i="2" s="1"/>
  <c r="H263" i="2"/>
  <c r="H273" i="2"/>
  <c r="H272" i="2"/>
  <c r="H277" i="2"/>
  <c r="H276" i="2"/>
  <c r="H278" i="2"/>
  <c r="H279" i="2"/>
  <c r="H282" i="2"/>
  <c r="H283" i="2"/>
  <c r="H286" i="2"/>
  <c r="H287" i="2"/>
  <c r="H293" i="2"/>
  <c r="H292" i="2"/>
  <c r="H319" i="2"/>
  <c r="H318" i="2"/>
  <c r="H357" i="2"/>
  <c r="H356" i="2"/>
  <c r="H361" i="2"/>
  <c r="H360" i="2"/>
  <c r="H369" i="2"/>
  <c r="H368" i="2"/>
  <c r="H373" i="2"/>
  <c r="H372" i="2"/>
  <c r="H377" i="2"/>
  <c r="H376" i="2"/>
  <c r="H383" i="2"/>
  <c r="H382" i="2"/>
  <c r="H401" i="2"/>
  <c r="H400" i="2"/>
  <c r="H405" i="2"/>
  <c r="H404" i="2"/>
  <c r="H417" i="2"/>
  <c r="H416" i="2"/>
  <c r="H421" i="2"/>
  <c r="H420" i="2"/>
  <c r="H433" i="2"/>
  <c r="H432" i="2"/>
  <c r="H437" i="2"/>
  <c r="H443" i="2"/>
  <c r="H442" i="2"/>
  <c r="H449" i="2"/>
  <c r="H448" i="2"/>
  <c r="H465" i="2"/>
  <c r="H464" i="2"/>
  <c r="H475" i="2"/>
  <c r="H474" i="2"/>
  <c r="H479" i="2"/>
  <c r="H478" i="2"/>
  <c r="H485" i="2"/>
  <c r="H484" i="2"/>
  <c r="H497" i="2"/>
  <c r="H496" i="2"/>
  <c r="H507" i="2"/>
  <c r="H506" i="2"/>
  <c r="H511" i="2"/>
  <c r="H510" i="2"/>
  <c r="H523" i="2"/>
  <c r="H529" i="2"/>
  <c r="H528" i="2"/>
  <c r="H539" i="2"/>
  <c r="H538" i="2"/>
  <c r="H543" i="2"/>
  <c r="H542" i="2"/>
  <c r="H549" i="2"/>
  <c r="H548" i="2"/>
  <c r="H553" i="2"/>
  <c r="H552" i="2"/>
  <c r="H593" i="2"/>
  <c r="H592" i="2"/>
  <c r="H597" i="2"/>
  <c r="H596" i="2"/>
  <c r="H603" i="2"/>
  <c r="H602" i="2"/>
  <c r="H633" i="2"/>
  <c r="H632" i="2"/>
  <c r="H657" i="2"/>
  <c r="H656" i="2"/>
  <c r="H661" i="2"/>
  <c r="H660" i="2"/>
  <c r="H696" i="2"/>
  <c r="H703" i="2"/>
  <c r="H702" i="2"/>
  <c r="H729" i="2"/>
  <c r="H728" i="2"/>
  <c r="H745" i="2"/>
  <c r="H744" i="2"/>
  <c r="H811" i="2"/>
  <c r="H810" i="2"/>
  <c r="H817" i="2"/>
  <c r="H816" i="2"/>
  <c r="H827" i="2"/>
  <c r="H833" i="2"/>
  <c r="H832" i="2"/>
  <c r="H837" i="2"/>
  <c r="H836" i="2"/>
  <c r="H848" i="2"/>
  <c r="H853" i="2"/>
  <c r="H852" i="2"/>
  <c r="H857" i="2"/>
  <c r="H856" i="2"/>
  <c r="H863" i="2"/>
  <c r="H862" i="2"/>
  <c r="H876" i="2"/>
  <c r="H877" i="2"/>
  <c r="H883" i="2"/>
  <c r="H882" i="2"/>
  <c r="H888" i="2"/>
  <c r="H889" i="2"/>
  <c r="H915" i="2"/>
  <c r="H927" i="2"/>
  <c r="H926" i="2"/>
  <c r="H937" i="2"/>
  <c r="H945" i="2"/>
  <c r="H944" i="2"/>
  <c r="H946" i="2"/>
  <c r="H947" i="2"/>
  <c r="H950" i="2"/>
  <c r="H951" i="2"/>
  <c r="H954" i="2"/>
  <c r="H955" i="2"/>
  <c r="H970" i="2"/>
  <c r="H971" i="2"/>
  <c r="H977" i="2"/>
  <c r="H976" i="2"/>
  <c r="H989" i="2"/>
  <c r="H988" i="2"/>
  <c r="H1010" i="2"/>
  <c r="H1011" i="2"/>
  <c r="H1017" i="2"/>
  <c r="H1016" i="2"/>
  <c r="H1022" i="2"/>
  <c r="H1029" i="2"/>
  <c r="H1028" i="2"/>
  <c r="H1033" i="2"/>
  <c r="H1032" i="2"/>
  <c r="H1038" i="2"/>
  <c r="H1039" i="2"/>
  <c r="H1047" i="2"/>
  <c r="H1062" i="2"/>
  <c r="H1063" i="2"/>
  <c r="H1069" i="2"/>
  <c r="H1068" i="2"/>
  <c r="H1085" i="2"/>
  <c r="H1084" i="2"/>
  <c r="H1088" i="2"/>
  <c r="H1089" i="2"/>
  <c r="H1094" i="2"/>
  <c r="H1095" i="2"/>
  <c r="H1098" i="2"/>
  <c r="H1099" i="2"/>
  <c r="H1106" i="2"/>
  <c r="H1107" i="2"/>
  <c r="H1113" i="2"/>
  <c r="H1112" i="2"/>
  <c r="H1126" i="2"/>
  <c r="H1127" i="2"/>
  <c r="H1133" i="2"/>
  <c r="H1132" i="2"/>
  <c r="H1138" i="2"/>
  <c r="H1139" i="2"/>
  <c r="H1146" i="2"/>
  <c r="H1147" i="2"/>
  <c r="H1152" i="2"/>
  <c r="H1158" i="2"/>
  <c r="H1159" i="2"/>
  <c r="H1162" i="2"/>
  <c r="H1163" i="2"/>
  <c r="H1170" i="2"/>
  <c r="H1171" i="2"/>
  <c r="H1178" i="2"/>
  <c r="H1179" i="2"/>
  <c r="H1181" i="2"/>
  <c r="H1180" i="2"/>
  <c r="H1186" i="2"/>
  <c r="H1187" i="2"/>
  <c r="H1193" i="2"/>
  <c r="H1192" i="2"/>
  <c r="H1198" i="2"/>
  <c r="H1199" i="2"/>
  <c r="H1202" i="2"/>
  <c r="H1203" i="2"/>
  <c r="H1209" i="2"/>
  <c r="H1208" i="2"/>
  <c r="H1214" i="2"/>
  <c r="H1215" i="2"/>
  <c r="H1222" i="2"/>
  <c r="H1223" i="2"/>
  <c r="H1225" i="2"/>
  <c r="H1224" i="2"/>
  <c r="H1230" i="2"/>
  <c r="H1231" i="2"/>
  <c r="H1237" i="2"/>
  <c r="H1236" i="2"/>
  <c r="H1242" i="2"/>
  <c r="H1243" i="2"/>
  <c r="H1258" i="2"/>
  <c r="H1259" i="2"/>
  <c r="H1265" i="2"/>
  <c r="H1264" i="2"/>
  <c r="H1267" i="2"/>
  <c r="H1266" i="2"/>
  <c r="H1272" i="2"/>
  <c r="H1273" i="2"/>
  <c r="H1277" i="2"/>
  <c r="H1276" i="2"/>
  <c r="H1283" i="2"/>
  <c r="H1282" i="2"/>
  <c r="H1287" i="2"/>
  <c r="H1286" i="2"/>
  <c r="H1295" i="2"/>
  <c r="H1294" i="2"/>
  <c r="H1301" i="2"/>
  <c r="H1300" i="2"/>
  <c r="H1307" i="2"/>
  <c r="H1309" i="2"/>
  <c r="H1308" i="2"/>
  <c r="H1315" i="2"/>
  <c r="H1314" i="2"/>
  <c r="H1319" i="2"/>
  <c r="H1318" i="2"/>
  <c r="H1323" i="2"/>
  <c r="H1322" i="2"/>
  <c r="H1330" i="2"/>
  <c r="H1331" i="2"/>
  <c r="H1336" i="2"/>
  <c r="H1337" i="2"/>
  <c r="H1342" i="2"/>
  <c r="H1343" i="2"/>
  <c r="H1348" i="2"/>
  <c r="H1354" i="2"/>
  <c r="H1355" i="2"/>
  <c r="H1369" i="2"/>
  <c r="H1368" i="2"/>
  <c r="H1374" i="2"/>
  <c r="H1375" i="2"/>
  <c r="H1380" i="2"/>
  <c r="H1381" i="2"/>
  <c r="H1386" i="2"/>
  <c r="H1387" i="2"/>
  <c r="H1393" i="2"/>
  <c r="H1406" i="2"/>
  <c r="H1407" i="2"/>
  <c r="H1413" i="2"/>
  <c r="H1412" i="2"/>
  <c r="H1418" i="2"/>
  <c r="H1419" i="2"/>
  <c r="H1425" i="2"/>
  <c r="H1424" i="2"/>
  <c r="H1430" i="2"/>
  <c r="H1431" i="2"/>
  <c r="H1437" i="2"/>
  <c r="H1442" i="2"/>
  <c r="H1443" i="2"/>
  <c r="H1449" i="2"/>
  <c r="H1448" i="2"/>
  <c r="H1454" i="2"/>
  <c r="H1455" i="2"/>
  <c r="H1462" i="2"/>
  <c r="H1463" i="2"/>
  <c r="H1468" i="2"/>
  <c r="H1469" i="2"/>
  <c r="H1473" i="2"/>
  <c r="H1472" i="2"/>
  <c r="H1478" i="2"/>
  <c r="H1479" i="2"/>
  <c r="H1482" i="2"/>
  <c r="H1483" i="2"/>
  <c r="H1489" i="2"/>
  <c r="H1488" i="2"/>
  <c r="H1494" i="2"/>
  <c r="H1495" i="2"/>
  <c r="H1497" i="2"/>
  <c r="H1496" i="2"/>
  <c r="H1502" i="2"/>
  <c r="H1503" i="2"/>
  <c r="H1510" i="2"/>
  <c r="H1511" i="2"/>
  <c r="H1516" i="2"/>
  <c r="H1517" i="2"/>
  <c r="H1525" i="2"/>
  <c r="H1528" i="2"/>
  <c r="H1529" i="2"/>
  <c r="H1537" i="2"/>
  <c r="H1536" i="2"/>
  <c r="H1542" i="2"/>
  <c r="H1543" i="2"/>
  <c r="H1558" i="2"/>
  <c r="H1559" i="2"/>
  <c r="H1564" i="2"/>
  <c r="H1565" i="2"/>
  <c r="H1569" i="2"/>
  <c r="H1568" i="2"/>
  <c r="H1573" i="2"/>
  <c r="H1572" i="2"/>
  <c r="H1578" i="2"/>
  <c r="H1579" i="2"/>
  <c r="H1582" i="2"/>
  <c r="H1583" i="2"/>
  <c r="H1586" i="2"/>
  <c r="H1587" i="2"/>
  <c r="H1592" i="2"/>
  <c r="H1593" i="2"/>
  <c r="H1596" i="2"/>
  <c r="H1597" i="2"/>
  <c r="H1602" i="2"/>
  <c r="H1603" i="2"/>
  <c r="H1608" i="2"/>
  <c r="H1609" i="2"/>
  <c r="H1614" i="2"/>
  <c r="H1615" i="2"/>
  <c r="H1622" i="2"/>
  <c r="H1623" i="2"/>
  <c r="H1626" i="2"/>
  <c r="H1627" i="2"/>
  <c r="H1633" i="2"/>
  <c r="H1632" i="2"/>
  <c r="H1641" i="2"/>
  <c r="H1640" i="2"/>
  <c r="H1646" i="2"/>
  <c r="H1647" i="2"/>
  <c r="H1652" i="2"/>
  <c r="H1658" i="2"/>
  <c r="H1659" i="2"/>
  <c r="H1662" i="2"/>
  <c r="H1663" i="2"/>
  <c r="H1669" i="2"/>
  <c r="H1668" i="2"/>
  <c r="H1677" i="2"/>
  <c r="H1682" i="2"/>
  <c r="H1683" i="2"/>
  <c r="H1689" i="2"/>
  <c r="H1688" i="2"/>
  <c r="H1694" i="2"/>
  <c r="H1695" i="2"/>
  <c r="H1713" i="2"/>
  <c r="H1712" i="2"/>
  <c r="H1718" i="2"/>
  <c r="H1724" i="2"/>
  <c r="H1725" i="2"/>
  <c r="H1729" i="2"/>
  <c r="H1728" i="2"/>
  <c r="H1734" i="2"/>
  <c r="H1735" i="2"/>
  <c r="H1738" i="2"/>
  <c r="H1739" i="2"/>
  <c r="H1745" i="2"/>
  <c r="H1744" i="2"/>
  <c r="H1750" i="2"/>
  <c r="H1751" i="2"/>
  <c r="H1756" i="2"/>
  <c r="H1757" i="2"/>
  <c r="H1763" i="2"/>
  <c r="H1769" i="2"/>
  <c r="H1768" i="2"/>
  <c r="H1774" i="2"/>
  <c r="H1775" i="2"/>
  <c r="H1778" i="2"/>
  <c r="H1779" i="2"/>
  <c r="H1784" i="2"/>
  <c r="H1790" i="2"/>
  <c r="H1791" i="2"/>
  <c r="H1797" i="2"/>
  <c r="H1796" i="2"/>
  <c r="H1801" i="2"/>
  <c r="H1800" i="2"/>
  <c r="H1804" i="2"/>
  <c r="H1805" i="2"/>
  <c r="H1810" i="2"/>
  <c r="H1811" i="2"/>
  <c r="H1814" i="2"/>
  <c r="H1815" i="2"/>
  <c r="H1820" i="2"/>
  <c r="H1821" i="2"/>
  <c r="H1829" i="2"/>
  <c r="H1836" i="2"/>
  <c r="H1837" i="2"/>
  <c r="H1842" i="2"/>
  <c r="H1843" i="2"/>
  <c r="H1848" i="2"/>
  <c r="H1849" i="2"/>
  <c r="H1862" i="2"/>
  <c r="H1863" i="2"/>
  <c r="H1868" i="2"/>
  <c r="H1869" i="2"/>
  <c r="H1874" i="2"/>
  <c r="H1875" i="2"/>
  <c r="H1881" i="2"/>
  <c r="H1880" i="2"/>
  <c r="H1889" i="2"/>
  <c r="H1888" i="2"/>
  <c r="H1894" i="2"/>
  <c r="H1895" i="2"/>
  <c r="H1900" i="2"/>
  <c r="H1901" i="2"/>
  <c r="H1906" i="2"/>
  <c r="H1907" i="2"/>
  <c r="H1912" i="2"/>
  <c r="H1913" i="2"/>
  <c r="H1918" i="2"/>
  <c r="H1919" i="2"/>
  <c r="H1926" i="2"/>
  <c r="H1927" i="2"/>
  <c r="H1932" i="2"/>
  <c r="H1933" i="2"/>
  <c r="H1938" i="2"/>
  <c r="H1939" i="2"/>
  <c r="H1945" i="2"/>
  <c r="H1944" i="2"/>
  <c r="H1953" i="2"/>
  <c r="H1952" i="2"/>
  <c r="H1958" i="2"/>
  <c r="H1959" i="2"/>
  <c r="H1964" i="2"/>
  <c r="H1965" i="2"/>
  <c r="H1969" i="2"/>
  <c r="H1968" i="2"/>
  <c r="H1973" i="2"/>
  <c r="H1972" i="2"/>
  <c r="H1978" i="2"/>
  <c r="H1979" i="2"/>
  <c r="H1981" i="2"/>
  <c r="H1986" i="2"/>
  <c r="H1987" i="2"/>
  <c r="H1993" i="2"/>
  <c r="H1992" i="2"/>
  <c r="H1998" i="2"/>
  <c r="H1999" i="2"/>
  <c r="H2004" i="2"/>
  <c r="H2005" i="2"/>
  <c r="H2012" i="2"/>
  <c r="H2013" i="2"/>
  <c r="H2018" i="2"/>
  <c r="H2019" i="2"/>
  <c r="H2026" i="2"/>
  <c r="H2027" i="2"/>
  <c r="H2033" i="2"/>
  <c r="H2032" i="2"/>
  <c r="H2038" i="2"/>
  <c r="H2039" i="2"/>
  <c r="H2042" i="2"/>
  <c r="H2043" i="2"/>
  <c r="H2049" i="2"/>
  <c r="H2048" i="2"/>
  <c r="H2054" i="2"/>
  <c r="H2055" i="2"/>
  <c r="H2061" i="2"/>
  <c r="H2060" i="2"/>
  <c r="H2067" i="2"/>
  <c r="H2070" i="2"/>
  <c r="H2071" i="2"/>
  <c r="H2077" i="2"/>
  <c r="H2076" i="2"/>
  <c r="H2082" i="2"/>
  <c r="H2083" i="2"/>
  <c r="H2086" i="2"/>
  <c r="H2093" i="2"/>
  <c r="H2092" i="2"/>
  <c r="H2097" i="2"/>
  <c r="H2096" i="2"/>
  <c r="H2102" i="2"/>
  <c r="H2103" i="2"/>
  <c r="H2110" i="2"/>
  <c r="H2117" i="2"/>
  <c r="H2116" i="2"/>
  <c r="H2123" i="2"/>
  <c r="H2122" i="2"/>
  <c r="H2128" i="2"/>
  <c r="H2129" i="2"/>
  <c r="H2135" i="2"/>
  <c r="H2134" i="2"/>
  <c r="H2140" i="2"/>
  <c r="H2141" i="2"/>
  <c r="H2147" i="2"/>
  <c r="H2146" i="2"/>
  <c r="H2152" i="2"/>
  <c r="H2160" i="2"/>
  <c r="H2161" i="2"/>
  <c r="H2165" i="2"/>
  <c r="H2164" i="2"/>
  <c r="H2171" i="2"/>
  <c r="H2170" i="2"/>
  <c r="H2181" i="2"/>
  <c r="H2180" i="2"/>
  <c r="H2187" i="2"/>
  <c r="H2186" i="2"/>
  <c r="H2192" i="2"/>
  <c r="H2193" i="2"/>
  <c r="H2197" i="2"/>
  <c r="H2203" i="2"/>
  <c r="H2202" i="2"/>
  <c r="H2208" i="2"/>
  <c r="H2209" i="2"/>
  <c r="H2215" i="2"/>
  <c r="H2214" i="2"/>
  <c r="H2220" i="2"/>
  <c r="H2221" i="2"/>
  <c r="H2227" i="2"/>
  <c r="H2226" i="2"/>
  <c r="H2232" i="2"/>
  <c r="H2233" i="2"/>
  <c r="H2239" i="2"/>
  <c r="H2238" i="2"/>
  <c r="H2245" i="2"/>
  <c r="H2244" i="2"/>
  <c r="H2250" i="2"/>
  <c r="H2251" i="2"/>
  <c r="H2257" i="2"/>
  <c r="H2256" i="2"/>
  <c r="H2263" i="2"/>
  <c r="H2269" i="2"/>
  <c r="H2268" i="2"/>
  <c r="H2273" i="2"/>
  <c r="H2272" i="2"/>
  <c r="H2278" i="2"/>
  <c r="H2279" i="2"/>
  <c r="H2285" i="2"/>
  <c r="H2290" i="2"/>
  <c r="H2291" i="2"/>
  <c r="H2297" i="2"/>
  <c r="H2296" i="2"/>
  <c r="H2302" i="2"/>
  <c r="H2303" i="2"/>
  <c r="H2307" i="2"/>
  <c r="H2310" i="2"/>
  <c r="H2311" i="2"/>
  <c r="H2314" i="2"/>
  <c r="H2315" i="2"/>
  <c r="H2318" i="2"/>
  <c r="H2319" i="2"/>
  <c r="H2324" i="2"/>
  <c r="H2325" i="2"/>
  <c r="H2330" i="2"/>
  <c r="H2331" i="2"/>
  <c r="H2337" i="2"/>
  <c r="H2336" i="2"/>
  <c r="H2342" i="2"/>
  <c r="H2343" i="2"/>
  <c r="H2349" i="2"/>
  <c r="H2354" i="2"/>
  <c r="H2355" i="2"/>
  <c r="H2361" i="2"/>
  <c r="H2360" i="2"/>
  <c r="H2365" i="2"/>
  <c r="H2364" i="2"/>
  <c r="H2370" i="2"/>
  <c r="H2378" i="2"/>
  <c r="H2379" i="2"/>
  <c r="H2385" i="2"/>
  <c r="H2384" i="2"/>
  <c r="H2404" i="2"/>
  <c r="H2405" i="2"/>
  <c r="H2410" i="2"/>
  <c r="H2411" i="2"/>
  <c r="H2416" i="2"/>
  <c r="H2417" i="2"/>
  <c r="H2422" i="2"/>
  <c r="H2423" i="2"/>
  <c r="H2429" i="2"/>
  <c r="H2428" i="2"/>
  <c r="H2434" i="2"/>
  <c r="H2435" i="2"/>
  <c r="H2441" i="2"/>
  <c r="H2440" i="2"/>
  <c r="H2446" i="2"/>
  <c r="H2447" i="2"/>
  <c r="H2452" i="2"/>
  <c r="H2453" i="2"/>
  <c r="H2459" i="2"/>
  <c r="H2465" i="2"/>
  <c r="H2464" i="2"/>
  <c r="H2470" i="2"/>
  <c r="H2471" i="2"/>
  <c r="H2477" i="2"/>
  <c r="H2476" i="2"/>
  <c r="H2484" i="2"/>
  <c r="H2485" i="2"/>
  <c r="H2490" i="2"/>
  <c r="H2491" i="2"/>
  <c r="H2497" i="2"/>
  <c r="H2496" i="2"/>
  <c r="H2502" i="2"/>
  <c r="H2503" i="2"/>
  <c r="H2508" i="2"/>
  <c r="H2509" i="2"/>
  <c r="H2513" i="2"/>
  <c r="H2512" i="2"/>
  <c r="H2518" i="2"/>
  <c r="H2519" i="2"/>
  <c r="H2522" i="2"/>
  <c r="H2523" i="2"/>
  <c r="H2529" i="2"/>
  <c r="H2528" i="2"/>
  <c r="H2534" i="2"/>
  <c r="H2535" i="2"/>
  <c r="H2541" i="2"/>
  <c r="H2540" i="2"/>
  <c r="H2544" i="2"/>
  <c r="H2545" i="2"/>
  <c r="H2551" i="2"/>
  <c r="H2550" i="2"/>
  <c r="H2557" i="2"/>
  <c r="H2556" i="2"/>
  <c r="H2563" i="2"/>
  <c r="H2562" i="2"/>
  <c r="H2569" i="2"/>
  <c r="H2568" i="2"/>
  <c r="H2575" i="2"/>
  <c r="H2574" i="2"/>
  <c r="H2580" i="2"/>
  <c r="H2581" i="2"/>
  <c r="H2587" i="2"/>
  <c r="H2586" i="2"/>
  <c r="H2591" i="2"/>
  <c r="H2590" i="2"/>
  <c r="H2596" i="2"/>
  <c r="H2597" i="2"/>
  <c r="H2601" i="2"/>
  <c r="H2600" i="2"/>
  <c r="H2607" i="2"/>
  <c r="H2606" i="2"/>
  <c r="H2612" i="2"/>
  <c r="H2613" i="2"/>
  <c r="H2615" i="2"/>
  <c r="H2614" i="2"/>
  <c r="H2621" i="2"/>
  <c r="H2620" i="2"/>
  <c r="H2628" i="2"/>
  <c r="H2629" i="2"/>
  <c r="H2635" i="2"/>
  <c r="H2634" i="2"/>
  <c r="H2640" i="2"/>
  <c r="H2641" i="2"/>
  <c r="H2644" i="2"/>
  <c r="H2645" i="2"/>
  <c r="H2649" i="2"/>
  <c r="H2648" i="2"/>
  <c r="H2655" i="2"/>
  <c r="H2654" i="2"/>
  <c r="H2660" i="2"/>
  <c r="H2661" i="2"/>
  <c r="H2665" i="2"/>
  <c r="H2664" i="2"/>
  <c r="H2672" i="2"/>
  <c r="H2673" i="2"/>
  <c r="H2679" i="2"/>
  <c r="H2678" i="2"/>
  <c r="H2685" i="2"/>
  <c r="H2684" i="2"/>
  <c r="H2691" i="2"/>
  <c r="H2690" i="2"/>
  <c r="H2697" i="2"/>
  <c r="H2701" i="2"/>
  <c r="H2700" i="2"/>
  <c r="H2705" i="2"/>
  <c r="H2704" i="2"/>
  <c r="H2709" i="2"/>
  <c r="H2708" i="2"/>
  <c r="H2714" i="2"/>
  <c r="H2715" i="2"/>
  <c r="H2721" i="2"/>
  <c r="H2720" i="2"/>
  <c r="H2725" i="2"/>
  <c r="H2724" i="2"/>
  <c r="H2731" i="2"/>
  <c r="H2730" i="2"/>
  <c r="H2737" i="2"/>
  <c r="H2736" i="2"/>
  <c r="H2740" i="2"/>
  <c r="H2745" i="2"/>
  <c r="H2744" i="2"/>
  <c r="H2749" i="2"/>
  <c r="H2748" i="2"/>
  <c r="H2753" i="2"/>
  <c r="H2752" i="2"/>
  <c r="H2761" i="2"/>
  <c r="H2760" i="2"/>
  <c r="H2767" i="2"/>
  <c r="H2766" i="2"/>
  <c r="H2773" i="2"/>
  <c r="H2772" i="2"/>
  <c r="H2779" i="2"/>
  <c r="H2778" i="2"/>
  <c r="H2784" i="2"/>
  <c r="H2791" i="2"/>
  <c r="H2790" i="2"/>
  <c r="H2797" i="2"/>
  <c r="H2796" i="2"/>
  <c r="H2802" i="2"/>
  <c r="H2803" i="2"/>
  <c r="H2809" i="2"/>
  <c r="H2808" i="2"/>
  <c r="H2814" i="2"/>
  <c r="H2815" i="2"/>
  <c r="H2818" i="2"/>
  <c r="H2819" i="2"/>
  <c r="H2825" i="2"/>
  <c r="H2824" i="2"/>
  <c r="H2830" i="2"/>
  <c r="H2831" i="2"/>
  <c r="H2834" i="2"/>
  <c r="H2835" i="2"/>
  <c r="H173" i="2"/>
  <c r="H322" i="2"/>
  <c r="H15" i="2"/>
  <c r="H45" i="2"/>
  <c r="H46" i="2"/>
  <c r="H48" i="2"/>
  <c r="H50" i="2"/>
  <c r="H52" i="2"/>
  <c r="H54" i="2"/>
  <c r="H179" i="2"/>
  <c r="H200" i="2"/>
  <c r="H221" i="2"/>
  <c r="H243" i="2"/>
  <c r="H264" i="2"/>
  <c r="H348" i="2"/>
  <c r="H370" i="2"/>
  <c r="H391" i="2"/>
  <c r="H412" i="2"/>
  <c r="H434" i="2"/>
  <c r="H455" i="2"/>
  <c r="H476" i="2"/>
  <c r="H498" i="2"/>
  <c r="H519" i="2"/>
  <c r="H540" i="2"/>
  <c r="H562" i="2"/>
  <c r="H583" i="2"/>
  <c r="H604" i="2"/>
  <c r="H626" i="2"/>
  <c r="H647" i="2"/>
  <c r="H668" i="2"/>
  <c r="H690" i="2"/>
  <c r="H711" i="2"/>
  <c r="H732" i="2"/>
  <c r="H754" i="2"/>
  <c r="H775" i="2"/>
  <c r="H796" i="2"/>
  <c r="H818" i="2"/>
  <c r="H839" i="2"/>
  <c r="H860" i="2"/>
  <c r="H881" i="2"/>
  <c r="H902" i="2"/>
  <c r="H922" i="2"/>
  <c r="H943" i="2"/>
  <c r="H964" i="2"/>
  <c r="H985" i="2"/>
  <c r="H1007" i="2"/>
  <c r="H1079" i="2"/>
  <c r="H1164" i="2"/>
  <c r="H1253" i="2"/>
  <c r="H1401" i="2"/>
  <c r="H1552" i="2"/>
  <c r="H1704" i="2"/>
  <c r="H1856" i="2"/>
  <c r="H2008" i="2"/>
  <c r="H2242" i="2"/>
  <c r="H2549" i="2"/>
  <c r="H9" i="2"/>
  <c r="H8" i="2"/>
  <c r="H11" i="2"/>
  <c r="H10" i="2"/>
  <c r="H17" i="2"/>
  <c r="H16" i="2"/>
  <c r="H23" i="2"/>
  <c r="H22" i="2"/>
  <c r="H29" i="2"/>
  <c r="H28" i="2"/>
  <c r="H35" i="2"/>
  <c r="H34" i="2"/>
  <c r="H59" i="2"/>
  <c r="H58" i="2"/>
  <c r="H65" i="2"/>
  <c r="H64" i="2"/>
  <c r="H69" i="2"/>
  <c r="H68" i="2"/>
  <c r="H75" i="2"/>
  <c r="H74" i="2"/>
  <c r="H81" i="2"/>
  <c r="H80" i="2"/>
  <c r="H86" i="2"/>
  <c r="H91" i="2"/>
  <c r="H90" i="2"/>
  <c r="H101" i="2"/>
  <c r="H100" i="2"/>
  <c r="H107" i="2"/>
  <c r="H106" i="2"/>
  <c r="H111" i="2"/>
  <c r="H115" i="2"/>
  <c r="H114" i="2"/>
  <c r="H119" i="2"/>
  <c r="H118" i="2"/>
  <c r="H125" i="2"/>
  <c r="H124" i="2"/>
  <c r="H130" i="2"/>
  <c r="H137" i="2"/>
  <c r="H136" i="2"/>
  <c r="H143" i="2"/>
  <c r="H142" i="2"/>
  <c r="H149" i="2"/>
  <c r="H148" i="2"/>
  <c r="H155" i="2"/>
  <c r="H154" i="2"/>
  <c r="H166" i="2"/>
  <c r="H167" i="2"/>
  <c r="H177" i="2"/>
  <c r="H181" i="2"/>
  <c r="H180" i="2"/>
  <c r="H182" i="2"/>
  <c r="H183" i="2"/>
  <c r="H186" i="2"/>
  <c r="H187" i="2"/>
  <c r="H190" i="2"/>
  <c r="H191" i="2"/>
  <c r="H197" i="2"/>
  <c r="H209" i="2"/>
  <c r="H208" i="2"/>
  <c r="H213" i="2"/>
  <c r="H212" i="2"/>
  <c r="H214" i="2"/>
  <c r="H215" i="2"/>
  <c r="H218" i="2"/>
  <c r="H222" i="2"/>
  <c r="H223" i="2"/>
  <c r="H229" i="2"/>
  <c r="H228" i="2"/>
  <c r="H234" i="2"/>
  <c r="H235" i="2"/>
  <c r="H240" i="2"/>
  <c r="H266" i="2"/>
  <c r="H267" i="2"/>
  <c r="H289" i="2"/>
  <c r="H288" i="2"/>
  <c r="H294" i="2"/>
  <c r="H295" i="2"/>
  <c r="H298" i="2"/>
  <c r="H299" i="2"/>
  <c r="H305" i="2"/>
  <c r="H304" i="2"/>
  <c r="H313" i="2"/>
  <c r="H312" i="2"/>
  <c r="H315" i="2"/>
  <c r="H314" i="2"/>
  <c r="H337" i="2"/>
  <c r="H336" i="2"/>
  <c r="H341" i="2"/>
  <c r="H340" i="2"/>
  <c r="H379" i="2"/>
  <c r="H378" i="2"/>
  <c r="H393" i="2"/>
  <c r="H409" i="2"/>
  <c r="H408" i="2"/>
  <c r="H414" i="2"/>
  <c r="H427" i="2"/>
  <c r="H426" i="2"/>
  <c r="H431" i="2"/>
  <c r="H430" i="2"/>
  <c r="H459" i="2"/>
  <c r="H473" i="2"/>
  <c r="H472" i="2"/>
  <c r="H489" i="2"/>
  <c r="H488" i="2"/>
  <c r="H513" i="2"/>
  <c r="H512" i="2"/>
  <c r="H517" i="2"/>
  <c r="H516" i="2"/>
  <c r="H521" i="2"/>
  <c r="H520" i="2"/>
  <c r="H527" i="2"/>
  <c r="H526" i="2"/>
  <c r="H537" i="2"/>
  <c r="H536" i="2"/>
  <c r="H545" i="2"/>
  <c r="H544" i="2"/>
  <c r="H555" i="2"/>
  <c r="H554" i="2"/>
  <c r="H559" i="2"/>
  <c r="H558" i="2"/>
  <c r="H561" i="2"/>
  <c r="H560" i="2"/>
  <c r="H565" i="2"/>
  <c r="H564" i="2"/>
  <c r="H569" i="2"/>
  <c r="H568" i="2"/>
  <c r="H575" i="2"/>
  <c r="H574" i="2"/>
  <c r="H587" i="2"/>
  <c r="H586" i="2"/>
  <c r="H609" i="2"/>
  <c r="H608" i="2"/>
  <c r="H613" i="2"/>
  <c r="H612" i="2"/>
  <c r="H617" i="2"/>
  <c r="H616" i="2"/>
  <c r="H623" i="2"/>
  <c r="H622" i="2"/>
  <c r="H635" i="2"/>
  <c r="H634" i="2"/>
  <c r="H639" i="2"/>
  <c r="H638" i="2"/>
  <c r="H651" i="2"/>
  <c r="H650" i="2"/>
  <c r="H665" i="2"/>
  <c r="H664" i="2"/>
  <c r="H671" i="2"/>
  <c r="H670" i="2"/>
  <c r="H677" i="2"/>
  <c r="H681" i="2"/>
  <c r="H680" i="2"/>
  <c r="H687" i="2"/>
  <c r="H686" i="2"/>
  <c r="H699" i="2"/>
  <c r="H698" i="2"/>
  <c r="H721" i="2"/>
  <c r="H720" i="2"/>
  <c r="H731" i="2"/>
  <c r="H730" i="2"/>
  <c r="H735" i="2"/>
  <c r="H734" i="2"/>
  <c r="H740" i="2"/>
  <c r="H753" i="2"/>
  <c r="H752" i="2"/>
  <c r="H757" i="2"/>
  <c r="H756" i="2"/>
  <c r="H761" i="2"/>
  <c r="H760" i="2"/>
  <c r="H763" i="2"/>
  <c r="H767" i="2"/>
  <c r="H766" i="2"/>
  <c r="H779" i="2"/>
  <c r="H778" i="2"/>
  <c r="H782" i="2"/>
  <c r="H789" i="2"/>
  <c r="H788" i="2"/>
  <c r="H793" i="2"/>
  <c r="H792" i="2"/>
  <c r="H795" i="2"/>
  <c r="H794" i="2"/>
  <c r="H799" i="2"/>
  <c r="H798" i="2"/>
  <c r="H801" i="2"/>
  <c r="H800" i="2"/>
  <c r="H843" i="2"/>
  <c r="H842" i="2"/>
  <c r="H879" i="2"/>
  <c r="H878" i="2"/>
  <c r="H893" i="2"/>
  <c r="H899" i="2"/>
  <c r="H898" i="2"/>
  <c r="H911" i="2"/>
  <c r="H910" i="2"/>
  <c r="H919" i="2"/>
  <c r="H918" i="2"/>
  <c r="H962" i="2"/>
  <c r="H963" i="2"/>
  <c r="H966" i="2"/>
  <c r="H967" i="2"/>
  <c r="H978" i="2"/>
  <c r="H979" i="2"/>
  <c r="H994" i="2"/>
  <c r="H995" i="2"/>
  <c r="H998" i="2"/>
  <c r="H999" i="2"/>
  <c r="H1002" i="2"/>
  <c r="H1003" i="2"/>
  <c r="H1021" i="2"/>
  <c r="H1020" i="2"/>
  <c r="H1026" i="2"/>
  <c r="H1027" i="2"/>
  <c r="H1030" i="2"/>
  <c r="H1031" i="2"/>
  <c r="H1034" i="2"/>
  <c r="H1035" i="2"/>
  <c r="H1040" i="2"/>
  <c r="H1041" i="2"/>
  <c r="H1045" i="2"/>
  <c r="H1050" i="2"/>
  <c r="H1051" i="2"/>
  <c r="H1054" i="2"/>
  <c r="H1055" i="2"/>
  <c r="H1061" i="2"/>
  <c r="H1060" i="2"/>
  <c r="H1066" i="2"/>
  <c r="H1072" i="2"/>
  <c r="H1073" i="2"/>
  <c r="H1077" i="2"/>
  <c r="H1076" i="2"/>
  <c r="H1081" i="2"/>
  <c r="H1080" i="2"/>
  <c r="H1086" i="2"/>
  <c r="H1093" i="2"/>
  <c r="H1092" i="2"/>
  <c r="H1097" i="2"/>
  <c r="H1096" i="2"/>
  <c r="H1102" i="2"/>
  <c r="H1103" i="2"/>
  <c r="H1109" i="2"/>
  <c r="H1108" i="2"/>
  <c r="H1117" i="2"/>
  <c r="H1116" i="2"/>
  <c r="H1122" i="2"/>
  <c r="H1123" i="2"/>
  <c r="H1129" i="2"/>
  <c r="H1128" i="2"/>
  <c r="H1134" i="2"/>
  <c r="H1135" i="2"/>
  <c r="H1149" i="2"/>
  <c r="H1148" i="2"/>
  <c r="H1154" i="2"/>
  <c r="H1155" i="2"/>
  <c r="H1161" i="2"/>
  <c r="H1160" i="2"/>
  <c r="H1166" i="2"/>
  <c r="H1167" i="2"/>
  <c r="H1174" i="2"/>
  <c r="H1190" i="2"/>
  <c r="H1191" i="2"/>
  <c r="H1197" i="2"/>
  <c r="H1213" i="2"/>
  <c r="H1212" i="2"/>
  <c r="H1218" i="2"/>
  <c r="H1234" i="2"/>
  <c r="H1235" i="2"/>
  <c r="H1240" i="2"/>
  <c r="H1246" i="2"/>
  <c r="H1247" i="2"/>
  <c r="H1250" i="2"/>
  <c r="H1251" i="2"/>
  <c r="H1257" i="2"/>
  <c r="H1256" i="2"/>
  <c r="H1263" i="2"/>
  <c r="H1271" i="2"/>
  <c r="H1270" i="2"/>
  <c r="H1280" i="2"/>
  <c r="H1281" i="2"/>
  <c r="H1293" i="2"/>
  <c r="H1292" i="2"/>
  <c r="H1299" i="2"/>
  <c r="H1298" i="2"/>
  <c r="H1304" i="2"/>
  <c r="H1313" i="2"/>
  <c r="H1312" i="2"/>
  <c r="H1320" i="2"/>
  <c r="H1321" i="2"/>
  <c r="H1325" i="2"/>
  <c r="H1324" i="2"/>
  <c r="H1329" i="2"/>
  <c r="H1328" i="2"/>
  <c r="H1332" i="2"/>
  <c r="H1333" i="2"/>
  <c r="H1338" i="2"/>
  <c r="H1339" i="2"/>
  <c r="H1345" i="2"/>
  <c r="H1344" i="2"/>
  <c r="H1350" i="2"/>
  <c r="H1351" i="2"/>
  <c r="H1358" i="2"/>
  <c r="H1359" i="2"/>
  <c r="H1364" i="2"/>
  <c r="H1365" i="2"/>
  <c r="H1370" i="2"/>
  <c r="H1377" i="2"/>
  <c r="H1376" i="2"/>
  <c r="H1382" i="2"/>
  <c r="H1383" i="2"/>
  <c r="H1388" i="2"/>
  <c r="H1389" i="2"/>
  <c r="H1394" i="2"/>
  <c r="H1395" i="2"/>
  <c r="H1397" i="2"/>
  <c r="H1396" i="2"/>
  <c r="H1402" i="2"/>
  <c r="H1403" i="2"/>
  <c r="H1409" i="2"/>
  <c r="H1408" i="2"/>
  <c r="H1414" i="2"/>
  <c r="H1420" i="2"/>
  <c r="H1421" i="2"/>
  <c r="H1428" i="2"/>
  <c r="H1429" i="2"/>
  <c r="H1446" i="2"/>
  <c r="H1447" i="2"/>
  <c r="H1452" i="2"/>
  <c r="H1453" i="2"/>
  <c r="H1457" i="2"/>
  <c r="H1456" i="2"/>
  <c r="H1461" i="2"/>
  <c r="H1460" i="2"/>
  <c r="H1464" i="2"/>
  <c r="H1465" i="2"/>
  <c r="H1470" i="2"/>
  <c r="H1471" i="2"/>
  <c r="H1474" i="2"/>
  <c r="H1475" i="2"/>
  <c r="H1484" i="2"/>
  <c r="H1485" i="2"/>
  <c r="H1490" i="2"/>
  <c r="H1491" i="2"/>
  <c r="H1498" i="2"/>
  <c r="H1499" i="2"/>
  <c r="H1506" i="2"/>
  <c r="H1507" i="2"/>
  <c r="H1522" i="2"/>
  <c r="H1523" i="2"/>
  <c r="H1530" i="2"/>
  <c r="H1531" i="2"/>
  <c r="H1534" i="2"/>
  <c r="H1535" i="2"/>
  <c r="H1538" i="2"/>
  <c r="H1539" i="2"/>
  <c r="H1545" i="2"/>
  <c r="H1544" i="2"/>
  <c r="H1548" i="2"/>
  <c r="H1549" i="2"/>
  <c r="H1554" i="2"/>
  <c r="H1555" i="2"/>
  <c r="H1562" i="2"/>
  <c r="H1563" i="2"/>
  <c r="H1570" i="2"/>
  <c r="H1571" i="2"/>
  <c r="H1577" i="2"/>
  <c r="H1576" i="2"/>
  <c r="H1594" i="2"/>
  <c r="H1595" i="2"/>
  <c r="H1601" i="2"/>
  <c r="H1600" i="2"/>
  <c r="H1606" i="2"/>
  <c r="H1607" i="2"/>
  <c r="H1612" i="2"/>
  <c r="H1613" i="2"/>
  <c r="H1618" i="2"/>
  <c r="H1619" i="2"/>
  <c r="H1634" i="2"/>
  <c r="H1635" i="2"/>
  <c r="H1638" i="2"/>
  <c r="H1639" i="2"/>
  <c r="H1644" i="2"/>
  <c r="H1645" i="2"/>
  <c r="H1650" i="2"/>
  <c r="H1651" i="2"/>
  <c r="H1656" i="2"/>
  <c r="H1657" i="2"/>
  <c r="H1673" i="2"/>
  <c r="H1672" i="2"/>
  <c r="H1678" i="2"/>
  <c r="H1679" i="2"/>
  <c r="H1684" i="2"/>
  <c r="H1685" i="2"/>
  <c r="H1690" i="2"/>
  <c r="H1691" i="2"/>
  <c r="H1697" i="2"/>
  <c r="H1701" i="2"/>
  <c r="H1700" i="2"/>
  <c r="H1708" i="2"/>
  <c r="H1709" i="2"/>
  <c r="H1714" i="2"/>
  <c r="H1715" i="2"/>
  <c r="H1720" i="2"/>
  <c r="H1721" i="2"/>
  <c r="H1730" i="2"/>
  <c r="H1731" i="2"/>
  <c r="H1746" i="2"/>
  <c r="H1747" i="2"/>
  <c r="H1754" i="2"/>
  <c r="H1755" i="2"/>
  <c r="H1761" i="2"/>
  <c r="H1760" i="2"/>
  <c r="H1766" i="2"/>
  <c r="H1767" i="2"/>
  <c r="H1772" i="2"/>
  <c r="H1773" i="2"/>
  <c r="H1786" i="2"/>
  <c r="H1787" i="2"/>
  <c r="H1793" i="2"/>
  <c r="H1792" i="2"/>
  <c r="H1798" i="2"/>
  <c r="H1799" i="2"/>
  <c r="H1807" i="2"/>
  <c r="H1822" i="2"/>
  <c r="H1823" i="2"/>
  <c r="H1830" i="2"/>
  <c r="H1831" i="2"/>
  <c r="H1833" i="2"/>
  <c r="H1832" i="2"/>
  <c r="H1841" i="2"/>
  <c r="H1840" i="2"/>
  <c r="H1846" i="2"/>
  <c r="H1847" i="2"/>
  <c r="H1850" i="2"/>
  <c r="H1854" i="2"/>
  <c r="H1855" i="2"/>
  <c r="H1861" i="2"/>
  <c r="H1860" i="2"/>
  <c r="H1866" i="2"/>
  <c r="H1867" i="2"/>
  <c r="H1873" i="2"/>
  <c r="H1872" i="2"/>
  <c r="H1878" i="2"/>
  <c r="H1879" i="2"/>
  <c r="H1884" i="2"/>
  <c r="H1885" i="2"/>
  <c r="H1898" i="2"/>
  <c r="H1899" i="2"/>
  <c r="H1905" i="2"/>
  <c r="H1904" i="2"/>
  <c r="H1910" i="2"/>
  <c r="H1911" i="2"/>
  <c r="H1915" i="2"/>
  <c r="H1921" i="2"/>
  <c r="H1920" i="2"/>
  <c r="H1925" i="2"/>
  <c r="H1924" i="2"/>
  <c r="H1929" i="2"/>
  <c r="H1928" i="2"/>
  <c r="H1934" i="2"/>
  <c r="H1935" i="2"/>
  <c r="H1940" i="2"/>
  <c r="H1941" i="2"/>
  <c r="H1948" i="2"/>
  <c r="H1949" i="2"/>
  <c r="H1954" i="2"/>
  <c r="H1955" i="2"/>
  <c r="H1961" i="2"/>
  <c r="H1960" i="2"/>
  <c r="H1976" i="2"/>
  <c r="H1977" i="2"/>
  <c r="H1985" i="2"/>
  <c r="H1984" i="2"/>
  <c r="H1990" i="2"/>
  <c r="H1991" i="2"/>
  <c r="H1996" i="2"/>
  <c r="H1997" i="2"/>
  <c r="H2000" i="2"/>
  <c r="H2006" i="2"/>
  <c r="H2007" i="2"/>
  <c r="H2010" i="2"/>
  <c r="H2011" i="2"/>
  <c r="H2017" i="2"/>
  <c r="H2016" i="2"/>
  <c r="H2022" i="2"/>
  <c r="H2030" i="2"/>
  <c r="H2031" i="2"/>
  <c r="H2037" i="2"/>
  <c r="H2036" i="2"/>
  <c r="H2040" i="2"/>
  <c r="H2041" i="2"/>
  <c r="H2047" i="2"/>
  <c r="H2051" i="2"/>
  <c r="H2050" i="2"/>
  <c r="H2057" i="2"/>
  <c r="H2056" i="2"/>
  <c r="H2063" i="2"/>
  <c r="H2062" i="2"/>
  <c r="H2069" i="2"/>
  <c r="H2068" i="2"/>
  <c r="H2075" i="2"/>
  <c r="H2074" i="2"/>
  <c r="H2081" i="2"/>
  <c r="H2080" i="2"/>
  <c r="H2088" i="2"/>
  <c r="H2107" i="2"/>
  <c r="H2106" i="2"/>
  <c r="H2113" i="2"/>
  <c r="H2112" i="2"/>
  <c r="H2119" i="2"/>
  <c r="H2118" i="2"/>
  <c r="H2125" i="2"/>
  <c r="H2124" i="2"/>
  <c r="H2133" i="2"/>
  <c r="H2132" i="2"/>
  <c r="H2139" i="2"/>
  <c r="H2138" i="2"/>
  <c r="H2144" i="2"/>
  <c r="H2145" i="2"/>
  <c r="H2151" i="2"/>
  <c r="H2150" i="2"/>
  <c r="H2157" i="2"/>
  <c r="H2156" i="2"/>
  <c r="H2163" i="2"/>
  <c r="H2162" i="2"/>
  <c r="H2167" i="2"/>
  <c r="H2166" i="2"/>
  <c r="H2173" i="2"/>
  <c r="H2172" i="2"/>
  <c r="H2176" i="2"/>
  <c r="H2177" i="2"/>
  <c r="H2183" i="2"/>
  <c r="H2182" i="2"/>
  <c r="H2189" i="2"/>
  <c r="H2188" i="2"/>
  <c r="H2195" i="2"/>
  <c r="H2194" i="2"/>
  <c r="H2201" i="2"/>
  <c r="H2200" i="2"/>
  <c r="H2207" i="2"/>
  <c r="H2206" i="2"/>
  <c r="H2211" i="2"/>
  <c r="H2210" i="2"/>
  <c r="H2217" i="2"/>
  <c r="H2216" i="2"/>
  <c r="H2223" i="2"/>
  <c r="H2222" i="2"/>
  <c r="H2229" i="2"/>
  <c r="H2228" i="2"/>
  <c r="H2235" i="2"/>
  <c r="H2234" i="2"/>
  <c r="H2248" i="2"/>
  <c r="H2249" i="2"/>
  <c r="H2254" i="2"/>
  <c r="H2255" i="2"/>
  <c r="H2260" i="2"/>
  <c r="H2261" i="2"/>
  <c r="H2266" i="2"/>
  <c r="H2267" i="2"/>
  <c r="H2274" i="2"/>
  <c r="H2275" i="2"/>
  <c r="H2281" i="2"/>
  <c r="H2280" i="2"/>
  <c r="H2286" i="2"/>
  <c r="H2287" i="2"/>
  <c r="H2292" i="2"/>
  <c r="H2293" i="2"/>
  <c r="H2298" i="2"/>
  <c r="H2299" i="2"/>
  <c r="H2326" i="2"/>
  <c r="H2334" i="2"/>
  <c r="H2335" i="2"/>
  <c r="H2340" i="2"/>
  <c r="H2341" i="2"/>
  <c r="H2346" i="2"/>
  <c r="H2347" i="2"/>
  <c r="H2352" i="2"/>
  <c r="H2353" i="2"/>
  <c r="H2358" i="2"/>
  <c r="H2359" i="2"/>
  <c r="H2366" i="2"/>
  <c r="H2367" i="2"/>
  <c r="H2372" i="2"/>
  <c r="H2373" i="2"/>
  <c r="H2377" i="2"/>
  <c r="H2376" i="2"/>
  <c r="H2382" i="2"/>
  <c r="H2383" i="2"/>
  <c r="H2386" i="2"/>
  <c r="H2387" i="2"/>
  <c r="H2390" i="2"/>
  <c r="H2391" i="2"/>
  <c r="H2394" i="2"/>
  <c r="H2395" i="2"/>
  <c r="H2401" i="2"/>
  <c r="H2400" i="2"/>
  <c r="H2402" i="2"/>
  <c r="H2403" i="2"/>
  <c r="H2409" i="2"/>
  <c r="H2408" i="2"/>
  <c r="H2414" i="2"/>
  <c r="H2420" i="2"/>
  <c r="H2421" i="2"/>
  <c r="H2426" i="2"/>
  <c r="H2427" i="2"/>
  <c r="H2432" i="2"/>
  <c r="H2433" i="2"/>
  <c r="H2438" i="2"/>
  <c r="H2439" i="2"/>
  <c r="H2444" i="2"/>
  <c r="H2445" i="2"/>
  <c r="H2450" i="2"/>
  <c r="H2451" i="2"/>
  <c r="H2457" i="2"/>
  <c r="H2456" i="2"/>
  <c r="H2462" i="2"/>
  <c r="H2463" i="2"/>
  <c r="H2466" i="2"/>
  <c r="H2467" i="2"/>
  <c r="H2473" i="2"/>
  <c r="H2472" i="2"/>
  <c r="H2478" i="2"/>
  <c r="H2479" i="2"/>
  <c r="H2482" i="2"/>
  <c r="H2483" i="2"/>
  <c r="H2489" i="2"/>
  <c r="H2488" i="2"/>
  <c r="H2494" i="2"/>
  <c r="H2495" i="2"/>
  <c r="H2498" i="2"/>
  <c r="H2499" i="2"/>
  <c r="H2505" i="2"/>
  <c r="H2504" i="2"/>
  <c r="H2510" i="2"/>
  <c r="H2511" i="2"/>
  <c r="H2516" i="2"/>
  <c r="H2517" i="2"/>
  <c r="H2525" i="2"/>
  <c r="H2532" i="2"/>
  <c r="H2533" i="2"/>
  <c r="H2537" i="2"/>
  <c r="H2536" i="2"/>
  <c r="H2543" i="2"/>
  <c r="H2542" i="2"/>
  <c r="H2547" i="2"/>
  <c r="H2555" i="2"/>
  <c r="H2554" i="2"/>
  <c r="H2561" i="2"/>
  <c r="H2560" i="2"/>
  <c r="H2566" i="2"/>
  <c r="H2572" i="2"/>
  <c r="H2573" i="2"/>
  <c r="H2579" i="2"/>
  <c r="H2578" i="2"/>
  <c r="H2585" i="2"/>
  <c r="H2584" i="2"/>
  <c r="H2593" i="2"/>
  <c r="H2592" i="2"/>
  <c r="H2599" i="2"/>
  <c r="H2598" i="2"/>
  <c r="H2604" i="2"/>
  <c r="H2605" i="2"/>
  <c r="H2608" i="2"/>
  <c r="H2609" i="2"/>
  <c r="H2617" i="2"/>
  <c r="H2616" i="2"/>
  <c r="H2623" i="2"/>
  <c r="H2622" i="2"/>
  <c r="H2627" i="2"/>
  <c r="H2626" i="2"/>
  <c r="H2632" i="2"/>
  <c r="H2639" i="2"/>
  <c r="H2638" i="2"/>
  <c r="H2647" i="2"/>
  <c r="H2646" i="2"/>
  <c r="H2651" i="2"/>
  <c r="H2650" i="2"/>
  <c r="H2657" i="2"/>
  <c r="H2656" i="2"/>
  <c r="H2663" i="2"/>
  <c r="H2662" i="2"/>
  <c r="H2668" i="2"/>
  <c r="H2669" i="2"/>
  <c r="H2671" i="2"/>
  <c r="H2670" i="2"/>
  <c r="H2677" i="2"/>
  <c r="H2683" i="2"/>
  <c r="H2682" i="2"/>
  <c r="H2688" i="2"/>
  <c r="H2689" i="2"/>
  <c r="H2694" i="2"/>
  <c r="H2695" i="2"/>
  <c r="H2702" i="2"/>
  <c r="H2703" i="2"/>
  <c r="H2710" i="2"/>
  <c r="H2711" i="2"/>
  <c r="H2717" i="2"/>
  <c r="H2716" i="2"/>
  <c r="H2722" i="2"/>
  <c r="H2723" i="2"/>
  <c r="H2729" i="2"/>
  <c r="H2728" i="2"/>
  <c r="H2733" i="2"/>
  <c r="H2732" i="2"/>
  <c r="H2738" i="2"/>
  <c r="H2739" i="2"/>
  <c r="H2743" i="2"/>
  <c r="H2742" i="2"/>
  <c r="H2751" i="2"/>
  <c r="H2750" i="2"/>
  <c r="H2757" i="2"/>
  <c r="H2756" i="2"/>
  <c r="H2759" i="2"/>
  <c r="H2758" i="2"/>
  <c r="H2765" i="2"/>
  <c r="H2764" i="2"/>
  <c r="H2770" i="2"/>
  <c r="H2771" i="2"/>
  <c r="H2777" i="2"/>
  <c r="H2776" i="2"/>
  <c r="H2783" i="2"/>
  <c r="H2782" i="2"/>
  <c r="H2786" i="2"/>
  <c r="H2787" i="2"/>
  <c r="H2793" i="2"/>
  <c r="H2792" i="2"/>
  <c r="H2798" i="2"/>
  <c r="H2799" i="2"/>
  <c r="H2805" i="2"/>
  <c r="H2804" i="2"/>
  <c r="H2813" i="2"/>
  <c r="H2812" i="2"/>
  <c r="H2821" i="2"/>
  <c r="H2820" i="2"/>
  <c r="H2826" i="2"/>
  <c r="H2827" i="2"/>
  <c r="H2837" i="2"/>
  <c r="H2836" i="2"/>
  <c r="H642" i="2"/>
  <c r="H163" i="2"/>
  <c r="H184" i="2"/>
  <c r="H205" i="2"/>
  <c r="H227" i="2"/>
  <c r="H248" i="2"/>
  <c r="H269" i="2"/>
  <c r="H291" i="2"/>
  <c r="H311" i="2"/>
  <c r="H332" i="2"/>
  <c r="H354" i="2"/>
  <c r="H375" i="2"/>
  <c r="H396" i="2"/>
  <c r="H418" i="2"/>
  <c r="H439" i="2"/>
  <c r="H460" i="2"/>
  <c r="H482" i="2"/>
  <c r="H503" i="2"/>
  <c r="H567" i="2"/>
  <c r="H652" i="2"/>
  <c r="H674" i="2"/>
  <c r="H695" i="2"/>
  <c r="H716" i="2"/>
  <c r="H738" i="2"/>
  <c r="H759" i="2"/>
  <c r="H780" i="2"/>
  <c r="H802" i="2"/>
  <c r="H823" i="2"/>
  <c r="H844" i="2"/>
  <c r="H866" i="2"/>
  <c r="H886" i="2"/>
  <c r="H907" i="2"/>
  <c r="H928" i="2"/>
  <c r="H948" i="2"/>
  <c r="H969" i="2"/>
  <c r="H991" i="2"/>
  <c r="H1015" i="2"/>
  <c r="H1100" i="2"/>
  <c r="H1185" i="2"/>
  <c r="H1289" i="2"/>
  <c r="H1439" i="2"/>
  <c r="H1589" i="2"/>
  <c r="H1743" i="2"/>
  <c r="H1893" i="2"/>
  <c r="H2045" i="2"/>
  <c r="H2320" i="2"/>
  <c r="H2652" i="2"/>
  <c r="H3126" i="2"/>
  <c r="H2838" i="2"/>
  <c r="H2839" i="2"/>
  <c r="H2841" i="2"/>
  <c r="H2840" i="2"/>
  <c r="H2842" i="2"/>
  <c r="H2843" i="2"/>
  <c r="H2845" i="2"/>
  <c r="H2844" i="2"/>
  <c r="H2846" i="2"/>
  <c r="H2847" i="2"/>
  <c r="H2849" i="2"/>
  <c r="H2848" i="2"/>
  <c r="H2851" i="2"/>
  <c r="H2853" i="2"/>
  <c r="H2852" i="2"/>
  <c r="H2854" i="2"/>
  <c r="H2855" i="2"/>
  <c r="H2857" i="2"/>
  <c r="H2856" i="2"/>
  <c r="H2858" i="2"/>
  <c r="H2859" i="2"/>
  <c r="H2861" i="2"/>
  <c r="H2860" i="2"/>
  <c r="H2862" i="2"/>
  <c r="H2863" i="2"/>
  <c r="H2865" i="2"/>
  <c r="H2864" i="2"/>
  <c r="H2866" i="2"/>
  <c r="H2867" i="2"/>
  <c r="H2869" i="2"/>
  <c r="H2868" i="2"/>
  <c r="H2870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3" i="2"/>
  <c r="H2872" i="2"/>
  <c r="H2874" i="2"/>
  <c r="H2875" i="2"/>
  <c r="H2877" i="2"/>
  <c r="H2876" i="2"/>
  <c r="H2878" i="2"/>
  <c r="H2879" i="2"/>
  <c r="H2881" i="2"/>
  <c r="H2880" i="2"/>
  <c r="H2882" i="2"/>
  <c r="H2883" i="2"/>
  <c r="H2885" i="2"/>
  <c r="H2884" i="2"/>
  <c r="H2886" i="2"/>
  <c r="H2887" i="2"/>
  <c r="H2889" i="2"/>
  <c r="H2888" i="2"/>
  <c r="H2890" i="2"/>
  <c r="H2891" i="2"/>
  <c r="H2893" i="2"/>
  <c r="H2892" i="2"/>
  <c r="H2895" i="2"/>
  <c r="H2897" i="2"/>
  <c r="H2896" i="2"/>
  <c r="H2898" i="2"/>
  <c r="H2899" i="2"/>
  <c r="H2901" i="2"/>
  <c r="H2900" i="2"/>
  <c r="H2905" i="2"/>
  <c r="H2904" i="2"/>
  <c r="H2906" i="2"/>
  <c r="H2907" i="2"/>
  <c r="H2909" i="2"/>
  <c r="H2908" i="2"/>
  <c r="H2910" i="2"/>
  <c r="H2911" i="2"/>
  <c r="H2913" i="2"/>
  <c r="H2912" i="2"/>
  <c r="H2915" i="2"/>
  <c r="H2917" i="2"/>
  <c r="H2916" i="2"/>
  <c r="H2918" i="2"/>
  <c r="H2919" i="2"/>
  <c r="H2921" i="2"/>
  <c r="H2920" i="2"/>
  <c r="H2922" i="2"/>
  <c r="H2923" i="2"/>
  <c r="H2925" i="2"/>
  <c r="H2924" i="2"/>
  <c r="H2926" i="2"/>
  <c r="H2927" i="2"/>
  <c r="H2929" i="2"/>
  <c r="H2928" i="2"/>
  <c r="H2930" i="2"/>
  <c r="H2931" i="2"/>
  <c r="H2933" i="2"/>
  <c r="H2932" i="2"/>
  <c r="H2934" i="2"/>
  <c r="H2935" i="2"/>
  <c r="H2937" i="2"/>
  <c r="H2938" i="2"/>
  <c r="H2939" i="2"/>
  <c r="H2941" i="2"/>
  <c r="H2940" i="2"/>
  <c r="H2942" i="2"/>
  <c r="H2943" i="2"/>
  <c r="H2945" i="2"/>
  <c r="H2944" i="2"/>
  <c r="H2946" i="2"/>
  <c r="H2947" i="2"/>
  <c r="H2949" i="2"/>
  <c r="H2948" i="2"/>
  <c r="H2950" i="2"/>
  <c r="H2951" i="2"/>
  <c r="H2953" i="2"/>
  <c r="H2952" i="2"/>
  <c r="H2954" i="2"/>
  <c r="H2955" i="2"/>
  <c r="H2956" i="2"/>
  <c r="H2958" i="2"/>
  <c r="H2959" i="2"/>
  <c r="H2961" i="2"/>
  <c r="H2960" i="2"/>
  <c r="H2962" i="2"/>
  <c r="H2963" i="2"/>
  <c r="H2965" i="2"/>
  <c r="H2964" i="2"/>
  <c r="H2966" i="2"/>
  <c r="H2967" i="2"/>
  <c r="H2969" i="2"/>
  <c r="H2968" i="2"/>
  <c r="H2970" i="2"/>
  <c r="H2971" i="2"/>
  <c r="H2973" i="2"/>
  <c r="H2972" i="2"/>
  <c r="H2974" i="2"/>
  <c r="H2975" i="2"/>
  <c r="H2977" i="2"/>
  <c r="H2976" i="2"/>
  <c r="H2978" i="2"/>
  <c r="H2979" i="2"/>
  <c r="H2981" i="2"/>
  <c r="H2982" i="2"/>
  <c r="H2983" i="2"/>
  <c r="H2985" i="2"/>
  <c r="H2984" i="2"/>
  <c r="H2986" i="2"/>
  <c r="H2987" i="2"/>
  <c r="H2989" i="2"/>
  <c r="H2988" i="2"/>
  <c r="H2990" i="2"/>
  <c r="H2991" i="2"/>
  <c r="H2993" i="2"/>
  <c r="H2992" i="2"/>
  <c r="H2994" i="2"/>
  <c r="H2995" i="2"/>
  <c r="H2997" i="2"/>
  <c r="H2996" i="2"/>
  <c r="H2998" i="2"/>
  <c r="H2999" i="2"/>
  <c r="H3002" i="2"/>
  <c r="H3003" i="2"/>
  <c r="H3005" i="2"/>
  <c r="H3004" i="2"/>
  <c r="H3006" i="2"/>
  <c r="H3007" i="2"/>
  <c r="H3009" i="2"/>
  <c r="H3008" i="2"/>
  <c r="H3010" i="2"/>
  <c r="H3011" i="2"/>
  <c r="H3013" i="2"/>
  <c r="H3012" i="2"/>
  <c r="H3014" i="2"/>
  <c r="H3015" i="2"/>
  <c r="H3017" i="2"/>
  <c r="H3016" i="2"/>
  <c r="H3021" i="2"/>
  <c r="H3020" i="2"/>
  <c r="H3022" i="2"/>
  <c r="H3025" i="2"/>
  <c r="H3024" i="2"/>
  <c r="H3026" i="2"/>
  <c r="H3027" i="2"/>
  <c r="H3029" i="2"/>
  <c r="H3028" i="2"/>
  <c r="H3030" i="2"/>
  <c r="H3031" i="2"/>
  <c r="H3033" i="2"/>
  <c r="H3032" i="2"/>
  <c r="H3034" i="2"/>
  <c r="H3035" i="2"/>
  <c r="H3037" i="2"/>
  <c r="H3036" i="2"/>
  <c r="H3038" i="2"/>
  <c r="H3039" i="2"/>
  <c r="H3041" i="2"/>
  <c r="H3040" i="2"/>
  <c r="H3042" i="2"/>
  <c r="H3043" i="2"/>
  <c r="H3045" i="2"/>
  <c r="H3044" i="2"/>
  <c r="H3047" i="2"/>
  <c r="H3049" i="2"/>
  <c r="H3048" i="2"/>
  <c r="H3050" i="2"/>
  <c r="H3051" i="2"/>
  <c r="H3053" i="2"/>
  <c r="H3052" i="2"/>
  <c r="H3054" i="2"/>
  <c r="H3055" i="2"/>
  <c r="H3057" i="2"/>
  <c r="H3056" i="2"/>
  <c r="H3058" i="2"/>
  <c r="H3059" i="2"/>
  <c r="H3061" i="2"/>
  <c r="H3060" i="2"/>
  <c r="H3062" i="2"/>
  <c r="H3063" i="2"/>
  <c r="H3065" i="2"/>
  <c r="H3064" i="2"/>
  <c r="H3067" i="2"/>
  <c r="H3069" i="2"/>
  <c r="H3068" i="2"/>
  <c r="H3070" i="2"/>
  <c r="H3071" i="2"/>
  <c r="H3073" i="2"/>
  <c r="H3072" i="2"/>
  <c r="H3074" i="2"/>
  <c r="H3075" i="2"/>
  <c r="H3077" i="2"/>
  <c r="H3076" i="2"/>
  <c r="H3078" i="2"/>
  <c r="H3079" i="2"/>
  <c r="H3081" i="2"/>
  <c r="H3080" i="2"/>
  <c r="H3082" i="2"/>
  <c r="H3083" i="2"/>
  <c r="H3085" i="2"/>
  <c r="H3084" i="2"/>
  <c r="H3086" i="2"/>
  <c r="H3087" i="2"/>
  <c r="H3088" i="2"/>
  <c r="H3090" i="2"/>
  <c r="H3091" i="2"/>
  <c r="H3093" i="2"/>
  <c r="H3092" i="2"/>
  <c r="H3094" i="2"/>
  <c r="H3095" i="2"/>
  <c r="H3097" i="2"/>
  <c r="H3096" i="2"/>
  <c r="H3098" i="2"/>
  <c r="H3099" i="2"/>
  <c r="H3101" i="2"/>
  <c r="H3100" i="2"/>
  <c r="H3102" i="2"/>
  <c r="H3103" i="2"/>
  <c r="H3105" i="2"/>
  <c r="H3104" i="2"/>
  <c r="H3106" i="2"/>
  <c r="H3107" i="2"/>
  <c r="H3109" i="2"/>
  <c r="H3108" i="2"/>
  <c r="H3110" i="2"/>
  <c r="H3113" i="2"/>
  <c r="H3112" i="2"/>
  <c r="H3115" i="2"/>
  <c r="H3114" i="2"/>
  <c r="H3117" i="2"/>
  <c r="H3116" i="2"/>
  <c r="H3119" i="2"/>
  <c r="H3118" i="2"/>
  <c r="H3121" i="2"/>
  <c r="H3120" i="2"/>
  <c r="H3123" i="2"/>
  <c r="H3122" i="2"/>
  <c r="H3125" i="2"/>
  <c r="H3124" i="2"/>
  <c r="H3129" i="2"/>
  <c r="H3128" i="2"/>
  <c r="H3131" i="2"/>
  <c r="H3130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2903" i="2"/>
  <c r="U16" i="2"/>
  <c r="S17" i="2"/>
  <c r="T17" i="2" s="1"/>
  <c r="H1067" i="2"/>
  <c r="H1131" i="2"/>
  <c r="H1349" i="2"/>
  <c r="H1762" i="2"/>
  <c r="H2371" i="2"/>
  <c r="S2" i="2"/>
  <c r="S3" i="2" s="1"/>
  <c r="T3" i="2" s="1"/>
  <c r="H2196" i="2"/>
  <c r="F2" i="2"/>
  <c r="H1001" i="2"/>
  <c r="H1175" i="2"/>
  <c r="H1110" i="2"/>
  <c r="H1219" i="2"/>
  <c r="H1392" i="2"/>
  <c r="H371" i="2"/>
  <c r="H980" i="2"/>
  <c r="H1458" i="2"/>
  <c r="H2392" i="2"/>
  <c r="E4" i="2"/>
  <c r="F3" i="2"/>
  <c r="S18" i="2"/>
  <c r="H44" i="2"/>
  <c r="H327" i="2"/>
  <c r="H392" i="2"/>
  <c r="H762" i="2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W4" i="2"/>
  <c r="W8" i="2"/>
  <c r="H610" i="2"/>
  <c r="H653" i="2"/>
  <c r="H741" i="2"/>
  <c r="H958" i="2"/>
  <c r="H1415" i="2"/>
  <c r="H1631" i="2"/>
  <c r="H24" i="2"/>
  <c r="H588" i="2"/>
  <c r="H719" i="2"/>
  <c r="H936" i="2"/>
  <c r="H1087" i="2"/>
  <c r="H1806" i="2"/>
  <c r="H785" i="2"/>
  <c r="H871" i="2"/>
  <c r="H914" i="2"/>
  <c r="H1023" i="2"/>
  <c r="H1046" i="2"/>
  <c r="H1153" i="2"/>
  <c r="H1241" i="2"/>
  <c r="H1306" i="2"/>
  <c r="H1371" i="2"/>
  <c r="H1262" i="2"/>
  <c r="H1785" i="2"/>
  <c r="H2131" i="2"/>
  <c r="H1957" i="2"/>
  <c r="H1546" i="2"/>
  <c r="H1653" i="2"/>
  <c r="H1741" i="2"/>
  <c r="H1936" i="2"/>
  <c r="H1980" i="2"/>
  <c r="H2175" i="2"/>
  <c r="H2023" i="2"/>
  <c r="H2089" i="2"/>
  <c r="H2111" i="2"/>
  <c r="H2806" i="2"/>
  <c r="H2350" i="2"/>
  <c r="H2284" i="2"/>
  <c r="H2458" i="2"/>
  <c r="H2741" i="2"/>
  <c r="H2785" i="2"/>
  <c r="H3089" i="2"/>
  <c r="H3111" i="2"/>
  <c r="G286" i="2" l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H436" i="2"/>
  <c r="H8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T2" i="2"/>
  <c r="H631" i="2"/>
  <c r="H285" i="2"/>
  <c r="H2153" i="2"/>
  <c r="W15" i="2"/>
  <c r="S4" i="2"/>
  <c r="H2980" i="2"/>
  <c r="H806" i="2"/>
  <c r="H2524" i="2"/>
  <c r="H849" i="2"/>
  <c r="H219" i="2"/>
  <c r="H153" i="2"/>
  <c r="H349" i="2"/>
  <c r="H2546" i="2"/>
  <c r="H524" i="2"/>
  <c r="H3023" i="2"/>
  <c r="H2719" i="2"/>
  <c r="H2415" i="2"/>
  <c r="H2241" i="2"/>
  <c r="H2611" i="2"/>
  <c r="H1828" i="2"/>
  <c r="H1284" i="2"/>
  <c r="H676" i="2"/>
  <c r="H1696" i="2"/>
  <c r="H66" i="2"/>
  <c r="H415" i="2"/>
  <c r="G2894" i="2"/>
  <c r="H1610" i="2"/>
  <c r="G1590" i="2"/>
  <c r="H2480" i="2"/>
  <c r="H1914" i="2"/>
  <c r="H241" i="2"/>
  <c r="H2936" i="2"/>
  <c r="H2828" i="2"/>
  <c r="H2850" i="2"/>
  <c r="H2306" i="2"/>
  <c r="H2589" i="2"/>
  <c r="H2218" i="2"/>
  <c r="H1719" i="2"/>
  <c r="H1524" i="2"/>
  <c r="H546" i="2"/>
  <c r="H458" i="2"/>
  <c r="H110" i="2"/>
  <c r="S19" i="2"/>
  <c r="T18" i="2"/>
  <c r="F4" i="2"/>
  <c r="E5" i="2"/>
  <c r="H481" i="2" l="1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13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H2894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1590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H501" i="2"/>
  <c r="H2046" i="2"/>
  <c r="T4" i="2"/>
  <c r="S5" i="2"/>
  <c r="H2696" i="2"/>
  <c r="H2914" i="2"/>
  <c r="H1481" i="2"/>
  <c r="H3046" i="2"/>
  <c r="H196" i="2"/>
  <c r="H1871" i="2"/>
  <c r="F5" i="2"/>
  <c r="E6" i="2"/>
  <c r="T19" i="2"/>
  <c r="S20" i="2"/>
  <c r="H2633" i="2"/>
  <c r="G502" i="2" l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H1676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6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H295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S6" i="2"/>
  <c r="T6" i="2" s="1"/>
  <c r="T5" i="2"/>
  <c r="E7" i="2"/>
  <c r="F6" i="2"/>
  <c r="S21" i="2"/>
  <c r="T20" i="2"/>
  <c r="H522" i="2" l="1"/>
  <c r="G243" i="2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566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300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S7" i="2"/>
  <c r="T7" i="2" s="1"/>
  <c r="T21" i="2"/>
  <c r="S22" i="2"/>
  <c r="E8" i="2"/>
  <c r="F7" i="2"/>
  <c r="H1851" i="2" l="1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69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1827" i="2"/>
  <c r="H3066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262" i="2"/>
  <c r="S8" i="2"/>
  <c r="S9" i="2" s="1"/>
  <c r="S10" i="2" s="1"/>
  <c r="S11" i="2" s="1"/>
  <c r="F8" i="2"/>
  <c r="E9" i="2"/>
  <c r="S23" i="2"/>
  <c r="T22" i="2"/>
  <c r="G763" i="2" l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189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T10" i="2"/>
  <c r="T8" i="2"/>
  <c r="T9" i="2"/>
  <c r="F9" i="2"/>
  <c r="E10" i="2"/>
  <c r="T23" i="2"/>
  <c r="S24" i="2"/>
  <c r="T11" i="2"/>
  <c r="S12" i="2"/>
  <c r="H783" i="2" l="1"/>
  <c r="H200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H826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3132" i="2"/>
  <c r="T12" i="2"/>
  <c r="S13" i="2"/>
  <c r="S14" i="2" s="1"/>
  <c r="E11" i="2"/>
  <c r="F10" i="2"/>
  <c r="S25" i="2"/>
  <c r="T24" i="2"/>
  <c r="T14" i="2" l="1"/>
  <c r="S15" i="2"/>
  <c r="H2066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89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T25" i="2"/>
  <c r="S26" i="2"/>
  <c r="E12" i="2"/>
  <c r="F11" i="2"/>
  <c r="T13" i="2"/>
  <c r="G2067" i="2" l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F12" i="2"/>
  <c r="E13" i="2"/>
  <c r="S27" i="2"/>
  <c r="T26" i="2"/>
  <c r="H1044" i="2" l="1"/>
  <c r="H226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087" i="2"/>
  <c r="H119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T27" i="2"/>
  <c r="S28" i="2"/>
  <c r="E14" i="2"/>
  <c r="F13" i="2"/>
  <c r="H2327" i="2" l="1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E15" i="2"/>
  <c r="F14" i="2"/>
  <c r="T28" i="2"/>
  <c r="S29" i="2"/>
  <c r="H1305" i="2" l="1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143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F15" i="2"/>
  <c r="E16" i="2"/>
  <c r="T29" i="2"/>
  <c r="S30" i="2"/>
  <c r="H2348" i="2" l="1"/>
  <c r="H243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1501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F16" i="2"/>
  <c r="E17" i="2"/>
  <c r="T30" i="2"/>
  <c r="S31" i="2"/>
  <c r="H2501" i="2" l="1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E18" i="2"/>
  <c r="F17" i="2"/>
  <c r="T31" i="2"/>
  <c r="S32" i="2"/>
  <c r="H2567" i="2" l="1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1567" i="2"/>
  <c r="F18" i="2"/>
  <c r="E19" i="2"/>
  <c r="T32" i="2"/>
  <c r="S33" i="2"/>
  <c r="G2590" i="2" l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T33" i="2"/>
  <c r="S34" i="2"/>
  <c r="E20" i="2"/>
  <c r="F19" i="2"/>
  <c r="H2610" i="2" l="1"/>
  <c r="H2653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E21" i="2"/>
  <c r="F20" i="2"/>
  <c r="T34" i="2"/>
  <c r="S35" i="2"/>
  <c r="H2676" i="2" l="1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E22" i="2"/>
  <c r="F21" i="2"/>
  <c r="T35" i="2"/>
  <c r="S36" i="2"/>
  <c r="H2762" i="2" l="1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E23" i="2"/>
  <c r="F22" i="2"/>
  <c r="T36" i="2"/>
  <c r="S37" i="2"/>
  <c r="G2851" i="2" l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E24" i="2"/>
  <c r="F23" i="2"/>
  <c r="T37" i="2"/>
  <c r="S38" i="2"/>
  <c r="H2871" i="2" l="1"/>
  <c r="E25" i="2"/>
  <c r="F24" i="2"/>
  <c r="T38" i="2"/>
  <c r="S39" i="2"/>
  <c r="E26" i="2" l="1"/>
  <c r="F25" i="2"/>
  <c r="T39" i="2"/>
  <c r="S40" i="2"/>
  <c r="E27" i="2" l="1"/>
  <c r="F26" i="2"/>
  <c r="T40" i="2"/>
  <c r="S41" i="2"/>
  <c r="E28" i="2" l="1"/>
  <c r="F27" i="2"/>
  <c r="S42" i="2"/>
  <c r="T41" i="2"/>
  <c r="E29" i="2" l="1"/>
  <c r="F28" i="2"/>
  <c r="T42" i="2"/>
  <c r="S43" i="2"/>
  <c r="E30" i="2" l="1"/>
  <c r="F29" i="2"/>
  <c r="S44" i="2"/>
  <c r="T43" i="2"/>
  <c r="T44" i="2" l="1"/>
  <c r="S45" i="2"/>
  <c r="F30" i="2"/>
  <c r="E31" i="2"/>
  <c r="S46" i="2" l="1"/>
  <c r="T45" i="2"/>
  <c r="E32" i="2"/>
  <c r="F31" i="2"/>
  <c r="F32" i="2" l="1"/>
  <c r="E33" i="2"/>
  <c r="T46" i="2"/>
  <c r="S47" i="2"/>
  <c r="S48" i="2" l="1"/>
  <c r="T47" i="2"/>
  <c r="E34" i="2"/>
  <c r="F33" i="2"/>
  <c r="F34" i="2" l="1"/>
  <c r="E35" i="2"/>
  <c r="T48" i="2"/>
  <c r="S49" i="2"/>
  <c r="S50" i="2" l="1"/>
  <c r="T49" i="2"/>
  <c r="E36" i="2"/>
  <c r="F35" i="2"/>
  <c r="F36" i="2" l="1"/>
  <c r="E37" i="2"/>
  <c r="T50" i="2"/>
  <c r="S51" i="2"/>
  <c r="S52" i="2" l="1"/>
  <c r="T51" i="2"/>
  <c r="E38" i="2"/>
  <c r="F37" i="2"/>
  <c r="F38" i="2" l="1"/>
  <c r="E39" i="2"/>
  <c r="T52" i="2"/>
  <c r="S53" i="2"/>
  <c r="S54" i="2" l="1"/>
  <c r="T53" i="2"/>
  <c r="E40" i="2"/>
  <c r="F39" i="2"/>
  <c r="F40" i="2" l="1"/>
  <c r="E41" i="2"/>
  <c r="T54" i="2"/>
  <c r="S55" i="2"/>
  <c r="T55" i="2" l="1"/>
  <c r="S56" i="2"/>
  <c r="E42" i="2"/>
  <c r="F41" i="2"/>
  <c r="E43" i="2" l="1"/>
  <c r="F42" i="2"/>
  <c r="T56" i="2"/>
  <c r="S57" i="2"/>
  <c r="T57" i="2" l="1"/>
  <c r="S58" i="2"/>
  <c r="F43" i="2"/>
  <c r="E44" i="2"/>
  <c r="T58" i="2" l="1"/>
  <c r="S59" i="2"/>
  <c r="E45" i="2"/>
  <c r="F44" i="2"/>
  <c r="F45" i="2" l="1"/>
  <c r="E46" i="2"/>
  <c r="T59" i="2"/>
  <c r="S60" i="2"/>
  <c r="T60" i="2" l="1"/>
  <c r="S61" i="2"/>
  <c r="E47" i="2"/>
  <c r="F46" i="2"/>
  <c r="F47" i="2" l="1"/>
  <c r="E48" i="2"/>
  <c r="T61" i="2"/>
  <c r="S62" i="2"/>
  <c r="T62" i="2" l="1"/>
  <c r="S63" i="2"/>
  <c r="E49" i="2"/>
  <c r="F48" i="2"/>
  <c r="F49" i="2" l="1"/>
  <c r="E50" i="2"/>
  <c r="T63" i="2"/>
  <c r="S64" i="2"/>
  <c r="T64" i="2" l="1"/>
  <c r="S65" i="2"/>
  <c r="E51" i="2"/>
  <c r="F50" i="2"/>
  <c r="F51" i="2" l="1"/>
  <c r="E52" i="2"/>
  <c r="T65" i="2"/>
  <c r="S66" i="2"/>
  <c r="T66" i="2" l="1"/>
  <c r="S67" i="2"/>
  <c r="E53" i="2"/>
  <c r="F52" i="2"/>
  <c r="F53" i="2" l="1"/>
  <c r="E54" i="2"/>
  <c r="T67" i="2"/>
  <c r="S68" i="2"/>
  <c r="S69" i="2" l="1"/>
  <c r="T68" i="2"/>
  <c r="E55" i="2"/>
  <c r="F54" i="2"/>
  <c r="F55" i="2" l="1"/>
  <c r="E56" i="2"/>
  <c r="T69" i="2"/>
  <c r="S70" i="2"/>
  <c r="S71" i="2" l="1"/>
  <c r="T70" i="2"/>
  <c r="E57" i="2"/>
  <c r="F56" i="2"/>
  <c r="F57" i="2" l="1"/>
  <c r="E58" i="2"/>
  <c r="T71" i="2"/>
  <c r="S72" i="2"/>
  <c r="S73" i="2" l="1"/>
  <c r="T72" i="2"/>
  <c r="E59" i="2"/>
  <c r="F58" i="2"/>
  <c r="F59" i="2" l="1"/>
  <c r="E60" i="2"/>
  <c r="T73" i="2"/>
  <c r="S74" i="2"/>
  <c r="S75" i="2" l="1"/>
  <c r="T74" i="2"/>
  <c r="E61" i="2"/>
  <c r="F60" i="2"/>
  <c r="F61" i="2" l="1"/>
  <c r="E62" i="2"/>
  <c r="T75" i="2"/>
  <c r="S76" i="2"/>
  <c r="S77" i="2" l="1"/>
  <c r="T76" i="2"/>
  <c r="E63" i="2"/>
  <c r="F62" i="2"/>
  <c r="F63" i="2" l="1"/>
  <c r="E64" i="2"/>
  <c r="T77" i="2"/>
  <c r="S78" i="2"/>
  <c r="S79" i="2" l="1"/>
  <c r="T78" i="2"/>
  <c r="E65" i="2"/>
  <c r="F64" i="2"/>
  <c r="F65" i="2" l="1"/>
  <c r="E66" i="2"/>
  <c r="T79" i="2"/>
  <c r="S80" i="2"/>
  <c r="T80" i="2" l="1"/>
  <c r="S81" i="2"/>
  <c r="E67" i="2"/>
  <c r="F66" i="2"/>
  <c r="E68" i="2" l="1"/>
  <c r="F67" i="2"/>
  <c r="T81" i="2"/>
  <c r="S82" i="2"/>
  <c r="T82" i="2" l="1"/>
  <c r="S83" i="2"/>
  <c r="F68" i="2"/>
  <c r="E69" i="2"/>
  <c r="E70" i="2" l="1"/>
  <c r="F69" i="2"/>
  <c r="T83" i="2"/>
  <c r="S84" i="2"/>
  <c r="T84" i="2" l="1"/>
  <c r="S85" i="2"/>
  <c r="E71" i="2"/>
  <c r="F70" i="2"/>
  <c r="E72" i="2" l="1"/>
  <c r="F71" i="2"/>
  <c r="T85" i="2"/>
  <c r="S86" i="2"/>
  <c r="T86" i="2" l="1"/>
  <c r="S87" i="2"/>
  <c r="E73" i="2"/>
  <c r="F72" i="2"/>
  <c r="E74" i="2" l="1"/>
  <c r="F73" i="2"/>
  <c r="T87" i="2"/>
  <c r="S88" i="2"/>
  <c r="T88" i="2" l="1"/>
  <c r="S89" i="2"/>
  <c r="F74" i="2"/>
  <c r="E75" i="2"/>
  <c r="E76" i="2" l="1"/>
  <c r="F75" i="2"/>
  <c r="T89" i="2"/>
  <c r="S90" i="2"/>
  <c r="T90" i="2" l="1"/>
  <c r="S91" i="2"/>
  <c r="F76" i="2"/>
  <c r="E77" i="2"/>
  <c r="T91" i="2" l="1"/>
  <c r="S92" i="2"/>
  <c r="E78" i="2"/>
  <c r="F77" i="2"/>
  <c r="F78" i="2" l="1"/>
  <c r="E79" i="2"/>
  <c r="T92" i="2"/>
  <c r="S93" i="2"/>
  <c r="S94" i="2" l="1"/>
  <c r="T93" i="2"/>
  <c r="E80" i="2"/>
  <c r="F79" i="2"/>
  <c r="F80" i="2" l="1"/>
  <c r="E81" i="2"/>
  <c r="T94" i="2"/>
  <c r="S95" i="2"/>
  <c r="S96" i="2" l="1"/>
  <c r="T95" i="2"/>
  <c r="E82" i="2"/>
  <c r="F81" i="2"/>
  <c r="F82" i="2" l="1"/>
  <c r="E83" i="2"/>
  <c r="T96" i="2"/>
  <c r="S97" i="2"/>
  <c r="S98" i="2" l="1"/>
  <c r="T97" i="2"/>
  <c r="E84" i="2"/>
  <c r="F83" i="2"/>
  <c r="F84" i="2" l="1"/>
  <c r="E85" i="2"/>
  <c r="T98" i="2"/>
  <c r="S99" i="2"/>
  <c r="S100" i="2" l="1"/>
  <c r="T99" i="2"/>
  <c r="E86" i="2"/>
  <c r="F85" i="2"/>
  <c r="F86" i="2" l="1"/>
  <c r="E87" i="2"/>
  <c r="T100" i="2"/>
  <c r="S101" i="2"/>
  <c r="S102" i="2" l="1"/>
  <c r="T101" i="2"/>
  <c r="E88" i="2"/>
  <c r="F87" i="2"/>
  <c r="F88" i="2" l="1"/>
  <c r="E89" i="2"/>
  <c r="T102" i="2"/>
  <c r="S103" i="2"/>
  <c r="S104" i="2" l="1"/>
  <c r="T103" i="2"/>
  <c r="E90" i="2"/>
  <c r="F89" i="2"/>
  <c r="F90" i="2" l="1"/>
  <c r="E91" i="2"/>
  <c r="T104" i="2"/>
  <c r="S105" i="2"/>
  <c r="S106" i="2" l="1"/>
  <c r="T105" i="2"/>
  <c r="E92" i="2"/>
  <c r="F91" i="2"/>
  <c r="F92" i="2" l="1"/>
  <c r="E93" i="2"/>
  <c r="S107" i="2"/>
  <c r="T106" i="2"/>
  <c r="T107" i="2" l="1"/>
  <c r="S108" i="2"/>
  <c r="E94" i="2"/>
  <c r="F93" i="2"/>
  <c r="E95" i="2" l="1"/>
  <c r="F94" i="2"/>
  <c r="T108" i="2"/>
  <c r="S109" i="2"/>
  <c r="T109" i="2" l="1"/>
  <c r="S110" i="2"/>
  <c r="E96" i="2"/>
  <c r="F95" i="2"/>
  <c r="E97" i="2" l="1"/>
  <c r="F96" i="2"/>
  <c r="T110" i="2"/>
  <c r="S111" i="2"/>
  <c r="T111" i="2" l="1"/>
  <c r="S112" i="2"/>
  <c r="E98" i="2"/>
  <c r="F97" i="2"/>
  <c r="E99" i="2" l="1"/>
  <c r="F98" i="2"/>
  <c r="T112" i="2"/>
  <c r="S113" i="2"/>
  <c r="T113" i="2" l="1"/>
  <c r="S114" i="2"/>
  <c r="F99" i="2"/>
  <c r="E100" i="2"/>
  <c r="E101" i="2" l="1"/>
  <c r="F100" i="2"/>
  <c r="T114" i="2"/>
  <c r="S115" i="2"/>
  <c r="T115" i="2" l="1"/>
  <c r="S116" i="2"/>
  <c r="F101" i="2"/>
  <c r="E102" i="2"/>
  <c r="E103" i="2" l="1"/>
  <c r="F102" i="2"/>
  <c r="T116" i="2"/>
  <c r="S117" i="2"/>
  <c r="T117" i="2" l="1"/>
  <c r="S118" i="2"/>
  <c r="E104" i="2"/>
  <c r="F103" i="2"/>
  <c r="E105" i="2" l="1"/>
  <c r="F104" i="2"/>
  <c r="T118" i="2"/>
  <c r="S119" i="2"/>
  <c r="T119" i="2" l="1"/>
  <c r="S120" i="2"/>
  <c r="F105" i="2"/>
  <c r="E106" i="2"/>
  <c r="E107" i="2" l="1"/>
  <c r="F106" i="2"/>
  <c r="S121" i="2"/>
  <c r="T120" i="2"/>
  <c r="T121" i="2" l="1"/>
  <c r="S122" i="2"/>
  <c r="F107" i="2"/>
  <c r="E108" i="2"/>
  <c r="E109" i="2" l="1"/>
  <c r="F108" i="2"/>
  <c r="S123" i="2"/>
  <c r="T122" i="2"/>
  <c r="T123" i="2" l="1"/>
  <c r="S124" i="2"/>
  <c r="F109" i="2"/>
  <c r="E110" i="2"/>
  <c r="E111" i="2" l="1"/>
  <c r="F110" i="2"/>
  <c r="S125" i="2"/>
  <c r="T124" i="2"/>
  <c r="T125" i="2" l="1"/>
  <c r="S126" i="2"/>
  <c r="F111" i="2"/>
  <c r="E112" i="2"/>
  <c r="E113" i="2" l="1"/>
  <c r="F112" i="2"/>
  <c r="S127" i="2"/>
  <c r="T126" i="2"/>
  <c r="T127" i="2" l="1"/>
  <c r="S128" i="2"/>
  <c r="F113" i="2"/>
  <c r="E114" i="2"/>
  <c r="E115" i="2" l="1"/>
  <c r="F114" i="2"/>
  <c r="S129" i="2"/>
  <c r="T128" i="2"/>
  <c r="T129" i="2" l="1"/>
  <c r="S130" i="2"/>
  <c r="F115" i="2"/>
  <c r="E116" i="2"/>
  <c r="E117" i="2" l="1"/>
  <c r="F116" i="2"/>
  <c r="S131" i="2"/>
  <c r="T130" i="2"/>
  <c r="T131" i="2" l="1"/>
  <c r="S132" i="2"/>
  <c r="F117" i="2"/>
  <c r="E118" i="2"/>
  <c r="E119" i="2" l="1"/>
  <c r="F118" i="2"/>
  <c r="T132" i="2"/>
  <c r="S133" i="2"/>
  <c r="T133" i="2" l="1"/>
  <c r="S134" i="2"/>
  <c r="E120" i="2"/>
  <c r="F119" i="2"/>
  <c r="E121" i="2" l="1"/>
  <c r="F120" i="2"/>
  <c r="T134" i="2"/>
  <c r="S135" i="2"/>
  <c r="T135" i="2" l="1"/>
  <c r="S136" i="2"/>
  <c r="E122" i="2"/>
  <c r="F121" i="2"/>
  <c r="F122" i="2" l="1"/>
  <c r="E123" i="2"/>
  <c r="T136" i="2"/>
  <c r="S137" i="2"/>
  <c r="T137" i="2" l="1"/>
  <c r="S138" i="2"/>
  <c r="E124" i="2"/>
  <c r="F123" i="2"/>
  <c r="F124" i="2" l="1"/>
  <c r="E125" i="2"/>
  <c r="T138" i="2"/>
  <c r="S139" i="2"/>
  <c r="T139" i="2" l="1"/>
  <c r="S140" i="2"/>
  <c r="E126" i="2"/>
  <c r="F125" i="2"/>
  <c r="E127" i="2" l="1"/>
  <c r="F126" i="2"/>
  <c r="T140" i="2"/>
  <c r="S141" i="2"/>
  <c r="T141" i="2" l="1"/>
  <c r="S142" i="2"/>
  <c r="E128" i="2"/>
  <c r="F127" i="2"/>
  <c r="E129" i="2" l="1"/>
  <c r="F128" i="2"/>
  <c r="T142" i="2"/>
  <c r="S143" i="2"/>
  <c r="T143" i="2" l="1"/>
  <c r="S144" i="2"/>
  <c r="E130" i="2"/>
  <c r="F129" i="2"/>
  <c r="E131" i="2" l="1"/>
  <c r="F130" i="2"/>
  <c r="T144" i="2"/>
  <c r="S145" i="2"/>
  <c r="S146" i="2" l="1"/>
  <c r="T145" i="2"/>
  <c r="E132" i="2"/>
  <c r="F131" i="2"/>
  <c r="E133" i="2" l="1"/>
  <c r="F132" i="2"/>
  <c r="T146" i="2"/>
  <c r="S147" i="2"/>
  <c r="S148" i="2" l="1"/>
  <c r="T147" i="2"/>
  <c r="E134" i="2"/>
  <c r="F133" i="2"/>
  <c r="F134" i="2" l="1"/>
  <c r="E135" i="2"/>
  <c r="T148" i="2"/>
  <c r="S149" i="2"/>
  <c r="E136" i="2" l="1"/>
  <c r="F135" i="2"/>
  <c r="S150" i="2"/>
  <c r="T149" i="2"/>
  <c r="T150" i="2" l="1"/>
  <c r="S151" i="2"/>
  <c r="F136" i="2"/>
  <c r="E137" i="2"/>
  <c r="E138" i="2" l="1"/>
  <c r="F137" i="2"/>
  <c r="S152" i="2"/>
  <c r="T151" i="2"/>
  <c r="T152" i="2" l="1"/>
  <c r="S153" i="2"/>
  <c r="F138" i="2"/>
  <c r="E139" i="2"/>
  <c r="E140" i="2" l="1"/>
  <c r="F139" i="2"/>
  <c r="S154" i="2"/>
  <c r="T153" i="2"/>
  <c r="T154" i="2" l="1"/>
  <c r="S155" i="2"/>
  <c r="F140" i="2"/>
  <c r="E141" i="2"/>
  <c r="E142" i="2" l="1"/>
  <c r="F141" i="2"/>
  <c r="S156" i="2"/>
  <c r="T155" i="2"/>
  <c r="T156" i="2" l="1"/>
  <c r="S157" i="2"/>
  <c r="F142" i="2"/>
  <c r="E143" i="2"/>
  <c r="E144" i="2" l="1"/>
  <c r="F143" i="2"/>
  <c r="S158" i="2"/>
  <c r="T157" i="2"/>
  <c r="T158" i="2" l="1"/>
  <c r="S159" i="2"/>
  <c r="F144" i="2"/>
  <c r="E145" i="2"/>
  <c r="E146" i="2" l="1"/>
  <c r="F145" i="2"/>
  <c r="T159" i="2"/>
  <c r="S160" i="2"/>
  <c r="T160" i="2" s="1"/>
  <c r="T161" i="2" l="1"/>
  <c r="E147" i="2"/>
  <c r="F146" i="2"/>
  <c r="F147" i="2" l="1"/>
  <c r="E148" i="2"/>
  <c r="E149" i="2" l="1"/>
  <c r="F148" i="2"/>
  <c r="F149" i="2" l="1"/>
  <c r="E150" i="2"/>
  <c r="E151" i="2" l="1"/>
  <c r="F150" i="2"/>
  <c r="E152" i="2" l="1"/>
  <c r="F151" i="2"/>
  <c r="E153" i="2" l="1"/>
  <c r="F152" i="2"/>
  <c r="F153" i="2" l="1"/>
  <c r="E154" i="2"/>
  <c r="E155" i="2" l="1"/>
  <c r="F154" i="2"/>
  <c r="F155" i="2" l="1"/>
  <c r="E156" i="2"/>
  <c r="E157" i="2" l="1"/>
  <c r="F156" i="2"/>
  <c r="F157" i="2" l="1"/>
  <c r="E158" i="2"/>
  <c r="E159" i="2" l="1"/>
  <c r="F158" i="2"/>
  <c r="E160" i="2" l="1"/>
  <c r="F159" i="2"/>
  <c r="E161" i="2" l="1"/>
  <c r="F160" i="2"/>
  <c r="E162" i="2" l="1"/>
  <c r="F161" i="2"/>
  <c r="F162" i="2" l="1"/>
  <c r="E163" i="2"/>
  <c r="E164" i="2" l="1"/>
  <c r="F163" i="2"/>
  <c r="E165" i="2" l="1"/>
  <c r="F164" i="2"/>
  <c r="E166" i="2" l="1"/>
  <c r="F165" i="2"/>
  <c r="F166" i="2" l="1"/>
  <c r="E167" i="2"/>
  <c r="E168" i="2" l="1"/>
  <c r="F167" i="2"/>
  <c r="E169" i="2" l="1"/>
  <c r="F168" i="2"/>
  <c r="F169" i="2" l="1"/>
  <c r="E170" i="2"/>
  <c r="E171" i="2" l="1"/>
  <c r="F170" i="2"/>
  <c r="E172" i="2" l="1"/>
  <c r="F171" i="2"/>
  <c r="F172" i="2" l="1"/>
  <c r="E173" i="2"/>
  <c r="E174" i="2" l="1"/>
  <c r="F173" i="2"/>
  <c r="E175" i="2" l="1"/>
  <c r="F174" i="2"/>
  <c r="E176" i="2" l="1"/>
  <c r="F175" i="2"/>
  <c r="F176" i="2" l="1"/>
  <c r="E177" i="2"/>
  <c r="E178" i="2" l="1"/>
  <c r="F177" i="2"/>
  <c r="E179" i="2" l="1"/>
  <c r="F178" i="2"/>
  <c r="E180" i="2" l="1"/>
  <c r="F179" i="2"/>
  <c r="F180" i="2" l="1"/>
  <c r="E181" i="2"/>
  <c r="E182" i="2" l="1"/>
  <c r="F181" i="2"/>
  <c r="E183" i="2" l="1"/>
  <c r="F182" i="2"/>
  <c r="F183" i="2" l="1"/>
  <c r="E184" i="2"/>
  <c r="E185" i="2" l="1"/>
  <c r="F184" i="2"/>
  <c r="E186" i="2" l="1"/>
  <c r="F185" i="2"/>
  <c r="F186" i="2" l="1"/>
  <c r="E187" i="2"/>
  <c r="E188" i="2" l="1"/>
  <c r="F187" i="2"/>
  <c r="E189" i="2" l="1"/>
  <c r="F188" i="2"/>
  <c r="E190" i="2" l="1"/>
  <c r="F189" i="2"/>
  <c r="F190" i="2" l="1"/>
  <c r="E191" i="2"/>
  <c r="E192" i="2" l="1"/>
  <c r="F191" i="2"/>
  <c r="E193" i="2" l="1"/>
  <c r="F192" i="2"/>
  <c r="E194" i="2" l="1"/>
  <c r="F193" i="2"/>
  <c r="F194" i="2" l="1"/>
  <c r="E195" i="2"/>
  <c r="E196" i="2" l="1"/>
  <c r="F195" i="2"/>
  <c r="E197" i="2" l="1"/>
  <c r="F196" i="2"/>
  <c r="E198" i="2" l="1"/>
  <c r="F197" i="2"/>
  <c r="F198" i="2" l="1"/>
  <c r="E199" i="2"/>
  <c r="E200" i="2" l="1"/>
  <c r="F199" i="2"/>
  <c r="E201" i="2" l="1"/>
  <c r="F200" i="2"/>
  <c r="E202" i="2" l="1"/>
  <c r="F201" i="2"/>
  <c r="F202" i="2" l="1"/>
  <c r="E203" i="2"/>
  <c r="E204" i="2" l="1"/>
  <c r="F203" i="2"/>
  <c r="E205" i="2" l="1"/>
  <c r="F204" i="2"/>
  <c r="F205" i="2" l="1"/>
  <c r="E206" i="2"/>
  <c r="E207" i="2" l="1"/>
  <c r="F206" i="2"/>
  <c r="E208" i="2" l="1"/>
  <c r="F207" i="2"/>
  <c r="E209" i="2" l="1"/>
  <c r="F208" i="2"/>
  <c r="F209" i="2" l="1"/>
  <c r="E210" i="2"/>
  <c r="E211" i="2" l="1"/>
  <c r="F210" i="2"/>
  <c r="E212" i="2" l="1"/>
  <c r="F211" i="2"/>
  <c r="E213" i="2" l="1"/>
  <c r="F212" i="2"/>
  <c r="F213" i="2" l="1"/>
  <c r="E214" i="2"/>
  <c r="E215" i="2" l="1"/>
  <c r="F214" i="2"/>
  <c r="E216" i="2" l="1"/>
  <c r="F215" i="2"/>
  <c r="F216" i="2" l="1"/>
  <c r="E217" i="2"/>
  <c r="E218" i="2" l="1"/>
  <c r="F217" i="2"/>
  <c r="E219" i="2" l="1"/>
  <c r="F218" i="2"/>
  <c r="F219" i="2" l="1"/>
  <c r="E220" i="2"/>
  <c r="E221" i="2" l="1"/>
  <c r="F220" i="2"/>
  <c r="E222" i="2" l="1"/>
  <c r="F221" i="2"/>
  <c r="E223" i="2" l="1"/>
  <c r="F222" i="2"/>
  <c r="E224" i="2" l="1"/>
  <c r="F223" i="2"/>
  <c r="F224" i="2" l="1"/>
  <c r="E225" i="2"/>
  <c r="E226" i="2" l="1"/>
  <c r="F225" i="2"/>
  <c r="E227" i="2" l="1"/>
  <c r="F226" i="2"/>
  <c r="F227" i="2" l="1"/>
  <c r="E228" i="2"/>
  <c r="E229" i="2" l="1"/>
  <c r="F228" i="2"/>
  <c r="E230" i="2" l="1"/>
  <c r="F229" i="2"/>
  <c r="F230" i="2" l="1"/>
  <c r="E231" i="2"/>
  <c r="E232" i="2" l="1"/>
  <c r="F231" i="2"/>
  <c r="E233" i="2" l="1"/>
  <c r="F232" i="2"/>
  <c r="E234" i="2" l="1"/>
  <c r="F233" i="2"/>
  <c r="F234" i="2" l="1"/>
  <c r="E235" i="2"/>
  <c r="E236" i="2" l="1"/>
  <c r="F235" i="2"/>
  <c r="E237" i="2" l="1"/>
  <c r="F236" i="2"/>
  <c r="E238" i="2" l="1"/>
  <c r="F237" i="2"/>
  <c r="F238" i="2" l="1"/>
  <c r="E239" i="2"/>
  <c r="E240" i="2" l="1"/>
  <c r="F239" i="2"/>
  <c r="E241" i="2" l="1"/>
  <c r="F240" i="2"/>
  <c r="F241" i="2" l="1"/>
  <c r="E242" i="2"/>
  <c r="E243" i="2" l="1"/>
  <c r="F242" i="2"/>
  <c r="E244" i="2" l="1"/>
  <c r="F243" i="2"/>
  <c r="F244" i="2" l="1"/>
  <c r="E245" i="2"/>
  <c r="E246" i="2" l="1"/>
  <c r="F245" i="2"/>
  <c r="E247" i="2" l="1"/>
  <c r="F246" i="2"/>
  <c r="E248" i="2" l="1"/>
  <c r="F247" i="2"/>
  <c r="F248" i="2" l="1"/>
  <c r="E249" i="2"/>
  <c r="E250" i="2" l="1"/>
  <c r="F249" i="2"/>
  <c r="E251" i="2" l="1"/>
  <c r="F250" i="2"/>
  <c r="E252" i="2" l="1"/>
  <c r="F251" i="2"/>
  <c r="F252" i="2" l="1"/>
  <c r="E253" i="2"/>
  <c r="E254" i="2" l="1"/>
  <c r="F253" i="2"/>
  <c r="E255" i="2" l="1"/>
  <c r="F254" i="2"/>
  <c r="F255" i="2" l="1"/>
  <c r="E256" i="2"/>
  <c r="E257" i="2" l="1"/>
  <c r="F256" i="2"/>
  <c r="E258" i="2" l="1"/>
  <c r="F257" i="2"/>
  <c r="F258" i="2" l="1"/>
  <c r="E259" i="2"/>
  <c r="E260" i="2" l="1"/>
  <c r="F259" i="2"/>
  <c r="E261" i="2" l="1"/>
  <c r="F260" i="2"/>
  <c r="E262" i="2" l="1"/>
  <c r="F261" i="2"/>
  <c r="F262" i="2" l="1"/>
  <c r="E263" i="2"/>
  <c r="E264" i="2" l="1"/>
  <c r="F263" i="2"/>
  <c r="E265" i="2" l="1"/>
  <c r="F264" i="2"/>
  <c r="F265" i="2" l="1"/>
  <c r="E266" i="2"/>
  <c r="E267" i="2" l="1"/>
  <c r="F266" i="2"/>
  <c r="E268" i="2" l="1"/>
  <c r="F267" i="2"/>
  <c r="E269" i="2" l="1"/>
  <c r="F268" i="2"/>
  <c r="F269" i="2" l="1"/>
  <c r="E270" i="2"/>
  <c r="E271" i="2" l="1"/>
  <c r="F270" i="2"/>
  <c r="E272" i="2" l="1"/>
  <c r="F271" i="2"/>
  <c r="E273" i="2" l="1"/>
  <c r="F272" i="2"/>
  <c r="F273" i="2" l="1"/>
  <c r="E274" i="2"/>
  <c r="E275" i="2" l="1"/>
  <c r="F274" i="2"/>
  <c r="E276" i="2" l="1"/>
  <c r="F275" i="2"/>
  <c r="F276" i="2" l="1"/>
  <c r="E277" i="2"/>
  <c r="E278" i="2" l="1"/>
  <c r="F277" i="2"/>
  <c r="E279" i="2" l="1"/>
  <c r="F278" i="2"/>
  <c r="E280" i="2" l="1"/>
  <c r="F279" i="2"/>
  <c r="F280" i="2" l="1"/>
  <c r="E281" i="2"/>
  <c r="E282" i="2" l="1"/>
  <c r="F281" i="2"/>
  <c r="E283" i="2" l="1"/>
  <c r="F282" i="2"/>
  <c r="E284" i="2" l="1"/>
  <c r="F283" i="2"/>
  <c r="F284" i="2" l="1"/>
  <c r="E285" i="2"/>
  <c r="E286" i="2" l="1"/>
  <c r="F285" i="2"/>
  <c r="E287" i="2" l="1"/>
  <c r="F286" i="2"/>
  <c r="F287" i="2" l="1"/>
  <c r="E288" i="2"/>
  <c r="E289" i="2" l="1"/>
  <c r="F288" i="2"/>
  <c r="E290" i="2" l="1"/>
  <c r="F289" i="2"/>
  <c r="E291" i="2" l="1"/>
  <c r="F290" i="2"/>
  <c r="F291" i="2" l="1"/>
  <c r="E292" i="2"/>
  <c r="E293" i="2" l="1"/>
  <c r="F292" i="2"/>
  <c r="E294" i="2" l="1"/>
  <c r="F293" i="2"/>
  <c r="F294" i="2" l="1"/>
  <c r="E295" i="2"/>
  <c r="E296" i="2" l="1"/>
  <c r="F295" i="2"/>
  <c r="E297" i="2" l="1"/>
  <c r="F296" i="2"/>
  <c r="F297" i="2" l="1"/>
  <c r="E298" i="2"/>
  <c r="E299" i="2" l="1"/>
  <c r="F298" i="2"/>
  <c r="E300" i="2" l="1"/>
  <c r="F299" i="2"/>
  <c r="F300" i="2" l="1"/>
  <c r="E301" i="2"/>
  <c r="E302" i="2" l="1"/>
  <c r="F301" i="2"/>
  <c r="E303" i="2" l="1"/>
  <c r="F302" i="2"/>
  <c r="E304" i="2" l="1"/>
  <c r="F303" i="2"/>
  <c r="F304" i="2" l="1"/>
  <c r="E305" i="2"/>
  <c r="E306" i="2" l="1"/>
  <c r="F305" i="2"/>
  <c r="E307" i="2" l="1"/>
  <c r="F306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E939" i="2" l="1"/>
  <c r="F938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E2222" i="2" l="1"/>
  <c r="F2221" i="2"/>
  <c r="E2223" i="2" l="1"/>
  <c r="F2222" i="2"/>
  <c r="E2224" i="2" l="1"/>
  <c r="F2223" i="2"/>
  <c r="F2224" i="2" l="1"/>
  <c r="E2225" i="2"/>
  <c r="F2225" i="2" l="1"/>
  <c r="E2226" i="2"/>
  <c r="E2227" i="2" l="1"/>
  <c r="F2226" i="2"/>
  <c r="F2227" i="2" l="1"/>
  <c r="E2228" i="2"/>
  <c r="F2228" i="2" l="1"/>
  <c r="E2229" i="2"/>
  <c r="E2230" i="2" l="1"/>
  <c r="F2229" i="2"/>
  <c r="E2231" i="2" l="1"/>
  <c r="F2230" i="2"/>
  <c r="E2232" i="2" l="1"/>
  <c r="F2231" i="2"/>
  <c r="F2232" i="2" l="1"/>
  <c r="E2233" i="2"/>
  <c r="F2233" i="2" l="1"/>
  <c r="E2234" i="2"/>
  <c r="E2235" i="2" l="1"/>
  <c r="F2234" i="2"/>
  <c r="F2235" i="2" l="1"/>
  <c r="E2236" i="2"/>
  <c r="F2236" i="2" l="1"/>
  <c r="E2237" i="2"/>
  <c r="E2238" i="2" l="1"/>
  <c r="F2237" i="2"/>
  <c r="E2239" i="2" l="1"/>
  <c r="F2238" i="2"/>
  <c r="E2240" i="2" l="1"/>
  <c r="F2239" i="2"/>
  <c r="F2240" i="2" l="1"/>
  <c r="E2241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E2308" i="2" l="1"/>
  <c r="F2307" i="2"/>
  <c r="F2308" i="2" l="1"/>
  <c r="E2309" i="2"/>
  <c r="F2309" i="2" l="1"/>
  <c r="E2310" i="2"/>
  <c r="F2310" i="2" l="1"/>
  <c r="E2311" i="2"/>
  <c r="E2312" i="2" l="1"/>
  <c r="F2311" i="2"/>
  <c r="E2313" i="2" l="1"/>
  <c r="F2312" i="2"/>
  <c r="F2313" i="2" l="1"/>
  <c r="E2314" i="2"/>
  <c r="E2315" i="2" l="1"/>
  <c r="F2314" i="2"/>
  <c r="E2316" i="2" l="1"/>
  <c r="F2315" i="2"/>
  <c r="F2316" i="2" l="1"/>
  <c r="E2317" i="2"/>
  <c r="F2317" i="2" l="1"/>
  <c r="E2318" i="2"/>
  <c r="F2318" i="2" l="1"/>
  <c r="E2319" i="2"/>
  <c r="E2320" i="2" l="1"/>
  <c r="F2319" i="2"/>
  <c r="E2321" i="2" l="1"/>
  <c r="F2320" i="2"/>
  <c r="F2321" i="2" l="1"/>
  <c r="E2322" i="2"/>
  <c r="E2323" i="2" l="1"/>
  <c r="F2322" i="2"/>
  <c r="E2324" i="2" l="1"/>
  <c r="F2323" i="2"/>
  <c r="F2324" i="2" l="1"/>
  <c r="E2325" i="2"/>
  <c r="F2325" i="2" l="1"/>
  <c r="E2326" i="2"/>
  <c r="F2326" i="2" l="1"/>
  <c r="E2327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E2394" i="2" l="1"/>
  <c r="F2393" i="2"/>
  <c r="E2395" i="2" l="1"/>
  <c r="F2394" i="2"/>
  <c r="E2396" i="2" l="1"/>
  <c r="F2395" i="2"/>
  <c r="F2396" i="2" l="1"/>
  <c r="E2397" i="2"/>
  <c r="F2397" i="2" l="1"/>
  <c r="E2398" i="2"/>
  <c r="E2399" i="2" l="1"/>
  <c r="F2398" i="2"/>
  <c r="E2400" i="2" l="1"/>
  <c r="F2399" i="2"/>
  <c r="F2400" i="2" l="1"/>
  <c r="E2401" i="2"/>
  <c r="F2401" i="2" l="1"/>
  <c r="E2402" i="2"/>
  <c r="E2403" i="2" l="1"/>
  <c r="F2402" i="2"/>
  <c r="E2404" i="2" l="1"/>
  <c r="F2403" i="2"/>
  <c r="F2404" i="2" l="1"/>
  <c r="E2405" i="2"/>
  <c r="F2405" i="2" l="1"/>
  <c r="E2406" i="2"/>
  <c r="E2407" i="2" l="1"/>
  <c r="F2406" i="2"/>
  <c r="E2408" i="2" l="1"/>
  <c r="F2407" i="2"/>
  <c r="F2408" i="2" l="1"/>
  <c r="E2409" i="2"/>
  <c r="F2409" i="2" l="1"/>
  <c r="E2410" i="2"/>
  <c r="E2411" i="2" l="1"/>
  <c r="F2410" i="2"/>
  <c r="E2412" i="2" l="1"/>
  <c r="F2411" i="2"/>
  <c r="F2412" i="2" l="1"/>
  <c r="E2413" i="2"/>
  <c r="F2413" i="2" l="1"/>
  <c r="E2414" i="2"/>
  <c r="E2415" i="2" l="1"/>
  <c r="F2414" i="2"/>
  <c r="E2416" i="2" l="1"/>
  <c r="F2415" i="2"/>
  <c r="F2416" i="2" l="1"/>
  <c r="E2417" i="2"/>
  <c r="F2417" i="2" l="1"/>
  <c r="E2418" i="2"/>
  <c r="E2419" i="2" l="1"/>
  <c r="F2418" i="2"/>
  <c r="E2420" i="2" l="1"/>
  <c r="F2419" i="2"/>
  <c r="F2420" i="2" l="1"/>
  <c r="E2421" i="2"/>
  <c r="F2421" i="2" l="1"/>
  <c r="E2422" i="2"/>
  <c r="E2423" i="2" l="1"/>
  <c r="F2422" i="2"/>
  <c r="E2424" i="2" l="1"/>
  <c r="F2423" i="2"/>
  <c r="F2424" i="2" l="1"/>
  <c r="E2425" i="2"/>
  <c r="F2425" i="2" l="1"/>
  <c r="E2426" i="2"/>
  <c r="E2427" i="2" l="1"/>
  <c r="F2426" i="2"/>
  <c r="E2428" i="2" l="1"/>
  <c r="F2427" i="2"/>
  <c r="F2428" i="2" l="1"/>
  <c r="E2429" i="2"/>
  <c r="F2429" i="2" l="1"/>
  <c r="E2430" i="2"/>
  <c r="E2431" i="2" l="1"/>
  <c r="F2430" i="2"/>
  <c r="E2432" i="2" l="1"/>
  <c r="F2431" i="2"/>
  <c r="F2432" i="2" l="1"/>
  <c r="E2433" i="2"/>
  <c r="F2433" i="2" l="1"/>
  <c r="E2434" i="2"/>
  <c r="E2435" i="2" l="1"/>
  <c r="F2434" i="2"/>
  <c r="E2436" i="2" l="1"/>
  <c r="F2435" i="2"/>
  <c r="F2436" i="2" l="1"/>
  <c r="E2437" i="2"/>
  <c r="F2437" i="2" l="1"/>
  <c r="E2438" i="2"/>
  <c r="E2439" i="2" l="1"/>
  <c r="F2438" i="2"/>
  <c r="E2440" i="2" l="1"/>
  <c r="F2439" i="2"/>
  <c r="F2440" i="2" l="1"/>
  <c r="E2441" i="2"/>
  <c r="F2441" i="2" l="1"/>
  <c r="E2442" i="2"/>
  <c r="E2443" i="2" l="1"/>
  <c r="F2442" i="2"/>
  <c r="E2444" i="2" l="1"/>
  <c r="F2443" i="2"/>
  <c r="F2444" i="2" l="1"/>
  <c r="E2445" i="2"/>
  <c r="F2445" i="2" l="1"/>
  <c r="E2446" i="2"/>
  <c r="E2447" i="2" l="1"/>
  <c r="F2446" i="2"/>
  <c r="E2448" i="2" l="1"/>
  <c r="F2447" i="2"/>
  <c r="F2448" i="2" l="1"/>
  <c r="E2449" i="2"/>
  <c r="F2449" i="2" l="1"/>
  <c r="E2450" i="2"/>
  <c r="E2451" i="2" l="1"/>
  <c r="F2450" i="2"/>
  <c r="E2452" i="2" l="1"/>
  <c r="F2451" i="2"/>
  <c r="F2452" i="2" l="1"/>
  <c r="E2453" i="2"/>
  <c r="F2453" i="2" l="1"/>
  <c r="E2454" i="2"/>
  <c r="E2455" i="2" l="1"/>
  <c r="F2454" i="2"/>
  <c r="E2456" i="2" l="1"/>
  <c r="F2455" i="2"/>
  <c r="F2456" i="2" l="1"/>
  <c r="E2457" i="2"/>
  <c r="F2457" i="2" l="1"/>
  <c r="E2458" i="2"/>
  <c r="E2459" i="2" l="1"/>
  <c r="F2458" i="2"/>
  <c r="F2459" i="2" l="1"/>
  <c r="E2460" i="2"/>
  <c r="F2460" i="2" l="1"/>
  <c r="E2461" i="2"/>
  <c r="F2461" i="2" l="1"/>
  <c r="E2462" i="2"/>
  <c r="E2463" i="2" l="1"/>
  <c r="F2462" i="2"/>
  <c r="E2464" i="2" l="1"/>
  <c r="F2463" i="2"/>
  <c r="F2464" i="2" l="1"/>
  <c r="E2465" i="2"/>
  <c r="F2465" i="2" l="1"/>
  <c r="E2466" i="2"/>
  <c r="E2467" i="2" l="1"/>
  <c r="F2466" i="2"/>
  <c r="E2468" i="2" l="1"/>
  <c r="F2467" i="2"/>
  <c r="F2468" i="2" l="1"/>
  <c r="E2469" i="2"/>
  <c r="F2469" i="2" l="1"/>
  <c r="E2470" i="2"/>
  <c r="E2471" i="2" l="1"/>
  <c r="F2470" i="2"/>
  <c r="E2472" i="2" l="1"/>
  <c r="F2471" i="2"/>
  <c r="F2472" i="2" l="1"/>
  <c r="E2473" i="2"/>
  <c r="F2473" i="2" l="1"/>
  <c r="E2474" i="2"/>
  <c r="E2475" i="2" l="1"/>
  <c r="F2474" i="2"/>
  <c r="E2476" i="2" l="1"/>
  <c r="F2475" i="2"/>
  <c r="F2476" i="2" l="1"/>
  <c r="E2477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F2870" i="2"/>
  <c r="E2872" i="2" l="1"/>
  <c r="F2871" i="2"/>
  <c r="E2873" i="2" l="1"/>
  <c r="F2872" i="2"/>
  <c r="E2874" i="2" l="1"/>
  <c r="F2873" i="2"/>
  <c r="E2875" i="2" l="1"/>
  <c r="F2874" i="2"/>
  <c r="E2876" i="2" l="1"/>
  <c r="F2875" i="2"/>
  <c r="E2877" i="2" l="1"/>
  <c r="F2876" i="2"/>
  <c r="E2878" i="2" l="1"/>
  <c r="F2877" i="2"/>
  <c r="E2879" i="2" l="1"/>
  <c r="F2878" i="2"/>
  <c r="E2880" i="2" l="1"/>
  <c r="F2879" i="2"/>
  <c r="E2881" i="2" l="1"/>
  <c r="F2880" i="2"/>
  <c r="E2882" i="2" l="1"/>
  <c r="F2881" i="2"/>
  <c r="E2883" i="2" l="1"/>
  <c r="F2882" i="2"/>
  <c r="E2884" i="2" l="1"/>
  <c r="F2883" i="2"/>
  <c r="E2885" i="2" l="1"/>
  <c r="F2884" i="2"/>
  <c r="E2886" i="2" l="1"/>
  <c r="F2885" i="2"/>
  <c r="E2887" i="2" l="1"/>
  <c r="F2886" i="2"/>
  <c r="E2888" i="2" l="1"/>
  <c r="F2887" i="2"/>
  <c r="E2889" i="2" l="1"/>
  <c r="F2888" i="2"/>
  <c r="E2890" i="2" l="1"/>
  <c r="F2889" i="2"/>
  <c r="E2891" i="2" l="1"/>
  <c r="F2890" i="2"/>
  <c r="E2892" i="2" l="1"/>
  <c r="F2891" i="2"/>
  <c r="E2893" i="2" l="1"/>
  <c r="F2892" i="2"/>
  <c r="E2894" i="2" l="1"/>
  <c r="F2893" i="2"/>
  <c r="E2895" i="2" l="1"/>
  <c r="F2894" i="2"/>
  <c r="E2896" i="2" l="1"/>
  <c r="F2895" i="2"/>
  <c r="E2897" i="2" l="1"/>
  <c r="F2896" i="2"/>
  <c r="E2898" i="2" l="1"/>
  <c r="F2897" i="2"/>
  <c r="E2899" i="2" l="1"/>
  <c r="F2898" i="2"/>
  <c r="E2900" i="2" l="1"/>
  <c r="F2899" i="2"/>
  <c r="E2901" i="2" l="1"/>
  <c r="F2900" i="2"/>
  <c r="E2902" i="2" l="1"/>
  <c r="F2901" i="2"/>
  <c r="E2903" i="2" l="1"/>
  <c r="F2902" i="2"/>
  <c r="E2904" i="2" l="1"/>
  <c r="F2903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E2965" i="2" l="1"/>
  <c r="F2964" i="2"/>
  <c r="E2966" i="2" l="1"/>
  <c r="F2965" i="2"/>
  <c r="E2967" i="2" l="1"/>
  <c r="F2966" i="2"/>
  <c r="E2968" i="2" l="1"/>
  <c r="F2967" i="2"/>
  <c r="E2969" i="2" l="1"/>
  <c r="F2968" i="2"/>
  <c r="E2970" i="2" l="1"/>
  <c r="F2969" i="2"/>
  <c r="E2971" i="2" l="1"/>
  <c r="F2970" i="2"/>
  <c r="E2972" i="2" l="1"/>
  <c r="F2971" i="2"/>
  <c r="E2973" i="2" l="1"/>
  <c r="F2972" i="2"/>
  <c r="E2974" i="2" l="1"/>
  <c r="F2973" i="2"/>
  <c r="E2975" i="2" l="1"/>
  <c r="F2974" i="2"/>
  <c r="E2976" i="2" l="1"/>
  <c r="F2975" i="2"/>
  <c r="E2977" i="2" l="1"/>
  <c r="F2976" i="2"/>
  <c r="E2978" i="2" l="1"/>
  <c r="F2977" i="2"/>
  <c r="E2979" i="2" l="1"/>
  <c r="F2978" i="2"/>
  <c r="E2980" i="2" l="1"/>
  <c r="F2979" i="2"/>
  <c r="E2981" i="2" l="1"/>
  <c r="F2980" i="2"/>
  <c r="E2982" i="2" l="1"/>
  <c r="F2981" i="2"/>
  <c r="E2983" i="2" l="1"/>
  <c r="F2982" i="2"/>
  <c r="E2984" i="2" l="1"/>
  <c r="F2983" i="2"/>
  <c r="E2985" i="2" l="1"/>
  <c r="F2984" i="2"/>
  <c r="E2986" i="2" l="1"/>
  <c r="F2985" i="2"/>
  <c r="E2987" i="2" l="1"/>
  <c r="F2986" i="2"/>
  <c r="E2988" i="2" l="1"/>
  <c r="F2987" i="2"/>
  <c r="E2989" i="2" l="1"/>
  <c r="F2988" i="2"/>
  <c r="E2990" i="2" l="1"/>
  <c r="F2989" i="2"/>
  <c r="E2991" i="2" l="1"/>
  <c r="F2990" i="2"/>
  <c r="E2992" i="2" l="1"/>
  <c r="F2991" i="2"/>
  <c r="E2993" i="2" l="1"/>
  <c r="F2992" i="2"/>
  <c r="E2994" i="2" l="1"/>
  <c r="F2993" i="2"/>
  <c r="E2995" i="2" l="1"/>
  <c r="F2994" i="2"/>
  <c r="E2996" i="2" l="1"/>
  <c r="F2995" i="2"/>
  <c r="E2997" i="2" l="1"/>
  <c r="F2996" i="2"/>
  <c r="E2998" i="2" l="1"/>
  <c r="F2997" i="2"/>
  <c r="E2999" i="2" l="1"/>
  <c r="F2998" i="2"/>
  <c r="E3000" i="2" l="1"/>
  <c r="F2999" i="2"/>
  <c r="E3001" i="2" l="1"/>
  <c r="F3000" i="2"/>
  <c r="E3002" i="2" l="1"/>
  <c r="F3001" i="2"/>
  <c r="E3003" i="2" l="1"/>
  <c r="F3002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E3037" i="2" l="1"/>
  <c r="F3036" i="2"/>
  <c r="E3038" i="2" l="1"/>
  <c r="F3037" i="2"/>
  <c r="E3039" i="2" l="1"/>
  <c r="F3038" i="2"/>
  <c r="E3040" i="2" l="1"/>
  <c r="F3039" i="2"/>
  <c r="E3041" i="2" l="1"/>
  <c r="F3040" i="2"/>
  <c r="E3042" i="2" l="1"/>
  <c r="F3041" i="2"/>
  <c r="E3043" i="2" l="1"/>
  <c r="F3042" i="2"/>
  <c r="E3044" i="2" l="1"/>
  <c r="F3043" i="2"/>
  <c r="E3045" i="2" l="1"/>
  <c r="F3044" i="2"/>
  <c r="E3046" i="2" l="1"/>
  <c r="F3045" i="2"/>
  <c r="E3047" i="2" l="1"/>
  <c r="F3046" i="2"/>
  <c r="E3048" i="2" l="1"/>
  <c r="F3047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1" i="2"/>
  <c r="F3132" i="2" l="1"/>
  <c r="E3133" i="2"/>
  <c r="E3134" i="2" l="1"/>
  <c r="F3133" i="2"/>
  <c r="O2" i="1"/>
  <c r="J2087" i="1"/>
  <c r="I2087" i="1"/>
  <c r="O2086" i="1"/>
  <c r="S2086" i="1" s="1"/>
  <c r="J2086" i="1"/>
  <c r="I2086" i="1"/>
  <c r="O2085" i="1"/>
  <c r="S2085" i="1" s="1"/>
  <c r="J2085" i="1"/>
  <c r="I2085" i="1"/>
  <c r="O2084" i="1"/>
  <c r="S2084" i="1" s="1"/>
  <c r="J2084" i="1"/>
  <c r="I2084" i="1"/>
  <c r="O2083" i="1"/>
  <c r="J2083" i="1"/>
  <c r="I2083" i="1"/>
  <c r="O2082" i="1"/>
  <c r="S2082" i="1" s="1"/>
  <c r="J2082" i="1"/>
  <c r="I2082" i="1"/>
  <c r="O2081" i="1"/>
  <c r="S2081" i="1" s="1"/>
  <c r="J2081" i="1"/>
  <c r="I2081" i="1"/>
  <c r="O2080" i="1"/>
  <c r="S2080" i="1" s="1"/>
  <c r="J2080" i="1"/>
  <c r="I2080" i="1"/>
  <c r="O2079" i="1"/>
  <c r="J2079" i="1"/>
  <c r="I2079" i="1"/>
  <c r="O2078" i="1"/>
  <c r="S2078" i="1" s="1"/>
  <c r="J2078" i="1"/>
  <c r="I2078" i="1"/>
  <c r="O2077" i="1"/>
  <c r="S2077" i="1" s="1"/>
  <c r="J2077" i="1"/>
  <c r="I2077" i="1"/>
  <c r="O2076" i="1"/>
  <c r="S2076" i="1" s="1"/>
  <c r="J2076" i="1"/>
  <c r="I2076" i="1"/>
  <c r="O2075" i="1"/>
  <c r="J2075" i="1"/>
  <c r="I2075" i="1"/>
  <c r="O2074" i="1"/>
  <c r="S2074" i="1" s="1"/>
  <c r="J2074" i="1"/>
  <c r="I2074" i="1"/>
  <c r="O2073" i="1"/>
  <c r="S2073" i="1" s="1"/>
  <c r="J2073" i="1"/>
  <c r="I2073" i="1"/>
  <c r="O2072" i="1"/>
  <c r="S2072" i="1" s="1"/>
  <c r="J2072" i="1"/>
  <c r="I2072" i="1"/>
  <c r="O2071" i="1"/>
  <c r="J2071" i="1"/>
  <c r="I2071" i="1"/>
  <c r="O2070" i="1"/>
  <c r="S2070" i="1" s="1"/>
  <c r="J2070" i="1"/>
  <c r="I2070" i="1"/>
  <c r="O2069" i="1"/>
  <c r="S2069" i="1" s="1"/>
  <c r="J2069" i="1"/>
  <c r="I2069" i="1"/>
  <c r="O2068" i="1"/>
  <c r="S2068" i="1" s="1"/>
  <c r="J2068" i="1"/>
  <c r="I2068" i="1"/>
  <c r="O2067" i="1"/>
  <c r="J2067" i="1"/>
  <c r="I2067" i="1"/>
  <c r="O2066" i="1"/>
  <c r="S2066" i="1" s="1"/>
  <c r="J2066" i="1"/>
  <c r="I2066" i="1"/>
  <c r="O2065" i="1"/>
  <c r="S2065" i="1" s="1"/>
  <c r="J2065" i="1"/>
  <c r="I2065" i="1"/>
  <c r="O2064" i="1"/>
  <c r="S2064" i="1" s="1"/>
  <c r="J2064" i="1"/>
  <c r="I2064" i="1"/>
  <c r="O2063" i="1"/>
  <c r="J2063" i="1"/>
  <c r="I2063" i="1"/>
  <c r="O2062" i="1"/>
  <c r="S2062" i="1" s="1"/>
  <c r="J2062" i="1"/>
  <c r="I2062" i="1"/>
  <c r="O2061" i="1"/>
  <c r="S2061" i="1" s="1"/>
  <c r="J2061" i="1"/>
  <c r="I2061" i="1"/>
  <c r="O2060" i="1"/>
  <c r="S2060" i="1" s="1"/>
  <c r="J2060" i="1"/>
  <c r="I2060" i="1"/>
  <c r="O2059" i="1"/>
  <c r="J2059" i="1"/>
  <c r="I2059" i="1"/>
  <c r="O2058" i="1"/>
  <c r="S2058" i="1" s="1"/>
  <c r="J2058" i="1"/>
  <c r="I2058" i="1"/>
  <c r="O2057" i="1"/>
  <c r="S2057" i="1" s="1"/>
  <c r="J2057" i="1"/>
  <c r="I2057" i="1"/>
  <c r="O2056" i="1"/>
  <c r="S2056" i="1" s="1"/>
  <c r="J2056" i="1"/>
  <c r="I2056" i="1"/>
  <c r="O2055" i="1"/>
  <c r="J2055" i="1"/>
  <c r="I2055" i="1"/>
  <c r="O2054" i="1"/>
  <c r="S2054" i="1" s="1"/>
  <c r="J2054" i="1"/>
  <c r="I2054" i="1"/>
  <c r="O2053" i="1"/>
  <c r="S2053" i="1" s="1"/>
  <c r="J2053" i="1"/>
  <c r="I2053" i="1"/>
  <c r="O2052" i="1"/>
  <c r="S2052" i="1" s="1"/>
  <c r="J2052" i="1"/>
  <c r="I2052" i="1"/>
  <c r="O2051" i="1"/>
  <c r="J2051" i="1"/>
  <c r="I2051" i="1"/>
  <c r="O2050" i="1"/>
  <c r="S2050" i="1" s="1"/>
  <c r="J2050" i="1"/>
  <c r="I2050" i="1"/>
  <c r="O2049" i="1"/>
  <c r="S2049" i="1" s="1"/>
  <c r="J2049" i="1"/>
  <c r="I2049" i="1"/>
  <c r="O2048" i="1"/>
  <c r="S2048" i="1" s="1"/>
  <c r="J2048" i="1"/>
  <c r="I2048" i="1"/>
  <c r="O2047" i="1"/>
  <c r="J2047" i="1"/>
  <c r="I2047" i="1"/>
  <c r="O2046" i="1"/>
  <c r="S2046" i="1" s="1"/>
  <c r="J2046" i="1"/>
  <c r="I2046" i="1"/>
  <c r="O2045" i="1"/>
  <c r="S2045" i="1" s="1"/>
  <c r="J2045" i="1"/>
  <c r="I2045" i="1"/>
  <c r="O2044" i="1"/>
  <c r="S2044" i="1" s="1"/>
  <c r="J2044" i="1"/>
  <c r="I2044" i="1"/>
  <c r="O2043" i="1"/>
  <c r="J2043" i="1"/>
  <c r="I2043" i="1"/>
  <c r="O2042" i="1"/>
  <c r="S2042" i="1" s="1"/>
  <c r="J2042" i="1"/>
  <c r="I2042" i="1"/>
  <c r="O2041" i="1"/>
  <c r="S2041" i="1" s="1"/>
  <c r="J2041" i="1"/>
  <c r="I2041" i="1"/>
  <c r="O2040" i="1"/>
  <c r="S2040" i="1" s="1"/>
  <c r="J2040" i="1"/>
  <c r="I2040" i="1"/>
  <c r="O2039" i="1"/>
  <c r="J2039" i="1"/>
  <c r="I2039" i="1"/>
  <c r="O2038" i="1"/>
  <c r="S2038" i="1" s="1"/>
  <c r="J2038" i="1"/>
  <c r="I2038" i="1"/>
  <c r="O2037" i="1"/>
  <c r="S2037" i="1" s="1"/>
  <c r="J2037" i="1"/>
  <c r="I2037" i="1"/>
  <c r="O2036" i="1"/>
  <c r="S2036" i="1" s="1"/>
  <c r="J2036" i="1"/>
  <c r="I2036" i="1"/>
  <c r="O2035" i="1"/>
  <c r="J2035" i="1"/>
  <c r="I2035" i="1"/>
  <c r="O2034" i="1"/>
  <c r="S2034" i="1" s="1"/>
  <c r="J2034" i="1"/>
  <c r="I2034" i="1"/>
  <c r="O2033" i="1"/>
  <c r="S2033" i="1" s="1"/>
  <c r="J2033" i="1"/>
  <c r="I2033" i="1"/>
  <c r="O2032" i="1"/>
  <c r="S2032" i="1" s="1"/>
  <c r="J2032" i="1"/>
  <c r="I2032" i="1"/>
  <c r="O2031" i="1"/>
  <c r="J2031" i="1"/>
  <c r="I2031" i="1"/>
  <c r="O2030" i="1"/>
  <c r="S2030" i="1" s="1"/>
  <c r="J2030" i="1"/>
  <c r="I2030" i="1"/>
  <c r="O2029" i="1"/>
  <c r="S2029" i="1" s="1"/>
  <c r="J2029" i="1"/>
  <c r="I2029" i="1"/>
  <c r="O2028" i="1"/>
  <c r="S2028" i="1" s="1"/>
  <c r="J2028" i="1"/>
  <c r="I2028" i="1"/>
  <c r="O2027" i="1"/>
  <c r="J2027" i="1"/>
  <c r="I2027" i="1"/>
  <c r="O2026" i="1"/>
  <c r="S2026" i="1" s="1"/>
  <c r="J2026" i="1"/>
  <c r="I2026" i="1"/>
  <c r="O2025" i="1"/>
  <c r="S2025" i="1" s="1"/>
  <c r="J2025" i="1"/>
  <c r="I2025" i="1"/>
  <c r="O2024" i="1"/>
  <c r="S2024" i="1" s="1"/>
  <c r="J2024" i="1"/>
  <c r="I2024" i="1"/>
  <c r="O2023" i="1"/>
  <c r="J2023" i="1"/>
  <c r="I2023" i="1"/>
  <c r="O2022" i="1"/>
  <c r="S2022" i="1" s="1"/>
  <c r="J2022" i="1"/>
  <c r="I2022" i="1"/>
  <c r="O2021" i="1"/>
  <c r="S2021" i="1" s="1"/>
  <c r="J2021" i="1"/>
  <c r="I2021" i="1"/>
  <c r="O2020" i="1"/>
  <c r="S2020" i="1" s="1"/>
  <c r="J2020" i="1"/>
  <c r="I2020" i="1"/>
  <c r="O2019" i="1"/>
  <c r="J2019" i="1"/>
  <c r="I2019" i="1"/>
  <c r="O2018" i="1"/>
  <c r="S2018" i="1" s="1"/>
  <c r="J2018" i="1"/>
  <c r="I2018" i="1"/>
  <c r="O2017" i="1"/>
  <c r="S2017" i="1" s="1"/>
  <c r="J2017" i="1"/>
  <c r="I2017" i="1"/>
  <c r="O2016" i="1"/>
  <c r="S2016" i="1" s="1"/>
  <c r="J2016" i="1"/>
  <c r="I2016" i="1"/>
  <c r="O2015" i="1"/>
  <c r="J2015" i="1"/>
  <c r="I2015" i="1"/>
  <c r="O2014" i="1"/>
  <c r="S2014" i="1" s="1"/>
  <c r="J2014" i="1"/>
  <c r="I2014" i="1"/>
  <c r="O2013" i="1"/>
  <c r="S2013" i="1" s="1"/>
  <c r="J2013" i="1"/>
  <c r="I2013" i="1"/>
  <c r="O2012" i="1"/>
  <c r="S2012" i="1" s="1"/>
  <c r="J2012" i="1"/>
  <c r="I2012" i="1"/>
  <c r="O2011" i="1"/>
  <c r="J2011" i="1"/>
  <c r="I2011" i="1"/>
  <c r="O2010" i="1"/>
  <c r="S2010" i="1" s="1"/>
  <c r="J2010" i="1"/>
  <c r="I2010" i="1"/>
  <c r="O2009" i="1"/>
  <c r="J2009" i="1"/>
  <c r="I2009" i="1"/>
  <c r="O2008" i="1"/>
  <c r="S2008" i="1" s="1"/>
  <c r="J2008" i="1"/>
  <c r="I2008" i="1"/>
  <c r="O2007" i="1"/>
  <c r="S2007" i="1" s="1"/>
  <c r="J2007" i="1"/>
  <c r="I2007" i="1"/>
  <c r="O2006" i="1"/>
  <c r="S2006" i="1" s="1"/>
  <c r="J2006" i="1"/>
  <c r="I2006" i="1"/>
  <c r="O2005" i="1"/>
  <c r="S2005" i="1" s="1"/>
  <c r="J2005" i="1"/>
  <c r="I2005" i="1"/>
  <c r="O2004" i="1"/>
  <c r="S2004" i="1" s="1"/>
  <c r="J2004" i="1"/>
  <c r="I2004" i="1"/>
  <c r="O2003" i="1"/>
  <c r="J2003" i="1"/>
  <c r="I2003" i="1"/>
  <c r="O2002" i="1"/>
  <c r="S2002" i="1" s="1"/>
  <c r="J2002" i="1"/>
  <c r="I2002" i="1"/>
  <c r="O2001" i="1"/>
  <c r="J2001" i="1"/>
  <c r="I2001" i="1"/>
  <c r="O2000" i="1"/>
  <c r="S2000" i="1" s="1"/>
  <c r="J2000" i="1"/>
  <c r="I2000" i="1"/>
  <c r="O1999" i="1"/>
  <c r="S1999" i="1" s="1"/>
  <c r="J1999" i="1"/>
  <c r="I1999" i="1"/>
  <c r="O1998" i="1"/>
  <c r="S1998" i="1" s="1"/>
  <c r="J1998" i="1"/>
  <c r="I1998" i="1"/>
  <c r="O1997" i="1"/>
  <c r="S1997" i="1" s="1"/>
  <c r="J1997" i="1"/>
  <c r="I1997" i="1"/>
  <c r="O1996" i="1"/>
  <c r="S1996" i="1" s="1"/>
  <c r="J1996" i="1"/>
  <c r="I1996" i="1"/>
  <c r="O1995" i="1"/>
  <c r="J1995" i="1"/>
  <c r="I1995" i="1"/>
  <c r="O1994" i="1"/>
  <c r="S1994" i="1" s="1"/>
  <c r="J1994" i="1"/>
  <c r="I1994" i="1"/>
  <c r="O1993" i="1"/>
  <c r="J1993" i="1"/>
  <c r="I1993" i="1"/>
  <c r="O1992" i="1"/>
  <c r="S1992" i="1" s="1"/>
  <c r="J1992" i="1"/>
  <c r="I1992" i="1"/>
  <c r="O1991" i="1"/>
  <c r="S1991" i="1" s="1"/>
  <c r="J1991" i="1"/>
  <c r="I1991" i="1"/>
  <c r="O1990" i="1"/>
  <c r="S1990" i="1" s="1"/>
  <c r="J1990" i="1"/>
  <c r="I1990" i="1"/>
  <c r="O1989" i="1"/>
  <c r="S1989" i="1" s="1"/>
  <c r="J1989" i="1"/>
  <c r="I1989" i="1"/>
  <c r="O1988" i="1"/>
  <c r="S1988" i="1" s="1"/>
  <c r="J1988" i="1"/>
  <c r="I1988" i="1"/>
  <c r="O1987" i="1"/>
  <c r="J1987" i="1"/>
  <c r="I1987" i="1"/>
  <c r="O1986" i="1"/>
  <c r="S1986" i="1" s="1"/>
  <c r="J1986" i="1"/>
  <c r="I1986" i="1"/>
  <c r="O1985" i="1"/>
  <c r="J1985" i="1"/>
  <c r="I1985" i="1"/>
  <c r="O1984" i="1"/>
  <c r="S1984" i="1" s="1"/>
  <c r="J1984" i="1"/>
  <c r="I1984" i="1"/>
  <c r="O1983" i="1"/>
  <c r="S1983" i="1" s="1"/>
  <c r="J1983" i="1"/>
  <c r="I1983" i="1"/>
  <c r="O1982" i="1"/>
  <c r="S1982" i="1" s="1"/>
  <c r="J1982" i="1"/>
  <c r="I1982" i="1"/>
  <c r="O1981" i="1"/>
  <c r="S1981" i="1" s="1"/>
  <c r="J1981" i="1"/>
  <c r="I1981" i="1"/>
  <c r="O1980" i="1"/>
  <c r="S1980" i="1" s="1"/>
  <c r="J1980" i="1"/>
  <c r="I1980" i="1"/>
  <c r="O1979" i="1"/>
  <c r="J1979" i="1"/>
  <c r="I1979" i="1"/>
  <c r="O1978" i="1"/>
  <c r="S1978" i="1" s="1"/>
  <c r="J1978" i="1"/>
  <c r="I1978" i="1"/>
  <c r="O1977" i="1"/>
  <c r="J1977" i="1"/>
  <c r="I1977" i="1"/>
  <c r="O1976" i="1"/>
  <c r="S1976" i="1" s="1"/>
  <c r="J1976" i="1"/>
  <c r="I1976" i="1"/>
  <c r="O1975" i="1"/>
  <c r="S1975" i="1" s="1"/>
  <c r="J1975" i="1"/>
  <c r="I1975" i="1"/>
  <c r="O1974" i="1"/>
  <c r="S1974" i="1" s="1"/>
  <c r="J1974" i="1"/>
  <c r="I1974" i="1"/>
  <c r="O1973" i="1"/>
  <c r="S1973" i="1" s="1"/>
  <c r="J1973" i="1"/>
  <c r="I1973" i="1"/>
  <c r="O1972" i="1"/>
  <c r="S1972" i="1" s="1"/>
  <c r="J1972" i="1"/>
  <c r="I1972" i="1"/>
  <c r="O1971" i="1"/>
  <c r="J1971" i="1"/>
  <c r="I1971" i="1"/>
  <c r="O1970" i="1"/>
  <c r="S1970" i="1" s="1"/>
  <c r="J1970" i="1"/>
  <c r="I1970" i="1"/>
  <c r="O1969" i="1"/>
  <c r="J1969" i="1"/>
  <c r="I1969" i="1"/>
  <c r="O1968" i="1"/>
  <c r="S1968" i="1" s="1"/>
  <c r="J1968" i="1"/>
  <c r="I1968" i="1"/>
  <c r="O1967" i="1"/>
  <c r="S1967" i="1" s="1"/>
  <c r="J1967" i="1"/>
  <c r="I1967" i="1"/>
  <c r="O1966" i="1"/>
  <c r="S1966" i="1" s="1"/>
  <c r="J1966" i="1"/>
  <c r="I1966" i="1"/>
  <c r="O1965" i="1"/>
  <c r="S1965" i="1" s="1"/>
  <c r="J1965" i="1"/>
  <c r="I1965" i="1"/>
  <c r="O1964" i="1"/>
  <c r="S1964" i="1" s="1"/>
  <c r="J1964" i="1"/>
  <c r="I1964" i="1"/>
  <c r="O1963" i="1"/>
  <c r="J1963" i="1"/>
  <c r="I1963" i="1"/>
  <c r="O1962" i="1"/>
  <c r="J1962" i="1"/>
  <c r="I1962" i="1"/>
  <c r="O1961" i="1"/>
  <c r="S1961" i="1" s="1"/>
  <c r="J1961" i="1"/>
  <c r="I1961" i="1"/>
  <c r="O1960" i="1"/>
  <c r="S1960" i="1" s="1"/>
  <c r="J1960" i="1"/>
  <c r="I1960" i="1"/>
  <c r="O1959" i="1"/>
  <c r="J1959" i="1"/>
  <c r="I1959" i="1"/>
  <c r="O1958" i="1"/>
  <c r="S1958" i="1" s="1"/>
  <c r="J1958" i="1"/>
  <c r="I1958" i="1"/>
  <c r="O1957" i="1"/>
  <c r="S1957" i="1" s="1"/>
  <c r="J1957" i="1"/>
  <c r="I1957" i="1"/>
  <c r="O1956" i="1"/>
  <c r="S1956" i="1" s="1"/>
  <c r="J1956" i="1"/>
  <c r="I1956" i="1"/>
  <c r="O1955" i="1"/>
  <c r="J1955" i="1"/>
  <c r="I1955" i="1"/>
  <c r="O1954" i="1"/>
  <c r="J1954" i="1"/>
  <c r="I1954" i="1"/>
  <c r="O1953" i="1"/>
  <c r="S1953" i="1" s="1"/>
  <c r="J1953" i="1"/>
  <c r="I1953" i="1"/>
  <c r="O1952" i="1"/>
  <c r="S1952" i="1" s="1"/>
  <c r="J1952" i="1"/>
  <c r="I1952" i="1"/>
  <c r="O1951" i="1"/>
  <c r="J1951" i="1"/>
  <c r="I1951" i="1"/>
  <c r="O1950" i="1"/>
  <c r="S1950" i="1" s="1"/>
  <c r="J1950" i="1"/>
  <c r="I1950" i="1"/>
  <c r="O1949" i="1"/>
  <c r="S1949" i="1" s="1"/>
  <c r="J1949" i="1"/>
  <c r="I1949" i="1"/>
  <c r="O1948" i="1"/>
  <c r="S1948" i="1" s="1"/>
  <c r="J1948" i="1"/>
  <c r="I1948" i="1"/>
  <c r="O1947" i="1"/>
  <c r="J1947" i="1"/>
  <c r="I1947" i="1"/>
  <c r="O1946" i="1"/>
  <c r="J1946" i="1"/>
  <c r="I1946" i="1"/>
  <c r="O1945" i="1"/>
  <c r="S1945" i="1" s="1"/>
  <c r="J1945" i="1"/>
  <c r="I1945" i="1"/>
  <c r="O1944" i="1"/>
  <c r="S1944" i="1" s="1"/>
  <c r="J1944" i="1"/>
  <c r="I1944" i="1"/>
  <c r="O1943" i="1"/>
  <c r="J1943" i="1"/>
  <c r="I1943" i="1"/>
  <c r="O1942" i="1"/>
  <c r="S1942" i="1" s="1"/>
  <c r="J1942" i="1"/>
  <c r="I1942" i="1"/>
  <c r="O1941" i="1"/>
  <c r="S1941" i="1" s="1"/>
  <c r="J1941" i="1"/>
  <c r="I1941" i="1"/>
  <c r="O1940" i="1"/>
  <c r="S1940" i="1" s="1"/>
  <c r="J1940" i="1"/>
  <c r="I1940" i="1"/>
  <c r="O1939" i="1"/>
  <c r="J1939" i="1"/>
  <c r="I1939" i="1"/>
  <c r="O1938" i="1"/>
  <c r="J1938" i="1"/>
  <c r="I1938" i="1"/>
  <c r="O1937" i="1"/>
  <c r="S1937" i="1" s="1"/>
  <c r="J1937" i="1"/>
  <c r="I1937" i="1"/>
  <c r="O1936" i="1"/>
  <c r="S1936" i="1" s="1"/>
  <c r="J1936" i="1"/>
  <c r="I1936" i="1"/>
  <c r="O1935" i="1"/>
  <c r="J1935" i="1"/>
  <c r="I1935" i="1"/>
  <c r="O1934" i="1"/>
  <c r="S1934" i="1" s="1"/>
  <c r="J1934" i="1"/>
  <c r="I1934" i="1"/>
  <c r="O1933" i="1"/>
  <c r="S1933" i="1" s="1"/>
  <c r="J1933" i="1"/>
  <c r="I1933" i="1"/>
  <c r="O1932" i="1"/>
  <c r="S1932" i="1" s="1"/>
  <c r="J1932" i="1"/>
  <c r="I1932" i="1"/>
  <c r="O1931" i="1"/>
  <c r="J1931" i="1"/>
  <c r="I1931" i="1"/>
  <c r="O1930" i="1"/>
  <c r="J1930" i="1"/>
  <c r="I1930" i="1"/>
  <c r="O1929" i="1"/>
  <c r="S1929" i="1" s="1"/>
  <c r="J1929" i="1"/>
  <c r="I1929" i="1"/>
  <c r="O1928" i="1"/>
  <c r="S1928" i="1" s="1"/>
  <c r="J1928" i="1"/>
  <c r="I1928" i="1"/>
  <c r="O1927" i="1"/>
  <c r="J1927" i="1"/>
  <c r="I1927" i="1"/>
  <c r="O1926" i="1"/>
  <c r="S1926" i="1" s="1"/>
  <c r="J1926" i="1"/>
  <c r="I1926" i="1"/>
  <c r="O1925" i="1"/>
  <c r="S1925" i="1" s="1"/>
  <c r="J1925" i="1"/>
  <c r="I1925" i="1"/>
  <c r="O1924" i="1"/>
  <c r="S1924" i="1" s="1"/>
  <c r="J1924" i="1"/>
  <c r="I1924" i="1"/>
  <c r="O1923" i="1"/>
  <c r="J1923" i="1"/>
  <c r="I1923" i="1"/>
  <c r="O1922" i="1"/>
  <c r="J1922" i="1"/>
  <c r="I1922" i="1"/>
  <c r="O1921" i="1"/>
  <c r="S1921" i="1" s="1"/>
  <c r="J1921" i="1"/>
  <c r="I1921" i="1"/>
  <c r="O1920" i="1"/>
  <c r="S1920" i="1" s="1"/>
  <c r="J1920" i="1"/>
  <c r="I1920" i="1"/>
  <c r="O1919" i="1"/>
  <c r="J1919" i="1"/>
  <c r="I1919" i="1"/>
  <c r="O1918" i="1"/>
  <c r="S1918" i="1" s="1"/>
  <c r="J1918" i="1"/>
  <c r="I1918" i="1"/>
  <c r="O1917" i="1"/>
  <c r="J1917" i="1"/>
  <c r="I1917" i="1"/>
  <c r="O1916" i="1"/>
  <c r="S1916" i="1" s="1"/>
  <c r="J1916" i="1"/>
  <c r="I1916" i="1"/>
  <c r="O1915" i="1"/>
  <c r="S1915" i="1" s="1"/>
  <c r="J1915" i="1"/>
  <c r="I1915" i="1"/>
  <c r="O1914" i="1"/>
  <c r="S1914" i="1" s="1"/>
  <c r="J1914" i="1"/>
  <c r="I1914" i="1"/>
  <c r="O1913" i="1"/>
  <c r="J1913" i="1"/>
  <c r="I1913" i="1"/>
  <c r="O1912" i="1"/>
  <c r="S1912" i="1" s="1"/>
  <c r="J1912" i="1"/>
  <c r="I1912" i="1"/>
  <c r="O1911" i="1"/>
  <c r="S1911" i="1" s="1"/>
  <c r="J1911" i="1"/>
  <c r="I1911" i="1"/>
  <c r="O1910" i="1"/>
  <c r="S1910" i="1" s="1"/>
  <c r="J1910" i="1"/>
  <c r="I1910" i="1"/>
  <c r="O1909" i="1"/>
  <c r="J1909" i="1"/>
  <c r="I1909" i="1"/>
  <c r="O1908" i="1"/>
  <c r="S1908" i="1" s="1"/>
  <c r="J1908" i="1"/>
  <c r="I1908" i="1"/>
  <c r="O1907" i="1"/>
  <c r="S1907" i="1" s="1"/>
  <c r="J1907" i="1"/>
  <c r="I1907" i="1"/>
  <c r="O1906" i="1"/>
  <c r="S1906" i="1" s="1"/>
  <c r="J1906" i="1"/>
  <c r="I1906" i="1"/>
  <c r="O1905" i="1"/>
  <c r="J1905" i="1"/>
  <c r="I1905" i="1"/>
  <c r="O1904" i="1"/>
  <c r="S1904" i="1" s="1"/>
  <c r="J1904" i="1"/>
  <c r="I1904" i="1"/>
  <c r="O1903" i="1"/>
  <c r="S1903" i="1" s="1"/>
  <c r="J1903" i="1"/>
  <c r="I1903" i="1"/>
  <c r="O1902" i="1"/>
  <c r="S1902" i="1" s="1"/>
  <c r="J1902" i="1"/>
  <c r="I1902" i="1"/>
  <c r="O1901" i="1"/>
  <c r="J1901" i="1"/>
  <c r="I1901" i="1"/>
  <c r="O1900" i="1"/>
  <c r="S1900" i="1" s="1"/>
  <c r="J1900" i="1"/>
  <c r="I1900" i="1"/>
  <c r="O1899" i="1"/>
  <c r="S1899" i="1" s="1"/>
  <c r="J1899" i="1"/>
  <c r="I1899" i="1"/>
  <c r="O1898" i="1"/>
  <c r="S1898" i="1" s="1"/>
  <c r="J1898" i="1"/>
  <c r="I1898" i="1"/>
  <c r="O1897" i="1"/>
  <c r="J1897" i="1"/>
  <c r="I1897" i="1"/>
  <c r="O1896" i="1"/>
  <c r="S1896" i="1" s="1"/>
  <c r="J1896" i="1"/>
  <c r="I1896" i="1"/>
  <c r="O1895" i="1"/>
  <c r="S1895" i="1" s="1"/>
  <c r="J1895" i="1"/>
  <c r="I1895" i="1"/>
  <c r="O1894" i="1"/>
  <c r="S1894" i="1" s="1"/>
  <c r="J1894" i="1"/>
  <c r="I1894" i="1"/>
  <c r="O1893" i="1"/>
  <c r="J1893" i="1"/>
  <c r="I1893" i="1"/>
  <c r="O1892" i="1"/>
  <c r="S1892" i="1" s="1"/>
  <c r="J1892" i="1"/>
  <c r="I1892" i="1"/>
  <c r="O1891" i="1"/>
  <c r="S1891" i="1" s="1"/>
  <c r="J1891" i="1"/>
  <c r="I1891" i="1"/>
  <c r="O1890" i="1"/>
  <c r="S1890" i="1" s="1"/>
  <c r="J1890" i="1"/>
  <c r="I1890" i="1"/>
  <c r="O1889" i="1"/>
  <c r="J1889" i="1"/>
  <c r="I1889" i="1"/>
  <c r="O1888" i="1"/>
  <c r="S1888" i="1" s="1"/>
  <c r="J1888" i="1"/>
  <c r="I1888" i="1"/>
  <c r="O1887" i="1"/>
  <c r="S1887" i="1" s="1"/>
  <c r="J1887" i="1"/>
  <c r="I1887" i="1"/>
  <c r="O1886" i="1"/>
  <c r="S1886" i="1" s="1"/>
  <c r="J1886" i="1"/>
  <c r="I1886" i="1"/>
  <c r="O1885" i="1"/>
  <c r="J1885" i="1"/>
  <c r="I1885" i="1"/>
  <c r="O1884" i="1"/>
  <c r="S1884" i="1" s="1"/>
  <c r="J1884" i="1"/>
  <c r="I1884" i="1"/>
  <c r="O1883" i="1"/>
  <c r="S1883" i="1" s="1"/>
  <c r="J1883" i="1"/>
  <c r="I1883" i="1"/>
  <c r="O1882" i="1"/>
  <c r="S1882" i="1" s="1"/>
  <c r="J1882" i="1"/>
  <c r="I1882" i="1"/>
  <c r="O1881" i="1"/>
  <c r="J1881" i="1"/>
  <c r="I1881" i="1"/>
  <c r="O1880" i="1"/>
  <c r="S1880" i="1" s="1"/>
  <c r="J1880" i="1"/>
  <c r="I1880" i="1"/>
  <c r="O1879" i="1"/>
  <c r="S1879" i="1" s="1"/>
  <c r="J1879" i="1"/>
  <c r="I1879" i="1"/>
  <c r="O1878" i="1"/>
  <c r="S1878" i="1" s="1"/>
  <c r="J1878" i="1"/>
  <c r="I1878" i="1"/>
  <c r="O1877" i="1"/>
  <c r="J1877" i="1"/>
  <c r="I1877" i="1"/>
  <c r="O1876" i="1"/>
  <c r="S1876" i="1" s="1"/>
  <c r="J1876" i="1"/>
  <c r="I1876" i="1"/>
  <c r="O1875" i="1"/>
  <c r="S1875" i="1" s="1"/>
  <c r="J1875" i="1"/>
  <c r="I1875" i="1"/>
  <c r="O1874" i="1"/>
  <c r="S1874" i="1" s="1"/>
  <c r="J1874" i="1"/>
  <c r="I1874" i="1"/>
  <c r="O1873" i="1"/>
  <c r="J1873" i="1"/>
  <c r="I1873" i="1"/>
  <c r="O1872" i="1"/>
  <c r="S1872" i="1" s="1"/>
  <c r="J1872" i="1"/>
  <c r="I1872" i="1"/>
  <c r="O1871" i="1"/>
  <c r="S1871" i="1" s="1"/>
  <c r="J1871" i="1"/>
  <c r="I1871" i="1"/>
  <c r="O1870" i="1"/>
  <c r="S1870" i="1" s="1"/>
  <c r="J1870" i="1"/>
  <c r="I1870" i="1"/>
  <c r="O1869" i="1"/>
  <c r="J1869" i="1"/>
  <c r="I1869" i="1"/>
  <c r="O1868" i="1"/>
  <c r="S1868" i="1" s="1"/>
  <c r="J1868" i="1"/>
  <c r="I1868" i="1"/>
  <c r="O1867" i="1"/>
  <c r="S1867" i="1" s="1"/>
  <c r="J1867" i="1"/>
  <c r="I1867" i="1"/>
  <c r="O1866" i="1"/>
  <c r="S1866" i="1" s="1"/>
  <c r="J1866" i="1"/>
  <c r="I1866" i="1"/>
  <c r="O1865" i="1"/>
  <c r="J1865" i="1"/>
  <c r="I1865" i="1"/>
  <c r="O1864" i="1"/>
  <c r="S1864" i="1" s="1"/>
  <c r="J1864" i="1"/>
  <c r="I1864" i="1"/>
  <c r="O1863" i="1"/>
  <c r="S1863" i="1" s="1"/>
  <c r="J1863" i="1"/>
  <c r="I1863" i="1"/>
  <c r="O1862" i="1"/>
  <c r="S1862" i="1" s="1"/>
  <c r="J1862" i="1"/>
  <c r="I1862" i="1"/>
  <c r="O1861" i="1"/>
  <c r="J1861" i="1"/>
  <c r="I1861" i="1"/>
  <c r="O1860" i="1"/>
  <c r="S1860" i="1" s="1"/>
  <c r="J1860" i="1"/>
  <c r="I1860" i="1"/>
  <c r="O1859" i="1"/>
  <c r="S1859" i="1" s="1"/>
  <c r="J1859" i="1"/>
  <c r="I1859" i="1"/>
  <c r="O1858" i="1"/>
  <c r="S1858" i="1" s="1"/>
  <c r="J1858" i="1"/>
  <c r="I1858" i="1"/>
  <c r="O1857" i="1"/>
  <c r="J1857" i="1"/>
  <c r="I1857" i="1"/>
  <c r="O1856" i="1"/>
  <c r="S1856" i="1" s="1"/>
  <c r="J1856" i="1"/>
  <c r="I1856" i="1"/>
  <c r="O1855" i="1"/>
  <c r="S1855" i="1" s="1"/>
  <c r="J1855" i="1"/>
  <c r="I1855" i="1"/>
  <c r="O1854" i="1"/>
  <c r="S1854" i="1" s="1"/>
  <c r="J1854" i="1"/>
  <c r="I1854" i="1"/>
  <c r="O1853" i="1"/>
  <c r="J1853" i="1"/>
  <c r="I1853" i="1"/>
  <c r="O1852" i="1"/>
  <c r="S1852" i="1" s="1"/>
  <c r="J1852" i="1"/>
  <c r="I1852" i="1"/>
  <c r="O1851" i="1"/>
  <c r="S1851" i="1" s="1"/>
  <c r="J1851" i="1"/>
  <c r="I1851" i="1"/>
  <c r="O1850" i="1"/>
  <c r="S1850" i="1" s="1"/>
  <c r="J1850" i="1"/>
  <c r="I1850" i="1"/>
  <c r="O1849" i="1"/>
  <c r="J1849" i="1"/>
  <c r="I1849" i="1"/>
  <c r="O1848" i="1"/>
  <c r="S1848" i="1" s="1"/>
  <c r="J1848" i="1"/>
  <c r="I1848" i="1"/>
  <c r="O1847" i="1"/>
  <c r="S1847" i="1" s="1"/>
  <c r="J1847" i="1"/>
  <c r="I1847" i="1"/>
  <c r="O1846" i="1"/>
  <c r="S1846" i="1" s="1"/>
  <c r="J1846" i="1"/>
  <c r="I1846" i="1"/>
  <c r="O1845" i="1"/>
  <c r="J1845" i="1"/>
  <c r="I1845" i="1"/>
  <c r="O1844" i="1"/>
  <c r="S1844" i="1" s="1"/>
  <c r="J1844" i="1"/>
  <c r="I1844" i="1"/>
  <c r="O1843" i="1"/>
  <c r="S1843" i="1" s="1"/>
  <c r="J1843" i="1"/>
  <c r="I1843" i="1"/>
  <c r="O1842" i="1"/>
  <c r="S1842" i="1" s="1"/>
  <c r="J1842" i="1"/>
  <c r="I1842" i="1"/>
  <c r="O1841" i="1"/>
  <c r="J1841" i="1"/>
  <c r="I1841" i="1"/>
  <c r="O1840" i="1"/>
  <c r="S1840" i="1" s="1"/>
  <c r="J1840" i="1"/>
  <c r="I1840" i="1"/>
  <c r="O1839" i="1"/>
  <c r="S1839" i="1" s="1"/>
  <c r="J1839" i="1"/>
  <c r="I1839" i="1"/>
  <c r="O1838" i="1"/>
  <c r="S1838" i="1" s="1"/>
  <c r="J1838" i="1"/>
  <c r="I1838" i="1"/>
  <c r="O1837" i="1"/>
  <c r="J1837" i="1"/>
  <c r="I1837" i="1"/>
  <c r="O1836" i="1"/>
  <c r="S1836" i="1" s="1"/>
  <c r="J1836" i="1"/>
  <c r="I1836" i="1"/>
  <c r="O1835" i="1"/>
  <c r="S1835" i="1" s="1"/>
  <c r="J1835" i="1"/>
  <c r="I1835" i="1"/>
  <c r="O1834" i="1"/>
  <c r="S1834" i="1" s="1"/>
  <c r="J1834" i="1"/>
  <c r="I1834" i="1"/>
  <c r="O1833" i="1"/>
  <c r="J1833" i="1"/>
  <c r="I1833" i="1"/>
  <c r="O1832" i="1"/>
  <c r="S1832" i="1" s="1"/>
  <c r="J1832" i="1"/>
  <c r="I1832" i="1"/>
  <c r="O1831" i="1"/>
  <c r="S1831" i="1" s="1"/>
  <c r="J1831" i="1"/>
  <c r="I1831" i="1"/>
  <c r="O1830" i="1"/>
  <c r="S1830" i="1" s="1"/>
  <c r="J1830" i="1"/>
  <c r="I1830" i="1"/>
  <c r="O1829" i="1"/>
  <c r="J1829" i="1"/>
  <c r="I1829" i="1"/>
  <c r="O1828" i="1"/>
  <c r="S1828" i="1" s="1"/>
  <c r="J1828" i="1"/>
  <c r="I1828" i="1"/>
  <c r="O1827" i="1"/>
  <c r="S1827" i="1" s="1"/>
  <c r="J1827" i="1"/>
  <c r="I1827" i="1"/>
  <c r="O1826" i="1"/>
  <c r="S1826" i="1" s="1"/>
  <c r="J1826" i="1"/>
  <c r="I1826" i="1"/>
  <c r="O1825" i="1"/>
  <c r="J1825" i="1"/>
  <c r="I1825" i="1"/>
  <c r="O1824" i="1"/>
  <c r="S1824" i="1" s="1"/>
  <c r="J1824" i="1"/>
  <c r="I1824" i="1"/>
  <c r="O1823" i="1"/>
  <c r="S1823" i="1" s="1"/>
  <c r="J1823" i="1"/>
  <c r="I1823" i="1"/>
  <c r="O1822" i="1"/>
  <c r="S1822" i="1" s="1"/>
  <c r="J1822" i="1"/>
  <c r="I1822" i="1"/>
  <c r="O1821" i="1"/>
  <c r="J1821" i="1"/>
  <c r="I1821" i="1"/>
  <c r="O1820" i="1"/>
  <c r="S1820" i="1" s="1"/>
  <c r="J1820" i="1"/>
  <c r="I1820" i="1"/>
  <c r="O1819" i="1"/>
  <c r="S1819" i="1" s="1"/>
  <c r="J1819" i="1"/>
  <c r="I1819" i="1"/>
  <c r="O1818" i="1"/>
  <c r="S1818" i="1" s="1"/>
  <c r="J1818" i="1"/>
  <c r="I1818" i="1"/>
  <c r="O1817" i="1"/>
  <c r="J1817" i="1"/>
  <c r="I1817" i="1"/>
  <c r="O1816" i="1"/>
  <c r="S1816" i="1" s="1"/>
  <c r="J1816" i="1"/>
  <c r="I1816" i="1"/>
  <c r="O1815" i="1"/>
  <c r="J1815" i="1"/>
  <c r="I1815" i="1"/>
  <c r="O1814" i="1"/>
  <c r="S1814" i="1" s="1"/>
  <c r="J1814" i="1"/>
  <c r="I1814" i="1"/>
  <c r="O1813" i="1"/>
  <c r="S1813" i="1" s="1"/>
  <c r="J1813" i="1"/>
  <c r="I1813" i="1"/>
  <c r="O1812" i="1"/>
  <c r="S1812" i="1" s="1"/>
  <c r="J1812" i="1"/>
  <c r="I1812" i="1"/>
  <c r="O1811" i="1"/>
  <c r="S1811" i="1" s="1"/>
  <c r="J1811" i="1"/>
  <c r="I1811" i="1"/>
  <c r="O1810" i="1"/>
  <c r="S1810" i="1" s="1"/>
  <c r="J1810" i="1"/>
  <c r="I1810" i="1"/>
  <c r="O1809" i="1"/>
  <c r="J1809" i="1"/>
  <c r="I1809" i="1"/>
  <c r="O1808" i="1"/>
  <c r="S1808" i="1" s="1"/>
  <c r="J1808" i="1"/>
  <c r="I1808" i="1"/>
  <c r="O1807" i="1"/>
  <c r="J1807" i="1"/>
  <c r="I1807" i="1"/>
  <c r="O1806" i="1"/>
  <c r="S1806" i="1" s="1"/>
  <c r="J1806" i="1"/>
  <c r="I1806" i="1"/>
  <c r="O1805" i="1"/>
  <c r="S1805" i="1" s="1"/>
  <c r="J1805" i="1"/>
  <c r="I1805" i="1"/>
  <c r="O1804" i="1"/>
  <c r="S1804" i="1" s="1"/>
  <c r="J1804" i="1"/>
  <c r="I1804" i="1"/>
  <c r="O1803" i="1"/>
  <c r="S1803" i="1" s="1"/>
  <c r="J1803" i="1"/>
  <c r="I1803" i="1"/>
  <c r="O1802" i="1"/>
  <c r="S1802" i="1" s="1"/>
  <c r="J1802" i="1"/>
  <c r="I1802" i="1"/>
  <c r="O1801" i="1"/>
  <c r="J1801" i="1"/>
  <c r="I1801" i="1"/>
  <c r="O1800" i="1"/>
  <c r="S1800" i="1" s="1"/>
  <c r="J1800" i="1"/>
  <c r="I1800" i="1"/>
  <c r="O1799" i="1"/>
  <c r="J1799" i="1"/>
  <c r="I1799" i="1"/>
  <c r="O1798" i="1"/>
  <c r="S1798" i="1" s="1"/>
  <c r="J1798" i="1"/>
  <c r="I1798" i="1"/>
  <c r="O1797" i="1"/>
  <c r="S1797" i="1" s="1"/>
  <c r="J1797" i="1"/>
  <c r="I1797" i="1"/>
  <c r="O1796" i="1"/>
  <c r="S1796" i="1" s="1"/>
  <c r="J1796" i="1"/>
  <c r="I1796" i="1"/>
  <c r="O1795" i="1"/>
  <c r="S1795" i="1" s="1"/>
  <c r="J1795" i="1"/>
  <c r="I1795" i="1"/>
  <c r="O1794" i="1"/>
  <c r="S1794" i="1" s="1"/>
  <c r="J1794" i="1"/>
  <c r="I1794" i="1"/>
  <c r="O1793" i="1"/>
  <c r="J1793" i="1"/>
  <c r="I1793" i="1"/>
  <c r="O1792" i="1"/>
  <c r="S1792" i="1" s="1"/>
  <c r="J1792" i="1"/>
  <c r="I1792" i="1"/>
  <c r="O1791" i="1"/>
  <c r="J1791" i="1"/>
  <c r="I1791" i="1"/>
  <c r="O1790" i="1"/>
  <c r="S1790" i="1" s="1"/>
  <c r="J1790" i="1"/>
  <c r="I1790" i="1"/>
  <c r="O1789" i="1"/>
  <c r="S1789" i="1" s="1"/>
  <c r="J1789" i="1"/>
  <c r="I1789" i="1"/>
  <c r="O1788" i="1"/>
  <c r="S1788" i="1" s="1"/>
  <c r="J1788" i="1"/>
  <c r="I1788" i="1"/>
  <c r="O1787" i="1"/>
  <c r="S1787" i="1" s="1"/>
  <c r="J1787" i="1"/>
  <c r="I1787" i="1"/>
  <c r="O1786" i="1"/>
  <c r="S1786" i="1" s="1"/>
  <c r="J1786" i="1"/>
  <c r="I1786" i="1"/>
  <c r="O1785" i="1"/>
  <c r="J1785" i="1"/>
  <c r="I1785" i="1"/>
  <c r="O1784" i="1"/>
  <c r="S1784" i="1" s="1"/>
  <c r="J1784" i="1"/>
  <c r="I1784" i="1"/>
  <c r="O1783" i="1"/>
  <c r="J1783" i="1"/>
  <c r="I1783" i="1"/>
  <c r="O1782" i="1"/>
  <c r="S1782" i="1" s="1"/>
  <c r="J1782" i="1"/>
  <c r="I1782" i="1"/>
  <c r="O1781" i="1"/>
  <c r="S1781" i="1" s="1"/>
  <c r="J1781" i="1"/>
  <c r="I1781" i="1"/>
  <c r="O1780" i="1"/>
  <c r="S1780" i="1" s="1"/>
  <c r="J1780" i="1"/>
  <c r="I1780" i="1"/>
  <c r="O1779" i="1"/>
  <c r="S1779" i="1" s="1"/>
  <c r="J1779" i="1"/>
  <c r="I1779" i="1"/>
  <c r="O1778" i="1"/>
  <c r="S1778" i="1" s="1"/>
  <c r="J1778" i="1"/>
  <c r="I1778" i="1"/>
  <c r="O1777" i="1"/>
  <c r="J1777" i="1"/>
  <c r="I1777" i="1"/>
  <c r="O1776" i="1"/>
  <c r="J1776" i="1"/>
  <c r="I1776" i="1"/>
  <c r="O1775" i="1"/>
  <c r="S1775" i="1" s="1"/>
  <c r="J1775" i="1"/>
  <c r="I1775" i="1"/>
  <c r="O1774" i="1"/>
  <c r="S1774" i="1" s="1"/>
  <c r="J1774" i="1"/>
  <c r="I1774" i="1"/>
  <c r="O1773" i="1"/>
  <c r="J1773" i="1"/>
  <c r="I1773" i="1"/>
  <c r="O1772" i="1"/>
  <c r="S1772" i="1" s="1"/>
  <c r="J1772" i="1"/>
  <c r="I1772" i="1"/>
  <c r="O1771" i="1"/>
  <c r="S1771" i="1" s="1"/>
  <c r="J1771" i="1"/>
  <c r="I1771" i="1"/>
  <c r="O1770" i="1"/>
  <c r="S1770" i="1" s="1"/>
  <c r="J1770" i="1"/>
  <c r="I1770" i="1"/>
  <c r="O1769" i="1"/>
  <c r="J1769" i="1"/>
  <c r="I1769" i="1"/>
  <c r="O1768" i="1"/>
  <c r="J1768" i="1"/>
  <c r="I1768" i="1"/>
  <c r="O1767" i="1"/>
  <c r="S1767" i="1" s="1"/>
  <c r="J1767" i="1"/>
  <c r="I1767" i="1"/>
  <c r="O1766" i="1"/>
  <c r="S1766" i="1" s="1"/>
  <c r="J1766" i="1"/>
  <c r="I1766" i="1"/>
  <c r="O1765" i="1"/>
  <c r="S1765" i="1" s="1"/>
  <c r="J1765" i="1"/>
  <c r="I1765" i="1"/>
  <c r="O1764" i="1"/>
  <c r="J1764" i="1"/>
  <c r="I1764" i="1"/>
  <c r="O1763" i="1"/>
  <c r="S1763" i="1" s="1"/>
  <c r="J1763" i="1"/>
  <c r="I1763" i="1"/>
  <c r="O1762" i="1"/>
  <c r="S1762" i="1" s="1"/>
  <c r="J1762" i="1"/>
  <c r="I1762" i="1"/>
  <c r="O1761" i="1"/>
  <c r="S1761" i="1" s="1"/>
  <c r="J1761" i="1"/>
  <c r="I1761" i="1"/>
  <c r="O1760" i="1"/>
  <c r="J1760" i="1"/>
  <c r="I1760" i="1"/>
  <c r="O1759" i="1"/>
  <c r="S1759" i="1" s="1"/>
  <c r="J1759" i="1"/>
  <c r="I1759" i="1"/>
  <c r="O1758" i="1"/>
  <c r="S1758" i="1" s="1"/>
  <c r="J1758" i="1"/>
  <c r="I1758" i="1"/>
  <c r="O1757" i="1"/>
  <c r="S1757" i="1" s="1"/>
  <c r="J1757" i="1"/>
  <c r="I1757" i="1"/>
  <c r="O1756" i="1"/>
  <c r="J1756" i="1"/>
  <c r="I1756" i="1"/>
  <c r="O1755" i="1"/>
  <c r="S1755" i="1" s="1"/>
  <c r="J1755" i="1"/>
  <c r="I1755" i="1"/>
  <c r="O1754" i="1"/>
  <c r="S1754" i="1" s="1"/>
  <c r="J1754" i="1"/>
  <c r="I1754" i="1"/>
  <c r="O1753" i="1"/>
  <c r="S1753" i="1" s="1"/>
  <c r="J1753" i="1"/>
  <c r="I1753" i="1"/>
  <c r="O1752" i="1"/>
  <c r="J1752" i="1"/>
  <c r="I1752" i="1"/>
  <c r="O1751" i="1"/>
  <c r="S1751" i="1" s="1"/>
  <c r="J1751" i="1"/>
  <c r="I1751" i="1"/>
  <c r="O1750" i="1"/>
  <c r="S1750" i="1" s="1"/>
  <c r="J1750" i="1"/>
  <c r="I1750" i="1"/>
  <c r="O1749" i="1"/>
  <c r="S1749" i="1" s="1"/>
  <c r="J1749" i="1"/>
  <c r="I1749" i="1"/>
  <c r="O1748" i="1"/>
  <c r="J1748" i="1"/>
  <c r="I1748" i="1"/>
  <c r="O1747" i="1"/>
  <c r="S1747" i="1" s="1"/>
  <c r="J1747" i="1"/>
  <c r="I1747" i="1"/>
  <c r="O1746" i="1"/>
  <c r="S1746" i="1" s="1"/>
  <c r="J1746" i="1"/>
  <c r="I1746" i="1"/>
  <c r="O1745" i="1"/>
  <c r="S1745" i="1" s="1"/>
  <c r="J1745" i="1"/>
  <c r="I1745" i="1"/>
  <c r="O1744" i="1"/>
  <c r="J1744" i="1"/>
  <c r="I1744" i="1"/>
  <c r="O1743" i="1"/>
  <c r="S1743" i="1" s="1"/>
  <c r="J1743" i="1"/>
  <c r="I1743" i="1"/>
  <c r="O1742" i="1"/>
  <c r="S1742" i="1" s="1"/>
  <c r="J1742" i="1"/>
  <c r="I1742" i="1"/>
  <c r="O1741" i="1"/>
  <c r="S1741" i="1" s="1"/>
  <c r="J1741" i="1"/>
  <c r="I1741" i="1"/>
  <c r="O1740" i="1"/>
  <c r="J1740" i="1"/>
  <c r="I1740" i="1"/>
  <c r="O1739" i="1"/>
  <c r="S1739" i="1" s="1"/>
  <c r="J1739" i="1"/>
  <c r="I1739" i="1"/>
  <c r="O1738" i="1"/>
  <c r="S1738" i="1" s="1"/>
  <c r="J1738" i="1"/>
  <c r="I1738" i="1"/>
  <c r="O1737" i="1"/>
  <c r="S1737" i="1" s="1"/>
  <c r="J1737" i="1"/>
  <c r="I1737" i="1"/>
  <c r="O1736" i="1"/>
  <c r="J1736" i="1"/>
  <c r="I1736" i="1"/>
  <c r="O1735" i="1"/>
  <c r="S1735" i="1" s="1"/>
  <c r="J1735" i="1"/>
  <c r="I1735" i="1"/>
  <c r="O1734" i="1"/>
  <c r="S1734" i="1" s="1"/>
  <c r="J1734" i="1"/>
  <c r="I1734" i="1"/>
  <c r="O1733" i="1"/>
  <c r="S1733" i="1" s="1"/>
  <c r="J1733" i="1"/>
  <c r="I1733" i="1"/>
  <c r="O1732" i="1"/>
  <c r="J1732" i="1"/>
  <c r="I1732" i="1"/>
  <c r="O1731" i="1"/>
  <c r="S1731" i="1" s="1"/>
  <c r="J1731" i="1"/>
  <c r="I1731" i="1"/>
  <c r="O1730" i="1"/>
  <c r="S1730" i="1" s="1"/>
  <c r="J1730" i="1"/>
  <c r="I1730" i="1"/>
  <c r="O1729" i="1"/>
  <c r="S1729" i="1" s="1"/>
  <c r="J1729" i="1"/>
  <c r="I1729" i="1"/>
  <c r="O1728" i="1"/>
  <c r="J1728" i="1"/>
  <c r="I1728" i="1"/>
  <c r="O1727" i="1"/>
  <c r="S1727" i="1" s="1"/>
  <c r="J1727" i="1"/>
  <c r="I1727" i="1"/>
  <c r="O1726" i="1"/>
  <c r="S1726" i="1" s="1"/>
  <c r="J1726" i="1"/>
  <c r="I1726" i="1"/>
  <c r="O1725" i="1"/>
  <c r="S1725" i="1" s="1"/>
  <c r="J1725" i="1"/>
  <c r="I1725" i="1"/>
  <c r="O1724" i="1"/>
  <c r="J1724" i="1"/>
  <c r="I1724" i="1"/>
  <c r="O1723" i="1"/>
  <c r="S1723" i="1" s="1"/>
  <c r="J1723" i="1"/>
  <c r="I1723" i="1"/>
  <c r="O1722" i="1"/>
  <c r="S1722" i="1" s="1"/>
  <c r="J1722" i="1"/>
  <c r="I1722" i="1"/>
  <c r="O1721" i="1"/>
  <c r="S1721" i="1" s="1"/>
  <c r="J1721" i="1"/>
  <c r="I1721" i="1"/>
  <c r="O1720" i="1"/>
  <c r="J1720" i="1"/>
  <c r="I1720" i="1"/>
  <c r="O1719" i="1"/>
  <c r="S1719" i="1" s="1"/>
  <c r="J1719" i="1"/>
  <c r="I1719" i="1"/>
  <c r="O1718" i="1"/>
  <c r="S1718" i="1" s="1"/>
  <c r="J1718" i="1"/>
  <c r="I1718" i="1"/>
  <c r="O1717" i="1"/>
  <c r="S1717" i="1" s="1"/>
  <c r="J1717" i="1"/>
  <c r="I1717" i="1"/>
  <c r="O1716" i="1"/>
  <c r="J1716" i="1"/>
  <c r="I1716" i="1"/>
  <c r="O1715" i="1"/>
  <c r="S1715" i="1" s="1"/>
  <c r="J1715" i="1"/>
  <c r="I1715" i="1"/>
  <c r="O1714" i="1"/>
  <c r="S1714" i="1" s="1"/>
  <c r="J1714" i="1"/>
  <c r="I1714" i="1"/>
  <c r="O1713" i="1"/>
  <c r="S1713" i="1" s="1"/>
  <c r="J1713" i="1"/>
  <c r="I1713" i="1"/>
  <c r="O1712" i="1"/>
  <c r="J1712" i="1"/>
  <c r="I1712" i="1"/>
  <c r="O1711" i="1"/>
  <c r="S1711" i="1" s="1"/>
  <c r="J1711" i="1"/>
  <c r="I1711" i="1"/>
  <c r="O1710" i="1"/>
  <c r="S1710" i="1" s="1"/>
  <c r="J1710" i="1"/>
  <c r="I1710" i="1"/>
  <c r="O1709" i="1"/>
  <c r="S1709" i="1" s="1"/>
  <c r="J1709" i="1"/>
  <c r="I1709" i="1"/>
  <c r="O1708" i="1"/>
  <c r="J1708" i="1"/>
  <c r="I1708" i="1"/>
  <c r="O1707" i="1"/>
  <c r="S1707" i="1" s="1"/>
  <c r="J1707" i="1"/>
  <c r="I1707" i="1"/>
  <c r="O1706" i="1"/>
  <c r="S1706" i="1" s="1"/>
  <c r="J1706" i="1"/>
  <c r="I1706" i="1"/>
  <c r="O1705" i="1"/>
  <c r="S1705" i="1" s="1"/>
  <c r="J1705" i="1"/>
  <c r="I1705" i="1"/>
  <c r="O1704" i="1"/>
  <c r="J1704" i="1"/>
  <c r="I1704" i="1"/>
  <c r="O1703" i="1"/>
  <c r="S1703" i="1" s="1"/>
  <c r="J1703" i="1"/>
  <c r="I1703" i="1"/>
  <c r="O1702" i="1"/>
  <c r="S1702" i="1" s="1"/>
  <c r="J1702" i="1"/>
  <c r="I1702" i="1"/>
  <c r="O1701" i="1"/>
  <c r="S1701" i="1" s="1"/>
  <c r="J1701" i="1"/>
  <c r="I1701" i="1"/>
  <c r="O1700" i="1"/>
  <c r="J1700" i="1"/>
  <c r="I1700" i="1"/>
  <c r="O1699" i="1"/>
  <c r="S1699" i="1" s="1"/>
  <c r="J1699" i="1"/>
  <c r="I1699" i="1"/>
  <c r="O1698" i="1"/>
  <c r="S1698" i="1" s="1"/>
  <c r="J1698" i="1"/>
  <c r="I1698" i="1"/>
  <c r="O1697" i="1"/>
  <c r="S1697" i="1" s="1"/>
  <c r="J1697" i="1"/>
  <c r="I1697" i="1"/>
  <c r="O1696" i="1"/>
  <c r="J1696" i="1"/>
  <c r="I1696" i="1"/>
  <c r="O1695" i="1"/>
  <c r="S1695" i="1" s="1"/>
  <c r="J1695" i="1"/>
  <c r="I1695" i="1"/>
  <c r="O1694" i="1"/>
  <c r="S1694" i="1" s="1"/>
  <c r="J1694" i="1"/>
  <c r="I1694" i="1"/>
  <c r="O1693" i="1"/>
  <c r="S1693" i="1" s="1"/>
  <c r="J1693" i="1"/>
  <c r="I1693" i="1"/>
  <c r="O1692" i="1"/>
  <c r="J1692" i="1"/>
  <c r="I1692" i="1"/>
  <c r="O1691" i="1"/>
  <c r="S1691" i="1" s="1"/>
  <c r="J1691" i="1"/>
  <c r="I1691" i="1"/>
  <c r="O1690" i="1"/>
  <c r="S1690" i="1" s="1"/>
  <c r="J1690" i="1"/>
  <c r="I1690" i="1"/>
  <c r="O1689" i="1"/>
  <c r="S1689" i="1" s="1"/>
  <c r="J1689" i="1"/>
  <c r="I1689" i="1"/>
  <c r="O1688" i="1"/>
  <c r="J1688" i="1"/>
  <c r="I1688" i="1"/>
  <c r="O1687" i="1"/>
  <c r="S1687" i="1" s="1"/>
  <c r="J1687" i="1"/>
  <c r="I1687" i="1"/>
  <c r="O1686" i="1"/>
  <c r="S1686" i="1" s="1"/>
  <c r="J1686" i="1"/>
  <c r="I1686" i="1"/>
  <c r="O1685" i="1"/>
  <c r="S1685" i="1" s="1"/>
  <c r="J1685" i="1"/>
  <c r="I1685" i="1"/>
  <c r="O1684" i="1"/>
  <c r="J1684" i="1"/>
  <c r="I1684" i="1"/>
  <c r="O1683" i="1"/>
  <c r="S1683" i="1" s="1"/>
  <c r="J1683" i="1"/>
  <c r="I1683" i="1"/>
  <c r="O1682" i="1"/>
  <c r="S1682" i="1" s="1"/>
  <c r="J1682" i="1"/>
  <c r="I1682" i="1"/>
  <c r="O1681" i="1"/>
  <c r="S1681" i="1" s="1"/>
  <c r="J1681" i="1"/>
  <c r="I1681" i="1"/>
  <c r="O1680" i="1"/>
  <c r="J1680" i="1"/>
  <c r="I1680" i="1"/>
  <c r="O1679" i="1"/>
  <c r="S1679" i="1" s="1"/>
  <c r="J1679" i="1"/>
  <c r="I1679" i="1"/>
  <c r="O1678" i="1"/>
  <c r="S1678" i="1" s="1"/>
  <c r="J1678" i="1"/>
  <c r="I1678" i="1"/>
  <c r="O1677" i="1"/>
  <c r="S1677" i="1" s="1"/>
  <c r="J1677" i="1"/>
  <c r="I1677" i="1"/>
  <c r="O1676" i="1"/>
  <c r="J1676" i="1"/>
  <c r="I1676" i="1"/>
  <c r="O1675" i="1"/>
  <c r="S1675" i="1" s="1"/>
  <c r="J1675" i="1"/>
  <c r="I1675" i="1"/>
  <c r="O1674" i="1"/>
  <c r="S1674" i="1" s="1"/>
  <c r="J1674" i="1"/>
  <c r="I1674" i="1"/>
  <c r="O1673" i="1"/>
  <c r="S1673" i="1" s="1"/>
  <c r="J1673" i="1"/>
  <c r="I1673" i="1"/>
  <c r="O1672" i="1"/>
  <c r="J1672" i="1"/>
  <c r="I1672" i="1"/>
  <c r="O1671" i="1"/>
  <c r="S1671" i="1" s="1"/>
  <c r="J1671" i="1"/>
  <c r="I1671" i="1"/>
  <c r="O1670" i="1"/>
  <c r="S1670" i="1" s="1"/>
  <c r="J1670" i="1"/>
  <c r="I1670" i="1"/>
  <c r="O1669" i="1"/>
  <c r="S1669" i="1" s="1"/>
  <c r="J1669" i="1"/>
  <c r="I1669" i="1"/>
  <c r="O1668" i="1"/>
  <c r="J1668" i="1"/>
  <c r="I1668" i="1"/>
  <c r="O1667" i="1"/>
  <c r="S1667" i="1" s="1"/>
  <c r="J1667" i="1"/>
  <c r="I1667" i="1"/>
  <c r="O1666" i="1"/>
  <c r="S1666" i="1" s="1"/>
  <c r="J1666" i="1"/>
  <c r="I1666" i="1"/>
  <c r="O1665" i="1"/>
  <c r="S1665" i="1" s="1"/>
  <c r="J1665" i="1"/>
  <c r="I1665" i="1"/>
  <c r="O1664" i="1"/>
  <c r="J1664" i="1"/>
  <c r="I1664" i="1"/>
  <c r="O1663" i="1"/>
  <c r="S1663" i="1" s="1"/>
  <c r="J1663" i="1"/>
  <c r="I1663" i="1"/>
  <c r="O1662" i="1"/>
  <c r="S1662" i="1" s="1"/>
  <c r="J1662" i="1"/>
  <c r="I1662" i="1"/>
  <c r="O1661" i="1"/>
  <c r="S1661" i="1" s="1"/>
  <c r="J1661" i="1"/>
  <c r="I1661" i="1"/>
  <c r="O1660" i="1"/>
  <c r="J1660" i="1"/>
  <c r="I1660" i="1"/>
  <c r="O1659" i="1"/>
  <c r="S1659" i="1" s="1"/>
  <c r="J1659" i="1"/>
  <c r="I1659" i="1"/>
  <c r="O1658" i="1"/>
  <c r="S1658" i="1" s="1"/>
  <c r="J1658" i="1"/>
  <c r="I1658" i="1"/>
  <c r="O1657" i="1"/>
  <c r="S1657" i="1" s="1"/>
  <c r="J1657" i="1"/>
  <c r="I1657" i="1"/>
  <c r="O1656" i="1"/>
  <c r="J1656" i="1"/>
  <c r="I1656" i="1"/>
  <c r="O1655" i="1"/>
  <c r="S1655" i="1" s="1"/>
  <c r="J1655" i="1"/>
  <c r="I1655" i="1"/>
  <c r="O1654" i="1"/>
  <c r="S1654" i="1" s="1"/>
  <c r="J1654" i="1"/>
  <c r="I1654" i="1"/>
  <c r="O1653" i="1"/>
  <c r="S1653" i="1" s="1"/>
  <c r="J1653" i="1"/>
  <c r="I1653" i="1"/>
  <c r="O1652" i="1"/>
  <c r="J1652" i="1"/>
  <c r="I1652" i="1"/>
  <c r="O1651" i="1"/>
  <c r="S1651" i="1" s="1"/>
  <c r="J1651" i="1"/>
  <c r="I1651" i="1"/>
  <c r="O1650" i="1"/>
  <c r="S1650" i="1" s="1"/>
  <c r="J1650" i="1"/>
  <c r="I1650" i="1"/>
  <c r="O1649" i="1"/>
  <c r="S1649" i="1" s="1"/>
  <c r="J1649" i="1"/>
  <c r="I1649" i="1"/>
  <c r="O1648" i="1"/>
  <c r="J1648" i="1"/>
  <c r="I1648" i="1"/>
  <c r="O1647" i="1"/>
  <c r="S1647" i="1" s="1"/>
  <c r="J1647" i="1"/>
  <c r="I1647" i="1"/>
  <c r="O1646" i="1"/>
  <c r="S1646" i="1" s="1"/>
  <c r="J1646" i="1"/>
  <c r="I1646" i="1"/>
  <c r="O1645" i="1"/>
  <c r="S1645" i="1" s="1"/>
  <c r="J1645" i="1"/>
  <c r="I1645" i="1"/>
  <c r="O1644" i="1"/>
  <c r="S1644" i="1" s="1"/>
  <c r="J1644" i="1"/>
  <c r="I1644" i="1"/>
  <c r="O1643" i="1"/>
  <c r="S1643" i="1" s="1"/>
  <c r="J1643" i="1"/>
  <c r="I1643" i="1"/>
  <c r="O1642" i="1"/>
  <c r="S1642" i="1" s="1"/>
  <c r="J1642" i="1"/>
  <c r="I1642" i="1"/>
  <c r="O1641" i="1"/>
  <c r="S1641" i="1" s="1"/>
  <c r="J1641" i="1"/>
  <c r="I1641" i="1"/>
  <c r="O1640" i="1"/>
  <c r="J1640" i="1"/>
  <c r="I1640" i="1"/>
  <c r="O1639" i="1"/>
  <c r="S1639" i="1" s="1"/>
  <c r="J1639" i="1"/>
  <c r="I1639" i="1"/>
  <c r="O1638" i="1"/>
  <c r="J1638" i="1"/>
  <c r="I1638" i="1"/>
  <c r="O1637" i="1"/>
  <c r="S1637" i="1" s="1"/>
  <c r="J1637" i="1"/>
  <c r="I1637" i="1"/>
  <c r="O1636" i="1"/>
  <c r="J1636" i="1"/>
  <c r="I1636" i="1"/>
  <c r="O1635" i="1"/>
  <c r="S1635" i="1" s="1"/>
  <c r="J1635" i="1"/>
  <c r="I1635" i="1"/>
  <c r="O1634" i="1"/>
  <c r="J1634" i="1"/>
  <c r="I1634" i="1"/>
  <c r="O1633" i="1"/>
  <c r="S1633" i="1" s="1"/>
  <c r="J1633" i="1"/>
  <c r="I1633" i="1"/>
  <c r="O1632" i="1"/>
  <c r="S1632" i="1" s="1"/>
  <c r="J1632" i="1"/>
  <c r="I1632" i="1"/>
  <c r="O1631" i="1"/>
  <c r="S1631" i="1" s="1"/>
  <c r="J1631" i="1"/>
  <c r="I1631" i="1"/>
  <c r="O1630" i="1"/>
  <c r="S1630" i="1" s="1"/>
  <c r="J1630" i="1"/>
  <c r="I1630" i="1"/>
  <c r="O1629" i="1"/>
  <c r="S1629" i="1" s="1"/>
  <c r="J1629" i="1"/>
  <c r="I1629" i="1"/>
  <c r="O1628" i="1"/>
  <c r="S1628" i="1" s="1"/>
  <c r="J1628" i="1"/>
  <c r="I1628" i="1"/>
  <c r="O1627" i="1"/>
  <c r="S1627" i="1" s="1"/>
  <c r="J1627" i="1"/>
  <c r="I1627" i="1"/>
  <c r="O1626" i="1"/>
  <c r="S1626" i="1" s="1"/>
  <c r="J1626" i="1"/>
  <c r="I1626" i="1"/>
  <c r="O1625" i="1"/>
  <c r="S1625" i="1" s="1"/>
  <c r="J1625" i="1"/>
  <c r="I1625" i="1"/>
  <c r="O1624" i="1"/>
  <c r="J1624" i="1"/>
  <c r="I1624" i="1"/>
  <c r="O1623" i="1"/>
  <c r="S1623" i="1" s="1"/>
  <c r="J1623" i="1"/>
  <c r="I1623" i="1"/>
  <c r="O1622" i="1"/>
  <c r="J1622" i="1"/>
  <c r="I1622" i="1"/>
  <c r="O1621" i="1"/>
  <c r="S1621" i="1" s="1"/>
  <c r="J1621" i="1"/>
  <c r="I1621" i="1"/>
  <c r="O1620" i="1"/>
  <c r="J1620" i="1"/>
  <c r="I1620" i="1"/>
  <c r="O1619" i="1"/>
  <c r="S1619" i="1" s="1"/>
  <c r="J1619" i="1"/>
  <c r="I1619" i="1"/>
  <c r="O1618" i="1"/>
  <c r="J1618" i="1"/>
  <c r="I1618" i="1"/>
  <c r="O1617" i="1"/>
  <c r="S1617" i="1" s="1"/>
  <c r="J1617" i="1"/>
  <c r="I1617" i="1"/>
  <c r="O1616" i="1"/>
  <c r="S1616" i="1" s="1"/>
  <c r="J1616" i="1"/>
  <c r="I1616" i="1"/>
  <c r="O1615" i="1"/>
  <c r="S1615" i="1" s="1"/>
  <c r="J1615" i="1"/>
  <c r="I1615" i="1"/>
  <c r="O1614" i="1"/>
  <c r="S1614" i="1" s="1"/>
  <c r="J1614" i="1"/>
  <c r="I1614" i="1"/>
  <c r="O1613" i="1"/>
  <c r="S1613" i="1" s="1"/>
  <c r="J1613" i="1"/>
  <c r="I1613" i="1"/>
  <c r="O1612" i="1"/>
  <c r="S1612" i="1" s="1"/>
  <c r="J1612" i="1"/>
  <c r="I1612" i="1"/>
  <c r="O1611" i="1"/>
  <c r="S1611" i="1" s="1"/>
  <c r="J1611" i="1"/>
  <c r="I1611" i="1"/>
  <c r="O1610" i="1"/>
  <c r="S1610" i="1" s="1"/>
  <c r="J1610" i="1"/>
  <c r="I1610" i="1"/>
  <c r="O1609" i="1"/>
  <c r="S1609" i="1" s="1"/>
  <c r="J1609" i="1"/>
  <c r="I1609" i="1"/>
  <c r="O1608" i="1"/>
  <c r="J1608" i="1"/>
  <c r="I1608" i="1"/>
  <c r="O1607" i="1"/>
  <c r="S1607" i="1" s="1"/>
  <c r="J1607" i="1"/>
  <c r="I1607" i="1"/>
  <c r="O1606" i="1"/>
  <c r="J1606" i="1"/>
  <c r="I1606" i="1"/>
  <c r="O1605" i="1"/>
  <c r="S1605" i="1" s="1"/>
  <c r="J1605" i="1"/>
  <c r="I1605" i="1"/>
  <c r="O1604" i="1"/>
  <c r="J1604" i="1"/>
  <c r="I1604" i="1"/>
  <c r="O1603" i="1"/>
  <c r="S1603" i="1" s="1"/>
  <c r="J1603" i="1"/>
  <c r="I1603" i="1"/>
  <c r="O1602" i="1"/>
  <c r="J1602" i="1"/>
  <c r="I1602" i="1"/>
  <c r="O1601" i="1"/>
  <c r="S1601" i="1" s="1"/>
  <c r="J1601" i="1"/>
  <c r="I1601" i="1"/>
  <c r="O1600" i="1"/>
  <c r="S1600" i="1" s="1"/>
  <c r="J1600" i="1"/>
  <c r="I1600" i="1"/>
  <c r="O1599" i="1"/>
  <c r="S1599" i="1" s="1"/>
  <c r="J1599" i="1"/>
  <c r="I1599" i="1"/>
  <c r="O1598" i="1"/>
  <c r="S1598" i="1" s="1"/>
  <c r="J1598" i="1"/>
  <c r="I1598" i="1"/>
  <c r="O1597" i="1"/>
  <c r="S1597" i="1" s="1"/>
  <c r="J1597" i="1"/>
  <c r="I1597" i="1"/>
  <c r="O1596" i="1"/>
  <c r="S1596" i="1" s="1"/>
  <c r="J1596" i="1"/>
  <c r="I1596" i="1"/>
  <c r="O1595" i="1"/>
  <c r="S1595" i="1" s="1"/>
  <c r="J1595" i="1"/>
  <c r="I1595" i="1"/>
  <c r="O1594" i="1"/>
  <c r="S1594" i="1" s="1"/>
  <c r="J1594" i="1"/>
  <c r="I1594" i="1"/>
  <c r="O1593" i="1"/>
  <c r="S1593" i="1" s="1"/>
  <c r="J1593" i="1"/>
  <c r="I1593" i="1"/>
  <c r="O1592" i="1"/>
  <c r="J1592" i="1"/>
  <c r="I1592" i="1"/>
  <c r="O1591" i="1"/>
  <c r="S1591" i="1" s="1"/>
  <c r="J1591" i="1"/>
  <c r="I1591" i="1"/>
  <c r="O1590" i="1"/>
  <c r="J1590" i="1"/>
  <c r="I1590" i="1"/>
  <c r="O1589" i="1"/>
  <c r="S1589" i="1" s="1"/>
  <c r="J1589" i="1"/>
  <c r="I1589" i="1"/>
  <c r="O1588" i="1"/>
  <c r="J1588" i="1"/>
  <c r="I1588" i="1"/>
  <c r="O1587" i="1"/>
  <c r="S1587" i="1" s="1"/>
  <c r="J1587" i="1"/>
  <c r="I1587" i="1"/>
  <c r="O1586" i="1"/>
  <c r="J1586" i="1"/>
  <c r="I1586" i="1"/>
  <c r="O1585" i="1"/>
  <c r="S1585" i="1" s="1"/>
  <c r="J1585" i="1"/>
  <c r="I1585" i="1"/>
  <c r="O1584" i="1"/>
  <c r="S1584" i="1" s="1"/>
  <c r="J1584" i="1"/>
  <c r="I1584" i="1"/>
  <c r="O1583" i="1"/>
  <c r="S1583" i="1" s="1"/>
  <c r="J1583" i="1"/>
  <c r="I1583" i="1"/>
  <c r="O1582" i="1"/>
  <c r="S1582" i="1" s="1"/>
  <c r="J1582" i="1"/>
  <c r="I1582" i="1"/>
  <c r="O1581" i="1"/>
  <c r="S1581" i="1" s="1"/>
  <c r="J1581" i="1"/>
  <c r="I1581" i="1"/>
  <c r="O1580" i="1"/>
  <c r="S1580" i="1" s="1"/>
  <c r="J1580" i="1"/>
  <c r="I1580" i="1"/>
  <c r="O1579" i="1"/>
  <c r="S1579" i="1" s="1"/>
  <c r="J1579" i="1"/>
  <c r="I1579" i="1"/>
  <c r="O1578" i="1"/>
  <c r="S1578" i="1" s="1"/>
  <c r="J1578" i="1"/>
  <c r="I1578" i="1"/>
  <c r="O1577" i="1"/>
  <c r="S1577" i="1" s="1"/>
  <c r="J1577" i="1"/>
  <c r="I1577" i="1"/>
  <c r="O1576" i="1"/>
  <c r="J1576" i="1"/>
  <c r="I1576" i="1"/>
  <c r="O1575" i="1"/>
  <c r="S1575" i="1" s="1"/>
  <c r="J1575" i="1"/>
  <c r="I1575" i="1"/>
  <c r="O1574" i="1"/>
  <c r="J1574" i="1"/>
  <c r="I1574" i="1"/>
  <c r="O1573" i="1"/>
  <c r="S1573" i="1" s="1"/>
  <c r="J1573" i="1"/>
  <c r="I1573" i="1"/>
  <c r="O1572" i="1"/>
  <c r="J1572" i="1"/>
  <c r="I1572" i="1"/>
  <c r="O1571" i="1"/>
  <c r="S1571" i="1" s="1"/>
  <c r="J1571" i="1"/>
  <c r="I1571" i="1"/>
  <c r="O1570" i="1"/>
  <c r="J1570" i="1"/>
  <c r="I1570" i="1"/>
  <c r="O1569" i="1"/>
  <c r="S1569" i="1" s="1"/>
  <c r="J1569" i="1"/>
  <c r="I1569" i="1"/>
  <c r="O1568" i="1"/>
  <c r="S1568" i="1" s="1"/>
  <c r="J1568" i="1"/>
  <c r="I1568" i="1"/>
  <c r="O1567" i="1"/>
  <c r="S1567" i="1" s="1"/>
  <c r="J1567" i="1"/>
  <c r="I1567" i="1"/>
  <c r="O1566" i="1"/>
  <c r="S1566" i="1" s="1"/>
  <c r="J1566" i="1"/>
  <c r="I1566" i="1"/>
  <c r="O1565" i="1"/>
  <c r="S1565" i="1" s="1"/>
  <c r="J1565" i="1"/>
  <c r="I1565" i="1"/>
  <c r="O1564" i="1"/>
  <c r="J1564" i="1"/>
  <c r="I1564" i="1"/>
  <c r="O1563" i="1"/>
  <c r="S1563" i="1" s="1"/>
  <c r="J1563" i="1"/>
  <c r="I1563" i="1"/>
  <c r="O1562" i="1"/>
  <c r="J1562" i="1"/>
  <c r="I1562" i="1"/>
  <c r="O1561" i="1"/>
  <c r="S1561" i="1" s="1"/>
  <c r="J1561" i="1"/>
  <c r="I1561" i="1"/>
  <c r="O1560" i="1"/>
  <c r="S1560" i="1" s="1"/>
  <c r="J1560" i="1"/>
  <c r="I1560" i="1"/>
  <c r="O1559" i="1"/>
  <c r="S1559" i="1" s="1"/>
  <c r="J1559" i="1"/>
  <c r="I1559" i="1"/>
  <c r="O1558" i="1"/>
  <c r="S1558" i="1" s="1"/>
  <c r="J1558" i="1"/>
  <c r="I1558" i="1"/>
  <c r="O1557" i="1"/>
  <c r="S1557" i="1" s="1"/>
  <c r="J1557" i="1"/>
  <c r="I1557" i="1"/>
  <c r="O1556" i="1"/>
  <c r="J1556" i="1"/>
  <c r="I1556" i="1"/>
  <c r="O1555" i="1"/>
  <c r="S1555" i="1" s="1"/>
  <c r="J1555" i="1"/>
  <c r="I1555" i="1"/>
  <c r="O1554" i="1"/>
  <c r="S1554" i="1" s="1"/>
  <c r="J1554" i="1"/>
  <c r="I1554" i="1"/>
  <c r="O1553" i="1"/>
  <c r="S1553" i="1" s="1"/>
  <c r="J1553" i="1"/>
  <c r="I1553" i="1"/>
  <c r="O1552" i="1"/>
  <c r="J1552" i="1"/>
  <c r="I1552" i="1"/>
  <c r="O1551" i="1"/>
  <c r="S1551" i="1" s="1"/>
  <c r="J1551" i="1"/>
  <c r="I1551" i="1"/>
  <c r="O1550" i="1"/>
  <c r="S1550" i="1" s="1"/>
  <c r="J1550" i="1"/>
  <c r="I1550" i="1"/>
  <c r="O1549" i="1"/>
  <c r="S1549" i="1" s="1"/>
  <c r="J1549" i="1"/>
  <c r="I1549" i="1"/>
  <c r="O1548" i="1"/>
  <c r="J1548" i="1"/>
  <c r="I1548" i="1"/>
  <c r="O1547" i="1"/>
  <c r="S1547" i="1" s="1"/>
  <c r="J1547" i="1"/>
  <c r="I1547" i="1"/>
  <c r="O1546" i="1"/>
  <c r="S1546" i="1" s="1"/>
  <c r="J1546" i="1"/>
  <c r="I1546" i="1"/>
  <c r="O1545" i="1"/>
  <c r="S1545" i="1" s="1"/>
  <c r="J1545" i="1"/>
  <c r="I1545" i="1"/>
  <c r="O1544" i="1"/>
  <c r="J1544" i="1"/>
  <c r="I1544" i="1"/>
  <c r="O1543" i="1"/>
  <c r="S1543" i="1" s="1"/>
  <c r="J1543" i="1"/>
  <c r="I1543" i="1"/>
  <c r="O1542" i="1"/>
  <c r="S1542" i="1" s="1"/>
  <c r="J1542" i="1"/>
  <c r="I1542" i="1"/>
  <c r="O1541" i="1"/>
  <c r="S1541" i="1" s="1"/>
  <c r="J1541" i="1"/>
  <c r="I1541" i="1"/>
  <c r="O1540" i="1"/>
  <c r="J1540" i="1"/>
  <c r="I1540" i="1"/>
  <c r="O1539" i="1"/>
  <c r="S1539" i="1" s="1"/>
  <c r="J1539" i="1"/>
  <c r="I1539" i="1"/>
  <c r="O1538" i="1"/>
  <c r="S1538" i="1" s="1"/>
  <c r="J1538" i="1"/>
  <c r="I1538" i="1"/>
  <c r="O1537" i="1"/>
  <c r="S1537" i="1" s="1"/>
  <c r="J1537" i="1"/>
  <c r="I1537" i="1"/>
  <c r="O1536" i="1"/>
  <c r="J1536" i="1"/>
  <c r="I1536" i="1"/>
  <c r="O1535" i="1"/>
  <c r="S1535" i="1" s="1"/>
  <c r="J1535" i="1"/>
  <c r="I1535" i="1"/>
  <c r="O1534" i="1"/>
  <c r="S1534" i="1" s="1"/>
  <c r="J1534" i="1"/>
  <c r="I1534" i="1"/>
  <c r="O1533" i="1"/>
  <c r="S1533" i="1" s="1"/>
  <c r="J1533" i="1"/>
  <c r="I1533" i="1"/>
  <c r="O1532" i="1"/>
  <c r="J1532" i="1"/>
  <c r="I1532" i="1"/>
  <c r="O1531" i="1"/>
  <c r="S1531" i="1" s="1"/>
  <c r="J1531" i="1"/>
  <c r="I1531" i="1"/>
  <c r="O1530" i="1"/>
  <c r="S1530" i="1" s="1"/>
  <c r="J1530" i="1"/>
  <c r="I1530" i="1"/>
  <c r="O1529" i="1"/>
  <c r="S1529" i="1" s="1"/>
  <c r="J1529" i="1"/>
  <c r="I1529" i="1"/>
  <c r="O1528" i="1"/>
  <c r="J1528" i="1"/>
  <c r="I1528" i="1"/>
  <c r="O1527" i="1"/>
  <c r="S1527" i="1" s="1"/>
  <c r="J1527" i="1"/>
  <c r="I1527" i="1"/>
  <c r="O1526" i="1"/>
  <c r="S1526" i="1" s="1"/>
  <c r="J1526" i="1"/>
  <c r="I1526" i="1"/>
  <c r="O1525" i="1"/>
  <c r="S1525" i="1" s="1"/>
  <c r="J1525" i="1"/>
  <c r="I1525" i="1"/>
  <c r="O1524" i="1"/>
  <c r="J1524" i="1"/>
  <c r="I1524" i="1"/>
  <c r="O1523" i="1"/>
  <c r="S1523" i="1" s="1"/>
  <c r="J1523" i="1"/>
  <c r="I1523" i="1"/>
  <c r="O1522" i="1"/>
  <c r="S1522" i="1" s="1"/>
  <c r="J1522" i="1"/>
  <c r="I1522" i="1"/>
  <c r="O1521" i="1"/>
  <c r="S1521" i="1" s="1"/>
  <c r="J1521" i="1"/>
  <c r="I1521" i="1"/>
  <c r="O1520" i="1"/>
  <c r="J1520" i="1"/>
  <c r="I1520" i="1"/>
  <c r="O1519" i="1"/>
  <c r="S1519" i="1" s="1"/>
  <c r="J1519" i="1"/>
  <c r="I1519" i="1"/>
  <c r="O1518" i="1"/>
  <c r="S1518" i="1" s="1"/>
  <c r="J1518" i="1"/>
  <c r="I1518" i="1"/>
  <c r="O1517" i="1"/>
  <c r="S1517" i="1" s="1"/>
  <c r="J1517" i="1"/>
  <c r="I1517" i="1"/>
  <c r="O1516" i="1"/>
  <c r="J1516" i="1"/>
  <c r="I1516" i="1"/>
  <c r="O1515" i="1"/>
  <c r="S1515" i="1" s="1"/>
  <c r="J1515" i="1"/>
  <c r="I1515" i="1"/>
  <c r="O1514" i="1"/>
  <c r="S1514" i="1" s="1"/>
  <c r="J1514" i="1"/>
  <c r="I1514" i="1"/>
  <c r="O1513" i="1"/>
  <c r="S1513" i="1" s="1"/>
  <c r="J1513" i="1"/>
  <c r="I1513" i="1"/>
  <c r="O1512" i="1"/>
  <c r="J1512" i="1"/>
  <c r="I1512" i="1"/>
  <c r="O1511" i="1"/>
  <c r="S1511" i="1" s="1"/>
  <c r="J1511" i="1"/>
  <c r="I1511" i="1"/>
  <c r="O1510" i="1"/>
  <c r="S1510" i="1" s="1"/>
  <c r="J1510" i="1"/>
  <c r="I1510" i="1"/>
  <c r="O1509" i="1"/>
  <c r="S1509" i="1" s="1"/>
  <c r="J1509" i="1"/>
  <c r="I1509" i="1"/>
  <c r="O1508" i="1"/>
  <c r="J1508" i="1"/>
  <c r="I1508" i="1"/>
  <c r="O1507" i="1"/>
  <c r="S1507" i="1" s="1"/>
  <c r="J1507" i="1"/>
  <c r="I1507" i="1"/>
  <c r="O1506" i="1"/>
  <c r="S1506" i="1" s="1"/>
  <c r="J1506" i="1"/>
  <c r="I1506" i="1"/>
  <c r="O1505" i="1"/>
  <c r="S1505" i="1" s="1"/>
  <c r="J1505" i="1"/>
  <c r="I1505" i="1"/>
  <c r="O1504" i="1"/>
  <c r="J1504" i="1"/>
  <c r="I1504" i="1"/>
  <c r="O1503" i="1"/>
  <c r="S1503" i="1" s="1"/>
  <c r="J1503" i="1"/>
  <c r="I1503" i="1"/>
  <c r="O1502" i="1"/>
  <c r="S1502" i="1" s="1"/>
  <c r="J1502" i="1"/>
  <c r="I1502" i="1"/>
  <c r="O1501" i="1"/>
  <c r="S1501" i="1" s="1"/>
  <c r="J1501" i="1"/>
  <c r="I1501" i="1"/>
  <c r="O1500" i="1"/>
  <c r="J1500" i="1"/>
  <c r="I1500" i="1"/>
  <c r="O1499" i="1"/>
  <c r="S1499" i="1" s="1"/>
  <c r="J1499" i="1"/>
  <c r="I1499" i="1"/>
  <c r="O1498" i="1"/>
  <c r="S1498" i="1" s="1"/>
  <c r="J1498" i="1"/>
  <c r="I1498" i="1"/>
  <c r="O1497" i="1"/>
  <c r="S1497" i="1" s="1"/>
  <c r="J1497" i="1"/>
  <c r="I1497" i="1"/>
  <c r="O1496" i="1"/>
  <c r="J1496" i="1"/>
  <c r="I1496" i="1"/>
  <c r="O1495" i="1"/>
  <c r="S1495" i="1" s="1"/>
  <c r="J1495" i="1"/>
  <c r="I1495" i="1"/>
  <c r="O1494" i="1"/>
  <c r="S1494" i="1" s="1"/>
  <c r="J1494" i="1"/>
  <c r="I1494" i="1"/>
  <c r="O1493" i="1"/>
  <c r="S1493" i="1" s="1"/>
  <c r="J1493" i="1"/>
  <c r="I1493" i="1"/>
  <c r="O1492" i="1"/>
  <c r="J1492" i="1"/>
  <c r="I1492" i="1"/>
  <c r="O1491" i="1"/>
  <c r="S1491" i="1" s="1"/>
  <c r="J1491" i="1"/>
  <c r="I1491" i="1"/>
  <c r="O1490" i="1"/>
  <c r="S1490" i="1" s="1"/>
  <c r="J1490" i="1"/>
  <c r="I1490" i="1"/>
  <c r="O1489" i="1"/>
  <c r="S1489" i="1" s="1"/>
  <c r="J1489" i="1"/>
  <c r="I1489" i="1"/>
  <c r="O1488" i="1"/>
  <c r="J1488" i="1"/>
  <c r="I1488" i="1"/>
  <c r="O1487" i="1"/>
  <c r="S1487" i="1" s="1"/>
  <c r="J1487" i="1"/>
  <c r="I1487" i="1"/>
  <c r="O1486" i="1"/>
  <c r="S1486" i="1" s="1"/>
  <c r="J1486" i="1"/>
  <c r="I1486" i="1"/>
  <c r="O1485" i="1"/>
  <c r="S1485" i="1" s="1"/>
  <c r="J1485" i="1"/>
  <c r="I1485" i="1"/>
  <c r="O1484" i="1"/>
  <c r="J1484" i="1"/>
  <c r="I1484" i="1"/>
  <c r="O1483" i="1"/>
  <c r="S1483" i="1" s="1"/>
  <c r="J1483" i="1"/>
  <c r="I1483" i="1"/>
  <c r="O1482" i="1"/>
  <c r="S1482" i="1" s="1"/>
  <c r="J1482" i="1"/>
  <c r="I1482" i="1"/>
  <c r="O1481" i="1"/>
  <c r="S1481" i="1" s="1"/>
  <c r="J1481" i="1"/>
  <c r="I1481" i="1"/>
  <c r="O1480" i="1"/>
  <c r="J1480" i="1"/>
  <c r="I1480" i="1"/>
  <c r="O1479" i="1"/>
  <c r="S1479" i="1" s="1"/>
  <c r="J1479" i="1"/>
  <c r="I1479" i="1"/>
  <c r="O1478" i="1"/>
  <c r="S1478" i="1" s="1"/>
  <c r="J1478" i="1"/>
  <c r="I1478" i="1"/>
  <c r="O1477" i="1"/>
  <c r="S1477" i="1" s="1"/>
  <c r="J1477" i="1"/>
  <c r="I1477" i="1"/>
  <c r="O1476" i="1"/>
  <c r="J1476" i="1"/>
  <c r="I1476" i="1"/>
  <c r="O1475" i="1"/>
  <c r="S1475" i="1" s="1"/>
  <c r="J1475" i="1"/>
  <c r="I1475" i="1"/>
  <c r="O1474" i="1"/>
  <c r="S1474" i="1" s="1"/>
  <c r="J1474" i="1"/>
  <c r="I1474" i="1"/>
  <c r="O1473" i="1"/>
  <c r="S1473" i="1" s="1"/>
  <c r="J1473" i="1"/>
  <c r="I1473" i="1"/>
  <c r="O1472" i="1"/>
  <c r="J1472" i="1"/>
  <c r="I1472" i="1"/>
  <c r="O1471" i="1"/>
  <c r="S1471" i="1" s="1"/>
  <c r="J1471" i="1"/>
  <c r="I1471" i="1"/>
  <c r="O1470" i="1"/>
  <c r="S1470" i="1" s="1"/>
  <c r="J1470" i="1"/>
  <c r="I1470" i="1"/>
  <c r="O1469" i="1"/>
  <c r="S1469" i="1" s="1"/>
  <c r="J1469" i="1"/>
  <c r="I1469" i="1"/>
  <c r="O1468" i="1"/>
  <c r="J1468" i="1"/>
  <c r="I1468" i="1"/>
  <c r="O1467" i="1"/>
  <c r="S1467" i="1" s="1"/>
  <c r="J1467" i="1"/>
  <c r="I1467" i="1"/>
  <c r="O1466" i="1"/>
  <c r="S1466" i="1" s="1"/>
  <c r="J1466" i="1"/>
  <c r="I1466" i="1"/>
  <c r="O1465" i="1"/>
  <c r="S1465" i="1" s="1"/>
  <c r="J1465" i="1"/>
  <c r="I1465" i="1"/>
  <c r="O1464" i="1"/>
  <c r="J1464" i="1"/>
  <c r="I1464" i="1"/>
  <c r="O1463" i="1"/>
  <c r="S1463" i="1" s="1"/>
  <c r="J1463" i="1"/>
  <c r="I1463" i="1"/>
  <c r="O1462" i="1"/>
  <c r="S1462" i="1" s="1"/>
  <c r="J1462" i="1"/>
  <c r="I1462" i="1"/>
  <c r="O1461" i="1"/>
  <c r="S1461" i="1" s="1"/>
  <c r="J1461" i="1"/>
  <c r="I1461" i="1"/>
  <c r="O1460" i="1"/>
  <c r="J1460" i="1"/>
  <c r="I1460" i="1"/>
  <c r="O1459" i="1"/>
  <c r="S1459" i="1" s="1"/>
  <c r="J1459" i="1"/>
  <c r="I1459" i="1"/>
  <c r="O1458" i="1"/>
  <c r="S1458" i="1" s="1"/>
  <c r="J1458" i="1"/>
  <c r="I1458" i="1"/>
  <c r="O1457" i="1"/>
  <c r="S1457" i="1" s="1"/>
  <c r="J1457" i="1"/>
  <c r="I1457" i="1"/>
  <c r="O1456" i="1"/>
  <c r="J1456" i="1"/>
  <c r="I1456" i="1"/>
  <c r="O1455" i="1"/>
  <c r="S1455" i="1" s="1"/>
  <c r="J1455" i="1"/>
  <c r="I1455" i="1"/>
  <c r="O1454" i="1"/>
  <c r="S1454" i="1" s="1"/>
  <c r="J1454" i="1"/>
  <c r="I1454" i="1"/>
  <c r="O1453" i="1"/>
  <c r="S1453" i="1" s="1"/>
  <c r="J1453" i="1"/>
  <c r="I1453" i="1"/>
  <c r="O1452" i="1"/>
  <c r="J1452" i="1"/>
  <c r="I1452" i="1"/>
  <c r="O1451" i="1"/>
  <c r="S1451" i="1" s="1"/>
  <c r="J1451" i="1"/>
  <c r="I1451" i="1"/>
  <c r="O1450" i="1"/>
  <c r="S1450" i="1" s="1"/>
  <c r="J1450" i="1"/>
  <c r="I1450" i="1"/>
  <c r="O1449" i="1"/>
  <c r="S1449" i="1" s="1"/>
  <c r="J1449" i="1"/>
  <c r="I1449" i="1"/>
  <c r="O1448" i="1"/>
  <c r="J1448" i="1"/>
  <c r="I1448" i="1"/>
  <c r="O1447" i="1"/>
  <c r="S1447" i="1" s="1"/>
  <c r="J1447" i="1"/>
  <c r="I1447" i="1"/>
  <c r="O1446" i="1"/>
  <c r="S1446" i="1" s="1"/>
  <c r="J1446" i="1"/>
  <c r="I1446" i="1"/>
  <c r="O1445" i="1"/>
  <c r="S1445" i="1" s="1"/>
  <c r="J1445" i="1"/>
  <c r="I1445" i="1"/>
  <c r="O1444" i="1"/>
  <c r="J1444" i="1"/>
  <c r="I1444" i="1"/>
  <c r="O1443" i="1"/>
  <c r="S1443" i="1" s="1"/>
  <c r="J1443" i="1"/>
  <c r="I1443" i="1"/>
  <c r="O1442" i="1"/>
  <c r="S1442" i="1" s="1"/>
  <c r="J1442" i="1"/>
  <c r="I1442" i="1"/>
  <c r="O1441" i="1"/>
  <c r="S1441" i="1" s="1"/>
  <c r="J1441" i="1"/>
  <c r="I1441" i="1"/>
  <c r="O1440" i="1"/>
  <c r="J1440" i="1"/>
  <c r="I1440" i="1"/>
  <c r="O1439" i="1"/>
  <c r="S1439" i="1" s="1"/>
  <c r="J1439" i="1"/>
  <c r="I1439" i="1"/>
  <c r="O1438" i="1"/>
  <c r="S1438" i="1" s="1"/>
  <c r="J1438" i="1"/>
  <c r="I1438" i="1"/>
  <c r="O1437" i="1"/>
  <c r="S1437" i="1" s="1"/>
  <c r="J1437" i="1"/>
  <c r="I1437" i="1"/>
  <c r="O1436" i="1"/>
  <c r="J1436" i="1"/>
  <c r="I1436" i="1"/>
  <c r="O1435" i="1"/>
  <c r="S1435" i="1" s="1"/>
  <c r="J1435" i="1"/>
  <c r="I1435" i="1"/>
  <c r="O1434" i="1"/>
  <c r="S1434" i="1" s="1"/>
  <c r="J1434" i="1"/>
  <c r="I1434" i="1"/>
  <c r="O1433" i="1"/>
  <c r="S1433" i="1" s="1"/>
  <c r="J1433" i="1"/>
  <c r="I1433" i="1"/>
  <c r="O1432" i="1"/>
  <c r="J1432" i="1"/>
  <c r="I1432" i="1"/>
  <c r="O1431" i="1"/>
  <c r="S1431" i="1" s="1"/>
  <c r="J1431" i="1"/>
  <c r="I1431" i="1"/>
  <c r="O1430" i="1"/>
  <c r="S1430" i="1" s="1"/>
  <c r="J1430" i="1"/>
  <c r="I1430" i="1"/>
  <c r="O1429" i="1"/>
  <c r="S1429" i="1" s="1"/>
  <c r="J1429" i="1"/>
  <c r="I1429" i="1"/>
  <c r="O1428" i="1"/>
  <c r="J1428" i="1"/>
  <c r="I1428" i="1"/>
  <c r="O1427" i="1"/>
  <c r="S1427" i="1" s="1"/>
  <c r="J1427" i="1"/>
  <c r="I1427" i="1"/>
  <c r="O1426" i="1"/>
  <c r="S1426" i="1" s="1"/>
  <c r="J1426" i="1"/>
  <c r="I1426" i="1"/>
  <c r="O1425" i="1"/>
  <c r="S1425" i="1" s="1"/>
  <c r="J1425" i="1"/>
  <c r="I1425" i="1"/>
  <c r="O1424" i="1"/>
  <c r="J1424" i="1"/>
  <c r="I1424" i="1"/>
  <c r="O1423" i="1"/>
  <c r="S1423" i="1" s="1"/>
  <c r="J1423" i="1"/>
  <c r="I1423" i="1"/>
  <c r="O1422" i="1"/>
  <c r="S1422" i="1" s="1"/>
  <c r="J1422" i="1"/>
  <c r="I1422" i="1"/>
  <c r="O1421" i="1"/>
  <c r="S1421" i="1" s="1"/>
  <c r="J1421" i="1"/>
  <c r="I1421" i="1"/>
  <c r="O1420" i="1"/>
  <c r="J1420" i="1"/>
  <c r="I1420" i="1"/>
  <c r="O1419" i="1"/>
  <c r="S1419" i="1" s="1"/>
  <c r="J1419" i="1"/>
  <c r="I1419" i="1"/>
  <c r="O1418" i="1"/>
  <c r="S1418" i="1" s="1"/>
  <c r="J1418" i="1"/>
  <c r="I1418" i="1"/>
  <c r="O1417" i="1"/>
  <c r="S1417" i="1" s="1"/>
  <c r="J1417" i="1"/>
  <c r="I1417" i="1"/>
  <c r="O1416" i="1"/>
  <c r="J1416" i="1"/>
  <c r="I1416" i="1"/>
  <c r="O1415" i="1"/>
  <c r="S1415" i="1" s="1"/>
  <c r="J1415" i="1"/>
  <c r="I1415" i="1"/>
  <c r="O1414" i="1"/>
  <c r="S1414" i="1" s="1"/>
  <c r="J1414" i="1"/>
  <c r="I1414" i="1"/>
  <c r="O1413" i="1"/>
  <c r="S1413" i="1" s="1"/>
  <c r="J1413" i="1"/>
  <c r="I1413" i="1"/>
  <c r="O1412" i="1"/>
  <c r="J1412" i="1"/>
  <c r="I1412" i="1"/>
  <c r="O1411" i="1"/>
  <c r="S1411" i="1" s="1"/>
  <c r="J1411" i="1"/>
  <c r="I1411" i="1"/>
  <c r="O1410" i="1"/>
  <c r="S1410" i="1" s="1"/>
  <c r="J1410" i="1"/>
  <c r="I1410" i="1"/>
  <c r="O1409" i="1"/>
  <c r="S1409" i="1" s="1"/>
  <c r="J1409" i="1"/>
  <c r="I1409" i="1"/>
  <c r="O1408" i="1"/>
  <c r="J1408" i="1"/>
  <c r="I1408" i="1"/>
  <c r="O1407" i="1"/>
  <c r="S1407" i="1" s="1"/>
  <c r="J1407" i="1"/>
  <c r="I1407" i="1"/>
  <c r="O1406" i="1"/>
  <c r="S1406" i="1" s="1"/>
  <c r="J1406" i="1"/>
  <c r="I1406" i="1"/>
  <c r="O1405" i="1"/>
  <c r="S1405" i="1" s="1"/>
  <c r="J1405" i="1"/>
  <c r="I1405" i="1"/>
  <c r="O1404" i="1"/>
  <c r="J1404" i="1"/>
  <c r="I1404" i="1"/>
  <c r="O1403" i="1"/>
  <c r="S1403" i="1" s="1"/>
  <c r="J1403" i="1"/>
  <c r="I1403" i="1"/>
  <c r="O1402" i="1"/>
  <c r="S1402" i="1" s="1"/>
  <c r="J1402" i="1"/>
  <c r="I1402" i="1"/>
  <c r="O1401" i="1"/>
  <c r="S1401" i="1" s="1"/>
  <c r="J1401" i="1"/>
  <c r="I1401" i="1"/>
  <c r="O1400" i="1"/>
  <c r="J1400" i="1"/>
  <c r="I1400" i="1"/>
  <c r="O1399" i="1"/>
  <c r="S1399" i="1" s="1"/>
  <c r="J1399" i="1"/>
  <c r="I1399" i="1"/>
  <c r="O1398" i="1"/>
  <c r="S1398" i="1" s="1"/>
  <c r="J1398" i="1"/>
  <c r="I1398" i="1"/>
  <c r="O1397" i="1"/>
  <c r="S1397" i="1" s="1"/>
  <c r="J1397" i="1"/>
  <c r="I1397" i="1"/>
  <c r="O1396" i="1"/>
  <c r="J1396" i="1"/>
  <c r="I1396" i="1"/>
  <c r="O1395" i="1"/>
  <c r="S1395" i="1" s="1"/>
  <c r="J1395" i="1"/>
  <c r="I1395" i="1"/>
  <c r="O1394" i="1"/>
  <c r="S1394" i="1" s="1"/>
  <c r="J1394" i="1"/>
  <c r="I1394" i="1"/>
  <c r="O1393" i="1"/>
  <c r="S1393" i="1" s="1"/>
  <c r="J1393" i="1"/>
  <c r="I1393" i="1"/>
  <c r="O1392" i="1"/>
  <c r="J1392" i="1"/>
  <c r="I1392" i="1"/>
  <c r="O1391" i="1"/>
  <c r="S1391" i="1" s="1"/>
  <c r="J1391" i="1"/>
  <c r="I1391" i="1"/>
  <c r="O1390" i="1"/>
  <c r="S1390" i="1" s="1"/>
  <c r="J1390" i="1"/>
  <c r="I1390" i="1"/>
  <c r="O1389" i="1"/>
  <c r="S1389" i="1" s="1"/>
  <c r="J1389" i="1"/>
  <c r="I1389" i="1"/>
  <c r="O1388" i="1"/>
  <c r="J1388" i="1"/>
  <c r="I1388" i="1"/>
  <c r="O1387" i="1"/>
  <c r="S1387" i="1" s="1"/>
  <c r="J1387" i="1"/>
  <c r="I1387" i="1"/>
  <c r="O1386" i="1"/>
  <c r="S1386" i="1" s="1"/>
  <c r="J1386" i="1"/>
  <c r="I1386" i="1"/>
  <c r="O1385" i="1"/>
  <c r="S1385" i="1" s="1"/>
  <c r="J1385" i="1"/>
  <c r="I1385" i="1"/>
  <c r="O1384" i="1"/>
  <c r="J1384" i="1"/>
  <c r="I1384" i="1"/>
  <c r="O1383" i="1"/>
  <c r="S1383" i="1" s="1"/>
  <c r="J1383" i="1"/>
  <c r="I1383" i="1"/>
  <c r="O1382" i="1"/>
  <c r="S1382" i="1" s="1"/>
  <c r="J1382" i="1"/>
  <c r="I1382" i="1"/>
  <c r="O1381" i="1"/>
  <c r="S1381" i="1" s="1"/>
  <c r="J1381" i="1"/>
  <c r="I1381" i="1"/>
  <c r="O1380" i="1"/>
  <c r="J1380" i="1"/>
  <c r="I1380" i="1"/>
  <c r="O1379" i="1"/>
  <c r="S1379" i="1" s="1"/>
  <c r="J1379" i="1"/>
  <c r="I1379" i="1"/>
  <c r="O1378" i="1"/>
  <c r="S1378" i="1" s="1"/>
  <c r="J1378" i="1"/>
  <c r="I1378" i="1"/>
  <c r="O1377" i="1"/>
  <c r="S1377" i="1" s="1"/>
  <c r="J1377" i="1"/>
  <c r="I1377" i="1"/>
  <c r="O1376" i="1"/>
  <c r="J1376" i="1"/>
  <c r="I1376" i="1"/>
  <c r="O1375" i="1"/>
  <c r="S1375" i="1" s="1"/>
  <c r="J1375" i="1"/>
  <c r="I1375" i="1"/>
  <c r="O1374" i="1"/>
  <c r="S1374" i="1" s="1"/>
  <c r="J1374" i="1"/>
  <c r="I1374" i="1"/>
  <c r="O1373" i="1"/>
  <c r="S1373" i="1" s="1"/>
  <c r="J1373" i="1"/>
  <c r="I1373" i="1"/>
  <c r="O1372" i="1"/>
  <c r="J1372" i="1"/>
  <c r="I1372" i="1"/>
  <c r="O1371" i="1"/>
  <c r="S1371" i="1" s="1"/>
  <c r="J1371" i="1"/>
  <c r="I1371" i="1"/>
  <c r="O1370" i="1"/>
  <c r="S1370" i="1" s="1"/>
  <c r="J1370" i="1"/>
  <c r="I1370" i="1"/>
  <c r="O1369" i="1"/>
  <c r="S1369" i="1" s="1"/>
  <c r="J1369" i="1"/>
  <c r="I1369" i="1"/>
  <c r="O1368" i="1"/>
  <c r="J1368" i="1"/>
  <c r="I1368" i="1"/>
  <c r="O1367" i="1"/>
  <c r="S1367" i="1" s="1"/>
  <c r="J1367" i="1"/>
  <c r="I1367" i="1"/>
  <c r="O1366" i="1"/>
  <c r="S1366" i="1" s="1"/>
  <c r="J1366" i="1"/>
  <c r="I1366" i="1"/>
  <c r="O1365" i="1"/>
  <c r="S1365" i="1" s="1"/>
  <c r="J1365" i="1"/>
  <c r="I1365" i="1"/>
  <c r="O1364" i="1"/>
  <c r="J1364" i="1"/>
  <c r="I1364" i="1"/>
  <c r="O1363" i="1"/>
  <c r="S1363" i="1" s="1"/>
  <c r="J1363" i="1"/>
  <c r="I1363" i="1"/>
  <c r="O1362" i="1"/>
  <c r="S1362" i="1" s="1"/>
  <c r="J1362" i="1"/>
  <c r="I1362" i="1"/>
  <c r="O1361" i="1"/>
  <c r="S1361" i="1" s="1"/>
  <c r="J1361" i="1"/>
  <c r="I1361" i="1"/>
  <c r="O1360" i="1"/>
  <c r="J1360" i="1"/>
  <c r="I1360" i="1"/>
  <c r="O1359" i="1"/>
  <c r="S1359" i="1" s="1"/>
  <c r="J1359" i="1"/>
  <c r="I1359" i="1"/>
  <c r="O1358" i="1"/>
  <c r="S1358" i="1" s="1"/>
  <c r="J1358" i="1"/>
  <c r="I1358" i="1"/>
  <c r="O1357" i="1"/>
  <c r="J1357" i="1"/>
  <c r="I1357" i="1"/>
  <c r="O1356" i="1"/>
  <c r="J1356" i="1"/>
  <c r="I1356" i="1"/>
  <c r="O1355" i="1"/>
  <c r="S1355" i="1" s="1"/>
  <c r="J1355" i="1"/>
  <c r="I1355" i="1"/>
  <c r="O1354" i="1"/>
  <c r="S1354" i="1" s="1"/>
  <c r="J1354" i="1"/>
  <c r="I1354" i="1"/>
  <c r="O1353" i="1"/>
  <c r="S1353" i="1" s="1"/>
  <c r="J1353" i="1"/>
  <c r="I1353" i="1"/>
  <c r="O1352" i="1"/>
  <c r="S1352" i="1" s="1"/>
  <c r="J1352" i="1"/>
  <c r="I1352" i="1"/>
  <c r="O1351" i="1"/>
  <c r="S1351" i="1" s="1"/>
  <c r="J1351" i="1"/>
  <c r="I1351" i="1"/>
  <c r="O1350" i="1"/>
  <c r="S1350" i="1" s="1"/>
  <c r="J1350" i="1"/>
  <c r="I1350" i="1"/>
  <c r="O1349" i="1"/>
  <c r="J1349" i="1"/>
  <c r="I1349" i="1"/>
  <c r="O1348" i="1"/>
  <c r="J1348" i="1"/>
  <c r="I1348" i="1"/>
  <c r="O1347" i="1"/>
  <c r="S1347" i="1" s="1"/>
  <c r="J1347" i="1"/>
  <c r="I1347" i="1"/>
  <c r="O1346" i="1"/>
  <c r="S1346" i="1" s="1"/>
  <c r="J1346" i="1"/>
  <c r="I1346" i="1"/>
  <c r="O1345" i="1"/>
  <c r="S1345" i="1" s="1"/>
  <c r="J1345" i="1"/>
  <c r="I1345" i="1"/>
  <c r="O1344" i="1"/>
  <c r="S1344" i="1" s="1"/>
  <c r="J1344" i="1"/>
  <c r="I1344" i="1"/>
  <c r="O1343" i="1"/>
  <c r="S1343" i="1" s="1"/>
  <c r="J1343" i="1"/>
  <c r="I1343" i="1"/>
  <c r="O1342" i="1"/>
  <c r="S1342" i="1" s="1"/>
  <c r="J1342" i="1"/>
  <c r="I1342" i="1"/>
  <c r="O1341" i="1"/>
  <c r="J1341" i="1"/>
  <c r="I1341" i="1"/>
  <c r="O1340" i="1"/>
  <c r="J1340" i="1"/>
  <c r="I1340" i="1"/>
  <c r="O1339" i="1"/>
  <c r="S1339" i="1" s="1"/>
  <c r="J1339" i="1"/>
  <c r="I1339" i="1"/>
  <c r="O1338" i="1"/>
  <c r="S1338" i="1" s="1"/>
  <c r="J1338" i="1"/>
  <c r="I1338" i="1"/>
  <c r="O1337" i="1"/>
  <c r="S1337" i="1" s="1"/>
  <c r="J1337" i="1"/>
  <c r="I1337" i="1"/>
  <c r="O1336" i="1"/>
  <c r="S1336" i="1" s="1"/>
  <c r="J1336" i="1"/>
  <c r="I1336" i="1"/>
  <c r="O1335" i="1"/>
  <c r="J1335" i="1"/>
  <c r="I1335" i="1"/>
  <c r="O1334" i="1"/>
  <c r="S1334" i="1" s="1"/>
  <c r="J1334" i="1"/>
  <c r="I1334" i="1"/>
  <c r="O1333" i="1"/>
  <c r="S1333" i="1" s="1"/>
  <c r="J1333" i="1"/>
  <c r="I1333" i="1"/>
  <c r="O1332" i="1"/>
  <c r="S1332" i="1" s="1"/>
  <c r="J1332" i="1"/>
  <c r="I1332" i="1"/>
  <c r="O1331" i="1"/>
  <c r="J1331" i="1"/>
  <c r="I1331" i="1"/>
  <c r="O1330" i="1"/>
  <c r="S1330" i="1" s="1"/>
  <c r="J1330" i="1"/>
  <c r="I1330" i="1"/>
  <c r="O1329" i="1"/>
  <c r="S1329" i="1" s="1"/>
  <c r="J1329" i="1"/>
  <c r="I1329" i="1"/>
  <c r="O1328" i="1"/>
  <c r="S1328" i="1" s="1"/>
  <c r="J1328" i="1"/>
  <c r="I1328" i="1"/>
  <c r="O1327" i="1"/>
  <c r="J1327" i="1"/>
  <c r="I1327" i="1"/>
  <c r="O1326" i="1"/>
  <c r="S1326" i="1" s="1"/>
  <c r="J1326" i="1"/>
  <c r="I1326" i="1"/>
  <c r="O1325" i="1"/>
  <c r="S1325" i="1" s="1"/>
  <c r="J1325" i="1"/>
  <c r="I1325" i="1"/>
  <c r="O1324" i="1"/>
  <c r="S1324" i="1" s="1"/>
  <c r="J1324" i="1"/>
  <c r="I1324" i="1"/>
  <c r="O1323" i="1"/>
  <c r="J1323" i="1"/>
  <c r="I1323" i="1"/>
  <c r="O1322" i="1"/>
  <c r="S1322" i="1" s="1"/>
  <c r="J1322" i="1"/>
  <c r="I1322" i="1"/>
  <c r="O1321" i="1"/>
  <c r="S1321" i="1" s="1"/>
  <c r="J1321" i="1"/>
  <c r="I1321" i="1"/>
  <c r="O1320" i="1"/>
  <c r="S1320" i="1" s="1"/>
  <c r="J1320" i="1"/>
  <c r="I1320" i="1"/>
  <c r="O1319" i="1"/>
  <c r="J1319" i="1"/>
  <c r="I1319" i="1"/>
  <c r="O1318" i="1"/>
  <c r="S1318" i="1" s="1"/>
  <c r="J1318" i="1"/>
  <c r="I1318" i="1"/>
  <c r="O1317" i="1"/>
  <c r="S1317" i="1" s="1"/>
  <c r="J1317" i="1"/>
  <c r="I1317" i="1"/>
  <c r="O1316" i="1"/>
  <c r="S1316" i="1" s="1"/>
  <c r="J1316" i="1"/>
  <c r="I1316" i="1"/>
  <c r="O1315" i="1"/>
  <c r="J1315" i="1"/>
  <c r="I1315" i="1"/>
  <c r="O1314" i="1"/>
  <c r="S1314" i="1" s="1"/>
  <c r="J1314" i="1"/>
  <c r="I1314" i="1"/>
  <c r="O1313" i="1"/>
  <c r="S1313" i="1" s="1"/>
  <c r="J1313" i="1"/>
  <c r="I1313" i="1"/>
  <c r="O1312" i="1"/>
  <c r="S1312" i="1" s="1"/>
  <c r="J1312" i="1"/>
  <c r="I1312" i="1"/>
  <c r="O1311" i="1"/>
  <c r="J1311" i="1"/>
  <c r="I1311" i="1"/>
  <c r="O1310" i="1"/>
  <c r="S1310" i="1" s="1"/>
  <c r="J1310" i="1"/>
  <c r="I1310" i="1"/>
  <c r="O1309" i="1"/>
  <c r="S1309" i="1" s="1"/>
  <c r="J1309" i="1"/>
  <c r="I1309" i="1"/>
  <c r="O1308" i="1"/>
  <c r="S1308" i="1" s="1"/>
  <c r="J1308" i="1"/>
  <c r="I1308" i="1"/>
  <c r="O1307" i="1"/>
  <c r="J1307" i="1"/>
  <c r="I1307" i="1"/>
  <c r="O1306" i="1"/>
  <c r="S1306" i="1" s="1"/>
  <c r="J1306" i="1"/>
  <c r="I1306" i="1"/>
  <c r="O1305" i="1"/>
  <c r="S1305" i="1" s="1"/>
  <c r="J1305" i="1"/>
  <c r="I1305" i="1"/>
  <c r="O1304" i="1"/>
  <c r="S1304" i="1" s="1"/>
  <c r="J1304" i="1"/>
  <c r="I1304" i="1"/>
  <c r="O1303" i="1"/>
  <c r="J1303" i="1"/>
  <c r="I1303" i="1"/>
  <c r="O1302" i="1"/>
  <c r="S1302" i="1" s="1"/>
  <c r="J1302" i="1"/>
  <c r="I1302" i="1"/>
  <c r="O1301" i="1"/>
  <c r="S1301" i="1" s="1"/>
  <c r="J1301" i="1"/>
  <c r="I1301" i="1"/>
  <c r="O1300" i="1"/>
  <c r="S1300" i="1" s="1"/>
  <c r="J1300" i="1"/>
  <c r="I1300" i="1"/>
  <c r="O1299" i="1"/>
  <c r="J1299" i="1"/>
  <c r="I1299" i="1"/>
  <c r="O1298" i="1"/>
  <c r="S1298" i="1" s="1"/>
  <c r="J1298" i="1"/>
  <c r="I1298" i="1"/>
  <c r="O1297" i="1"/>
  <c r="S1297" i="1" s="1"/>
  <c r="J1297" i="1"/>
  <c r="I1297" i="1"/>
  <c r="O1296" i="1"/>
  <c r="S1296" i="1" s="1"/>
  <c r="J1296" i="1"/>
  <c r="I1296" i="1"/>
  <c r="O1295" i="1"/>
  <c r="J1295" i="1"/>
  <c r="I1295" i="1"/>
  <c r="O1294" i="1"/>
  <c r="S1294" i="1" s="1"/>
  <c r="J1294" i="1"/>
  <c r="I1294" i="1"/>
  <c r="O1293" i="1"/>
  <c r="S1293" i="1" s="1"/>
  <c r="J1293" i="1"/>
  <c r="I1293" i="1"/>
  <c r="O1292" i="1"/>
  <c r="S1292" i="1" s="1"/>
  <c r="J1292" i="1"/>
  <c r="I1292" i="1"/>
  <c r="O1291" i="1"/>
  <c r="J1291" i="1"/>
  <c r="I1291" i="1"/>
  <c r="O1290" i="1"/>
  <c r="S1290" i="1" s="1"/>
  <c r="J1290" i="1"/>
  <c r="I1290" i="1"/>
  <c r="O1289" i="1"/>
  <c r="S1289" i="1" s="1"/>
  <c r="J1289" i="1"/>
  <c r="I1289" i="1"/>
  <c r="O1288" i="1"/>
  <c r="S1288" i="1" s="1"/>
  <c r="J1288" i="1"/>
  <c r="I1288" i="1"/>
  <c r="O1287" i="1"/>
  <c r="J1287" i="1"/>
  <c r="I1287" i="1"/>
  <c r="O1286" i="1"/>
  <c r="S1286" i="1" s="1"/>
  <c r="J1286" i="1"/>
  <c r="I1286" i="1"/>
  <c r="O1285" i="1"/>
  <c r="S1285" i="1" s="1"/>
  <c r="J1285" i="1"/>
  <c r="I1285" i="1"/>
  <c r="O1284" i="1"/>
  <c r="S1284" i="1" s="1"/>
  <c r="J1284" i="1"/>
  <c r="I1284" i="1"/>
  <c r="O1283" i="1"/>
  <c r="J1283" i="1"/>
  <c r="I1283" i="1"/>
  <c r="O1282" i="1"/>
  <c r="S1282" i="1" s="1"/>
  <c r="J1282" i="1"/>
  <c r="I1282" i="1"/>
  <c r="O1281" i="1"/>
  <c r="S1281" i="1" s="1"/>
  <c r="J1281" i="1"/>
  <c r="I1281" i="1"/>
  <c r="O1280" i="1"/>
  <c r="S1280" i="1" s="1"/>
  <c r="J1280" i="1"/>
  <c r="I1280" i="1"/>
  <c r="O1279" i="1"/>
  <c r="J1279" i="1"/>
  <c r="I1279" i="1"/>
  <c r="O1278" i="1"/>
  <c r="S1278" i="1" s="1"/>
  <c r="J1278" i="1"/>
  <c r="I1278" i="1"/>
  <c r="O1277" i="1"/>
  <c r="S1277" i="1" s="1"/>
  <c r="J1277" i="1"/>
  <c r="I1277" i="1"/>
  <c r="O1276" i="1"/>
  <c r="S1276" i="1" s="1"/>
  <c r="J1276" i="1"/>
  <c r="I1276" i="1"/>
  <c r="O1275" i="1"/>
  <c r="J1275" i="1"/>
  <c r="I1275" i="1"/>
  <c r="O1274" i="1"/>
  <c r="S1274" i="1" s="1"/>
  <c r="J1274" i="1"/>
  <c r="I1274" i="1"/>
  <c r="O1273" i="1"/>
  <c r="S1273" i="1" s="1"/>
  <c r="J1273" i="1"/>
  <c r="I1273" i="1"/>
  <c r="O1272" i="1"/>
  <c r="S1272" i="1" s="1"/>
  <c r="J1272" i="1"/>
  <c r="I1272" i="1"/>
  <c r="O1271" i="1"/>
  <c r="J1271" i="1"/>
  <c r="I1271" i="1"/>
  <c r="O1270" i="1"/>
  <c r="S1270" i="1" s="1"/>
  <c r="J1270" i="1"/>
  <c r="I1270" i="1"/>
  <c r="O1269" i="1"/>
  <c r="S1269" i="1" s="1"/>
  <c r="J1269" i="1"/>
  <c r="I1269" i="1"/>
  <c r="O1268" i="1"/>
  <c r="S1268" i="1" s="1"/>
  <c r="J1268" i="1"/>
  <c r="I1268" i="1"/>
  <c r="O1267" i="1"/>
  <c r="J1267" i="1"/>
  <c r="I1267" i="1"/>
  <c r="O1266" i="1"/>
  <c r="S1266" i="1" s="1"/>
  <c r="J1266" i="1"/>
  <c r="I1266" i="1"/>
  <c r="O1265" i="1"/>
  <c r="S1265" i="1" s="1"/>
  <c r="J1265" i="1"/>
  <c r="I1265" i="1"/>
  <c r="O1264" i="1"/>
  <c r="S1264" i="1" s="1"/>
  <c r="J1264" i="1"/>
  <c r="I1264" i="1"/>
  <c r="O1263" i="1"/>
  <c r="J1263" i="1"/>
  <c r="I1263" i="1"/>
  <c r="O1262" i="1"/>
  <c r="S1262" i="1" s="1"/>
  <c r="J1262" i="1"/>
  <c r="I1262" i="1"/>
  <c r="O1261" i="1"/>
  <c r="S1261" i="1" s="1"/>
  <c r="J1261" i="1"/>
  <c r="I1261" i="1"/>
  <c r="O1260" i="1"/>
  <c r="S1260" i="1" s="1"/>
  <c r="J1260" i="1"/>
  <c r="I1260" i="1"/>
  <c r="O1259" i="1"/>
  <c r="J1259" i="1"/>
  <c r="I1259" i="1"/>
  <c r="O1258" i="1"/>
  <c r="S1258" i="1" s="1"/>
  <c r="J1258" i="1"/>
  <c r="I1258" i="1"/>
  <c r="O1257" i="1"/>
  <c r="S1257" i="1" s="1"/>
  <c r="J1257" i="1"/>
  <c r="I1257" i="1"/>
  <c r="O1256" i="1"/>
  <c r="S1256" i="1" s="1"/>
  <c r="J1256" i="1"/>
  <c r="I1256" i="1"/>
  <c r="O1255" i="1"/>
  <c r="J1255" i="1"/>
  <c r="I1255" i="1"/>
  <c r="O1254" i="1"/>
  <c r="S1254" i="1" s="1"/>
  <c r="J1254" i="1"/>
  <c r="I1254" i="1"/>
  <c r="O1253" i="1"/>
  <c r="S1253" i="1" s="1"/>
  <c r="J1253" i="1"/>
  <c r="I1253" i="1"/>
  <c r="O1252" i="1"/>
  <c r="S1252" i="1" s="1"/>
  <c r="J1252" i="1"/>
  <c r="I1252" i="1"/>
  <c r="O1251" i="1"/>
  <c r="J1251" i="1"/>
  <c r="I1251" i="1"/>
  <c r="O1250" i="1"/>
  <c r="S1250" i="1" s="1"/>
  <c r="J1250" i="1"/>
  <c r="I1250" i="1"/>
  <c r="O1249" i="1"/>
  <c r="S1249" i="1" s="1"/>
  <c r="J1249" i="1"/>
  <c r="I1249" i="1"/>
  <c r="O1248" i="1"/>
  <c r="S1248" i="1" s="1"/>
  <c r="J1248" i="1"/>
  <c r="I1248" i="1"/>
  <c r="O1247" i="1"/>
  <c r="J1247" i="1"/>
  <c r="I1247" i="1"/>
  <c r="O1246" i="1"/>
  <c r="S1246" i="1" s="1"/>
  <c r="J1246" i="1"/>
  <c r="I1246" i="1"/>
  <c r="O1245" i="1"/>
  <c r="S1245" i="1" s="1"/>
  <c r="J1245" i="1"/>
  <c r="I1245" i="1"/>
  <c r="O1244" i="1"/>
  <c r="S1244" i="1" s="1"/>
  <c r="J1244" i="1"/>
  <c r="I1244" i="1"/>
  <c r="O1243" i="1"/>
  <c r="J1243" i="1"/>
  <c r="I1243" i="1"/>
  <c r="O1242" i="1"/>
  <c r="S1242" i="1" s="1"/>
  <c r="J1242" i="1"/>
  <c r="I1242" i="1"/>
  <c r="O1241" i="1"/>
  <c r="S1241" i="1" s="1"/>
  <c r="J1241" i="1"/>
  <c r="I1241" i="1"/>
  <c r="O1240" i="1"/>
  <c r="S1240" i="1" s="1"/>
  <c r="J1240" i="1"/>
  <c r="I1240" i="1"/>
  <c r="O1239" i="1"/>
  <c r="J1239" i="1"/>
  <c r="I1239" i="1"/>
  <c r="O1238" i="1"/>
  <c r="S1238" i="1" s="1"/>
  <c r="J1238" i="1"/>
  <c r="I1238" i="1"/>
  <c r="O1237" i="1"/>
  <c r="S1237" i="1" s="1"/>
  <c r="J1237" i="1"/>
  <c r="I1237" i="1"/>
  <c r="O1236" i="1"/>
  <c r="S1236" i="1" s="1"/>
  <c r="J1236" i="1"/>
  <c r="I1236" i="1"/>
  <c r="O1235" i="1"/>
  <c r="J1235" i="1"/>
  <c r="I1235" i="1"/>
  <c r="O1234" i="1"/>
  <c r="S1234" i="1" s="1"/>
  <c r="J1234" i="1"/>
  <c r="I1234" i="1"/>
  <c r="O1233" i="1"/>
  <c r="S1233" i="1" s="1"/>
  <c r="J1233" i="1"/>
  <c r="I1233" i="1"/>
  <c r="O1232" i="1"/>
  <c r="S1232" i="1" s="1"/>
  <c r="J1232" i="1"/>
  <c r="I1232" i="1"/>
  <c r="O1231" i="1"/>
  <c r="J1231" i="1"/>
  <c r="I1231" i="1"/>
  <c r="O1230" i="1"/>
  <c r="S1230" i="1" s="1"/>
  <c r="J1230" i="1"/>
  <c r="I1230" i="1"/>
  <c r="O1229" i="1"/>
  <c r="S1229" i="1" s="1"/>
  <c r="J1229" i="1"/>
  <c r="I1229" i="1"/>
  <c r="O1228" i="1"/>
  <c r="S1228" i="1" s="1"/>
  <c r="J1228" i="1"/>
  <c r="I1228" i="1"/>
  <c r="O1227" i="1"/>
  <c r="J1227" i="1"/>
  <c r="I1227" i="1"/>
  <c r="O1226" i="1"/>
  <c r="S1226" i="1" s="1"/>
  <c r="J1226" i="1"/>
  <c r="I1226" i="1"/>
  <c r="O1225" i="1"/>
  <c r="S1225" i="1" s="1"/>
  <c r="J1225" i="1"/>
  <c r="I1225" i="1"/>
  <c r="O1224" i="1"/>
  <c r="S1224" i="1" s="1"/>
  <c r="J1224" i="1"/>
  <c r="I1224" i="1"/>
  <c r="O1223" i="1"/>
  <c r="J1223" i="1"/>
  <c r="I1223" i="1"/>
  <c r="O1222" i="1"/>
  <c r="S1222" i="1" s="1"/>
  <c r="J1222" i="1"/>
  <c r="I1222" i="1"/>
  <c r="O1221" i="1"/>
  <c r="S1221" i="1" s="1"/>
  <c r="J1221" i="1"/>
  <c r="I1221" i="1"/>
  <c r="O1220" i="1"/>
  <c r="S1220" i="1" s="1"/>
  <c r="J1220" i="1"/>
  <c r="I1220" i="1"/>
  <c r="O1219" i="1"/>
  <c r="J1219" i="1"/>
  <c r="I1219" i="1"/>
  <c r="O1218" i="1"/>
  <c r="S1218" i="1" s="1"/>
  <c r="J1218" i="1"/>
  <c r="I1218" i="1"/>
  <c r="O1217" i="1"/>
  <c r="S1217" i="1" s="1"/>
  <c r="J1217" i="1"/>
  <c r="I1217" i="1"/>
  <c r="O1216" i="1"/>
  <c r="S1216" i="1" s="1"/>
  <c r="J1216" i="1"/>
  <c r="I1216" i="1"/>
  <c r="O1215" i="1"/>
  <c r="J1215" i="1"/>
  <c r="I1215" i="1"/>
  <c r="O1214" i="1"/>
  <c r="S1214" i="1" s="1"/>
  <c r="J1214" i="1"/>
  <c r="I1214" i="1"/>
  <c r="O1213" i="1"/>
  <c r="S1213" i="1" s="1"/>
  <c r="J1213" i="1"/>
  <c r="I1213" i="1"/>
  <c r="O1212" i="1"/>
  <c r="S1212" i="1" s="1"/>
  <c r="J1212" i="1"/>
  <c r="I1212" i="1"/>
  <c r="O1211" i="1"/>
  <c r="J1211" i="1"/>
  <c r="I1211" i="1"/>
  <c r="O1210" i="1"/>
  <c r="S1210" i="1" s="1"/>
  <c r="J1210" i="1"/>
  <c r="I1210" i="1"/>
  <c r="O1209" i="1"/>
  <c r="S1209" i="1" s="1"/>
  <c r="J1209" i="1"/>
  <c r="I1209" i="1"/>
  <c r="O1208" i="1"/>
  <c r="S1208" i="1" s="1"/>
  <c r="J1208" i="1"/>
  <c r="I1208" i="1"/>
  <c r="O1207" i="1"/>
  <c r="J1207" i="1"/>
  <c r="I1207" i="1"/>
  <c r="O1206" i="1"/>
  <c r="S1206" i="1" s="1"/>
  <c r="J1206" i="1"/>
  <c r="I1206" i="1"/>
  <c r="O1205" i="1"/>
  <c r="S1205" i="1" s="1"/>
  <c r="J1205" i="1"/>
  <c r="I1205" i="1"/>
  <c r="O1204" i="1"/>
  <c r="S1204" i="1" s="1"/>
  <c r="J1204" i="1"/>
  <c r="I1204" i="1"/>
  <c r="O1203" i="1"/>
  <c r="J1203" i="1"/>
  <c r="I1203" i="1"/>
  <c r="O1202" i="1"/>
  <c r="S1202" i="1" s="1"/>
  <c r="J1202" i="1"/>
  <c r="I1202" i="1"/>
  <c r="O1201" i="1"/>
  <c r="S1201" i="1" s="1"/>
  <c r="J1201" i="1"/>
  <c r="I1201" i="1"/>
  <c r="O1200" i="1"/>
  <c r="S1200" i="1" s="1"/>
  <c r="J1200" i="1"/>
  <c r="I1200" i="1"/>
  <c r="O1199" i="1"/>
  <c r="J1199" i="1"/>
  <c r="I1199" i="1"/>
  <c r="O1198" i="1"/>
  <c r="S1198" i="1" s="1"/>
  <c r="J1198" i="1"/>
  <c r="I1198" i="1"/>
  <c r="O1197" i="1"/>
  <c r="S1197" i="1" s="1"/>
  <c r="J1197" i="1"/>
  <c r="I1197" i="1"/>
  <c r="O1196" i="1"/>
  <c r="S1196" i="1" s="1"/>
  <c r="J1196" i="1"/>
  <c r="I1196" i="1"/>
  <c r="O1195" i="1"/>
  <c r="J1195" i="1"/>
  <c r="I1195" i="1"/>
  <c r="O1194" i="1"/>
  <c r="S1194" i="1" s="1"/>
  <c r="J1194" i="1"/>
  <c r="I1194" i="1"/>
  <c r="O1193" i="1"/>
  <c r="S1193" i="1" s="1"/>
  <c r="J1193" i="1"/>
  <c r="I1193" i="1"/>
  <c r="O1192" i="1"/>
  <c r="S1192" i="1" s="1"/>
  <c r="J1192" i="1"/>
  <c r="I1192" i="1"/>
  <c r="O1191" i="1"/>
  <c r="J1191" i="1"/>
  <c r="I1191" i="1"/>
  <c r="O1190" i="1"/>
  <c r="S1190" i="1" s="1"/>
  <c r="J1190" i="1"/>
  <c r="I1190" i="1"/>
  <c r="O1189" i="1"/>
  <c r="S1189" i="1" s="1"/>
  <c r="J1189" i="1"/>
  <c r="I1189" i="1"/>
  <c r="O1188" i="1"/>
  <c r="S1188" i="1" s="1"/>
  <c r="J1188" i="1"/>
  <c r="I1188" i="1"/>
  <c r="O1187" i="1"/>
  <c r="J1187" i="1"/>
  <c r="I1187" i="1"/>
  <c r="O1186" i="1"/>
  <c r="S1186" i="1" s="1"/>
  <c r="J1186" i="1"/>
  <c r="I1186" i="1"/>
  <c r="O1185" i="1"/>
  <c r="S1185" i="1" s="1"/>
  <c r="J1185" i="1"/>
  <c r="I1185" i="1"/>
  <c r="O1184" i="1"/>
  <c r="S1184" i="1" s="1"/>
  <c r="J1184" i="1"/>
  <c r="I1184" i="1"/>
  <c r="O1183" i="1"/>
  <c r="J1183" i="1"/>
  <c r="I1183" i="1"/>
  <c r="O1182" i="1"/>
  <c r="S1182" i="1" s="1"/>
  <c r="J1182" i="1"/>
  <c r="I1182" i="1"/>
  <c r="O1181" i="1"/>
  <c r="S1181" i="1" s="1"/>
  <c r="J1181" i="1"/>
  <c r="I1181" i="1"/>
  <c r="O1180" i="1"/>
  <c r="S1180" i="1" s="1"/>
  <c r="J1180" i="1"/>
  <c r="I1180" i="1"/>
  <c r="O1179" i="1"/>
  <c r="J1179" i="1"/>
  <c r="I1179" i="1"/>
  <c r="O1178" i="1"/>
  <c r="S1178" i="1" s="1"/>
  <c r="J1178" i="1"/>
  <c r="I1178" i="1"/>
  <c r="O1177" i="1"/>
  <c r="S1177" i="1" s="1"/>
  <c r="J1177" i="1"/>
  <c r="I1177" i="1"/>
  <c r="O1176" i="1"/>
  <c r="S1176" i="1" s="1"/>
  <c r="J1176" i="1"/>
  <c r="I1176" i="1"/>
  <c r="O1175" i="1"/>
  <c r="J1175" i="1"/>
  <c r="I1175" i="1"/>
  <c r="O1174" i="1"/>
  <c r="S1174" i="1" s="1"/>
  <c r="J1174" i="1"/>
  <c r="I1174" i="1"/>
  <c r="O1173" i="1"/>
  <c r="S1173" i="1" s="1"/>
  <c r="J1173" i="1"/>
  <c r="I1173" i="1"/>
  <c r="O1172" i="1"/>
  <c r="S1172" i="1" s="1"/>
  <c r="J1172" i="1"/>
  <c r="I1172" i="1"/>
  <c r="O1171" i="1"/>
  <c r="J1171" i="1"/>
  <c r="I1171" i="1"/>
  <c r="O1170" i="1"/>
  <c r="S1170" i="1" s="1"/>
  <c r="J1170" i="1"/>
  <c r="I1170" i="1"/>
  <c r="O1169" i="1"/>
  <c r="S1169" i="1" s="1"/>
  <c r="J1169" i="1"/>
  <c r="I1169" i="1"/>
  <c r="O1168" i="1"/>
  <c r="S1168" i="1" s="1"/>
  <c r="J1168" i="1"/>
  <c r="I1168" i="1"/>
  <c r="O1167" i="1"/>
  <c r="J1167" i="1"/>
  <c r="I1167" i="1"/>
  <c r="O1166" i="1"/>
  <c r="S1166" i="1" s="1"/>
  <c r="J1166" i="1"/>
  <c r="I1166" i="1"/>
  <c r="O1165" i="1"/>
  <c r="S1165" i="1" s="1"/>
  <c r="J1165" i="1"/>
  <c r="I1165" i="1"/>
  <c r="O1164" i="1"/>
  <c r="S1164" i="1" s="1"/>
  <c r="J1164" i="1"/>
  <c r="I1164" i="1"/>
  <c r="O1163" i="1"/>
  <c r="J1163" i="1"/>
  <c r="I1163" i="1"/>
  <c r="O1162" i="1"/>
  <c r="S1162" i="1" s="1"/>
  <c r="J1162" i="1"/>
  <c r="I1162" i="1"/>
  <c r="O1161" i="1"/>
  <c r="S1161" i="1" s="1"/>
  <c r="J1161" i="1"/>
  <c r="I1161" i="1"/>
  <c r="O1160" i="1"/>
  <c r="S1160" i="1" s="1"/>
  <c r="J1160" i="1"/>
  <c r="I1160" i="1"/>
  <c r="O1159" i="1"/>
  <c r="J1159" i="1"/>
  <c r="I1159" i="1"/>
  <c r="O1158" i="1"/>
  <c r="S1158" i="1" s="1"/>
  <c r="J1158" i="1"/>
  <c r="I1158" i="1"/>
  <c r="O1157" i="1"/>
  <c r="S1157" i="1" s="1"/>
  <c r="J1157" i="1"/>
  <c r="I1157" i="1"/>
  <c r="O1156" i="1"/>
  <c r="S1156" i="1" s="1"/>
  <c r="J1156" i="1"/>
  <c r="I1156" i="1"/>
  <c r="O1155" i="1"/>
  <c r="J1155" i="1"/>
  <c r="I1155" i="1"/>
  <c r="O1154" i="1"/>
  <c r="S1154" i="1" s="1"/>
  <c r="J1154" i="1"/>
  <c r="I1154" i="1"/>
  <c r="O1153" i="1"/>
  <c r="S1153" i="1" s="1"/>
  <c r="J1153" i="1"/>
  <c r="I1153" i="1"/>
  <c r="O1152" i="1"/>
  <c r="S1152" i="1" s="1"/>
  <c r="J1152" i="1"/>
  <c r="I1152" i="1"/>
  <c r="O1151" i="1"/>
  <c r="J1151" i="1"/>
  <c r="I1151" i="1"/>
  <c r="O1150" i="1"/>
  <c r="S1150" i="1" s="1"/>
  <c r="J1150" i="1"/>
  <c r="I1150" i="1"/>
  <c r="O1149" i="1"/>
  <c r="S1149" i="1" s="1"/>
  <c r="J1149" i="1"/>
  <c r="I1149" i="1"/>
  <c r="O1148" i="1"/>
  <c r="S1148" i="1" s="1"/>
  <c r="J1148" i="1"/>
  <c r="I1148" i="1"/>
  <c r="O1147" i="1"/>
  <c r="J1147" i="1"/>
  <c r="I1147" i="1"/>
  <c r="O1146" i="1"/>
  <c r="S1146" i="1" s="1"/>
  <c r="J1146" i="1"/>
  <c r="I1146" i="1"/>
  <c r="O1145" i="1"/>
  <c r="S1145" i="1" s="1"/>
  <c r="J1145" i="1"/>
  <c r="I1145" i="1"/>
  <c r="O1144" i="1"/>
  <c r="S1144" i="1" s="1"/>
  <c r="J1144" i="1"/>
  <c r="I1144" i="1"/>
  <c r="O1143" i="1"/>
  <c r="J1143" i="1"/>
  <c r="I1143" i="1"/>
  <c r="O1142" i="1"/>
  <c r="S1142" i="1" s="1"/>
  <c r="J1142" i="1"/>
  <c r="I1142" i="1"/>
  <c r="O1141" i="1"/>
  <c r="S1141" i="1" s="1"/>
  <c r="J1141" i="1"/>
  <c r="I1141" i="1"/>
  <c r="O1140" i="1"/>
  <c r="S1140" i="1" s="1"/>
  <c r="J1140" i="1"/>
  <c r="I1140" i="1"/>
  <c r="O1139" i="1"/>
  <c r="J1139" i="1"/>
  <c r="I1139" i="1"/>
  <c r="O1138" i="1"/>
  <c r="S1138" i="1" s="1"/>
  <c r="J1138" i="1"/>
  <c r="I1138" i="1"/>
  <c r="O1137" i="1"/>
  <c r="S1137" i="1" s="1"/>
  <c r="J1137" i="1"/>
  <c r="I1137" i="1"/>
  <c r="O1136" i="1"/>
  <c r="S1136" i="1" s="1"/>
  <c r="J1136" i="1"/>
  <c r="I1136" i="1"/>
  <c r="O1135" i="1"/>
  <c r="J1135" i="1"/>
  <c r="I1135" i="1"/>
  <c r="O1134" i="1"/>
  <c r="S1134" i="1" s="1"/>
  <c r="J1134" i="1"/>
  <c r="I1134" i="1"/>
  <c r="O1133" i="1"/>
  <c r="S1133" i="1" s="1"/>
  <c r="J1133" i="1"/>
  <c r="I1133" i="1"/>
  <c r="O1132" i="1"/>
  <c r="S1132" i="1" s="1"/>
  <c r="J1132" i="1"/>
  <c r="I1132" i="1"/>
  <c r="O1131" i="1"/>
  <c r="J1131" i="1"/>
  <c r="I1131" i="1"/>
  <c r="O1130" i="1"/>
  <c r="S1130" i="1" s="1"/>
  <c r="J1130" i="1"/>
  <c r="I1130" i="1"/>
  <c r="O1129" i="1"/>
  <c r="S1129" i="1" s="1"/>
  <c r="J1129" i="1"/>
  <c r="I1129" i="1"/>
  <c r="O1128" i="1"/>
  <c r="S1128" i="1" s="1"/>
  <c r="J1128" i="1"/>
  <c r="I1128" i="1"/>
  <c r="O1127" i="1"/>
  <c r="J1127" i="1"/>
  <c r="I1127" i="1"/>
  <c r="O1126" i="1"/>
  <c r="S1126" i="1" s="1"/>
  <c r="J1126" i="1"/>
  <c r="I1126" i="1"/>
  <c r="O1125" i="1"/>
  <c r="S1125" i="1" s="1"/>
  <c r="J1125" i="1"/>
  <c r="I1125" i="1"/>
  <c r="O1124" i="1"/>
  <c r="S1124" i="1" s="1"/>
  <c r="J1124" i="1"/>
  <c r="I1124" i="1"/>
  <c r="O1123" i="1"/>
  <c r="J1123" i="1"/>
  <c r="I1123" i="1"/>
  <c r="O1122" i="1"/>
  <c r="S1122" i="1" s="1"/>
  <c r="J1122" i="1"/>
  <c r="I1122" i="1"/>
  <c r="O1121" i="1"/>
  <c r="S1121" i="1" s="1"/>
  <c r="J1121" i="1"/>
  <c r="I1121" i="1"/>
  <c r="O1120" i="1"/>
  <c r="S1120" i="1" s="1"/>
  <c r="J1120" i="1"/>
  <c r="I1120" i="1"/>
  <c r="O1119" i="1"/>
  <c r="J1119" i="1"/>
  <c r="I1119" i="1"/>
  <c r="O1118" i="1"/>
  <c r="S1118" i="1" s="1"/>
  <c r="J1118" i="1"/>
  <c r="I1118" i="1"/>
  <c r="O1117" i="1"/>
  <c r="S1117" i="1" s="1"/>
  <c r="J1117" i="1"/>
  <c r="I1117" i="1"/>
  <c r="O1116" i="1"/>
  <c r="S1116" i="1" s="1"/>
  <c r="J1116" i="1"/>
  <c r="I1116" i="1"/>
  <c r="O1115" i="1"/>
  <c r="J1115" i="1"/>
  <c r="I1115" i="1"/>
  <c r="O1114" i="1"/>
  <c r="S1114" i="1" s="1"/>
  <c r="J1114" i="1"/>
  <c r="I1114" i="1"/>
  <c r="O1113" i="1"/>
  <c r="S1113" i="1" s="1"/>
  <c r="J1113" i="1"/>
  <c r="I1113" i="1"/>
  <c r="O1112" i="1"/>
  <c r="S1112" i="1" s="1"/>
  <c r="J1112" i="1"/>
  <c r="I1112" i="1"/>
  <c r="O1111" i="1"/>
  <c r="J1111" i="1"/>
  <c r="I1111" i="1"/>
  <c r="O1110" i="1"/>
  <c r="S1110" i="1" s="1"/>
  <c r="J1110" i="1"/>
  <c r="I1110" i="1"/>
  <c r="O1109" i="1"/>
  <c r="S1109" i="1" s="1"/>
  <c r="J1109" i="1"/>
  <c r="I1109" i="1"/>
  <c r="O1108" i="1"/>
  <c r="S1108" i="1" s="1"/>
  <c r="J1108" i="1"/>
  <c r="I1108" i="1"/>
  <c r="O1107" i="1"/>
  <c r="J1107" i="1"/>
  <c r="I1107" i="1"/>
  <c r="O1106" i="1"/>
  <c r="S1106" i="1" s="1"/>
  <c r="J1106" i="1"/>
  <c r="I1106" i="1"/>
  <c r="O1105" i="1"/>
  <c r="S1105" i="1" s="1"/>
  <c r="J1105" i="1"/>
  <c r="I1105" i="1"/>
  <c r="O1104" i="1"/>
  <c r="S1104" i="1" s="1"/>
  <c r="J1104" i="1"/>
  <c r="I1104" i="1"/>
  <c r="O1103" i="1"/>
  <c r="J1103" i="1"/>
  <c r="I1103" i="1"/>
  <c r="O1102" i="1"/>
  <c r="S1102" i="1" s="1"/>
  <c r="J1102" i="1"/>
  <c r="I1102" i="1"/>
  <c r="O1101" i="1"/>
  <c r="S1101" i="1" s="1"/>
  <c r="J1101" i="1"/>
  <c r="I1101" i="1"/>
  <c r="O1100" i="1"/>
  <c r="S1100" i="1" s="1"/>
  <c r="J1100" i="1"/>
  <c r="I1100" i="1"/>
  <c r="O1099" i="1"/>
  <c r="J1099" i="1"/>
  <c r="I1099" i="1"/>
  <c r="O1098" i="1"/>
  <c r="S1098" i="1" s="1"/>
  <c r="J1098" i="1"/>
  <c r="I1098" i="1"/>
  <c r="O1097" i="1"/>
  <c r="S1097" i="1" s="1"/>
  <c r="J1097" i="1"/>
  <c r="I1097" i="1"/>
  <c r="O1096" i="1"/>
  <c r="S1096" i="1" s="1"/>
  <c r="J1096" i="1"/>
  <c r="I1096" i="1"/>
  <c r="O1095" i="1"/>
  <c r="J1095" i="1"/>
  <c r="I1095" i="1"/>
  <c r="O1094" i="1"/>
  <c r="S1094" i="1" s="1"/>
  <c r="J1094" i="1"/>
  <c r="I1094" i="1"/>
  <c r="O1093" i="1"/>
  <c r="S1093" i="1" s="1"/>
  <c r="J1093" i="1"/>
  <c r="I1093" i="1"/>
  <c r="O1092" i="1"/>
  <c r="S1092" i="1" s="1"/>
  <c r="J1092" i="1"/>
  <c r="I1092" i="1"/>
  <c r="O1091" i="1"/>
  <c r="J1091" i="1"/>
  <c r="I1091" i="1"/>
  <c r="O1090" i="1"/>
  <c r="S1090" i="1" s="1"/>
  <c r="J1090" i="1"/>
  <c r="I1090" i="1"/>
  <c r="O1089" i="1"/>
  <c r="S1089" i="1" s="1"/>
  <c r="J1089" i="1"/>
  <c r="I1089" i="1"/>
  <c r="O1088" i="1"/>
  <c r="S1088" i="1" s="1"/>
  <c r="J1088" i="1"/>
  <c r="I1088" i="1"/>
  <c r="O1087" i="1"/>
  <c r="J1087" i="1"/>
  <c r="I1087" i="1"/>
  <c r="O1086" i="1"/>
  <c r="S1086" i="1" s="1"/>
  <c r="J1086" i="1"/>
  <c r="I1086" i="1"/>
  <c r="O1085" i="1"/>
  <c r="S1085" i="1" s="1"/>
  <c r="J1085" i="1"/>
  <c r="I1085" i="1"/>
  <c r="O1084" i="1"/>
  <c r="S1084" i="1" s="1"/>
  <c r="J1084" i="1"/>
  <c r="I1084" i="1"/>
  <c r="O1083" i="1"/>
  <c r="J1083" i="1"/>
  <c r="I1083" i="1"/>
  <c r="O1082" i="1"/>
  <c r="S1082" i="1" s="1"/>
  <c r="J1082" i="1"/>
  <c r="I1082" i="1"/>
  <c r="O1081" i="1"/>
  <c r="S1081" i="1" s="1"/>
  <c r="J1081" i="1"/>
  <c r="I1081" i="1"/>
  <c r="O1080" i="1"/>
  <c r="S1080" i="1" s="1"/>
  <c r="J1080" i="1"/>
  <c r="I1080" i="1"/>
  <c r="O1079" i="1"/>
  <c r="S1079" i="1" s="1"/>
  <c r="J1079" i="1"/>
  <c r="I1079" i="1"/>
  <c r="O1078" i="1"/>
  <c r="S1078" i="1" s="1"/>
  <c r="J1078" i="1"/>
  <c r="I1078" i="1"/>
  <c r="O1077" i="1"/>
  <c r="J1077" i="1"/>
  <c r="I1077" i="1"/>
  <c r="O1076" i="1"/>
  <c r="S1076" i="1" s="1"/>
  <c r="J1076" i="1"/>
  <c r="I1076" i="1"/>
  <c r="O1075" i="1"/>
  <c r="S1075" i="1" s="1"/>
  <c r="J1075" i="1"/>
  <c r="I1075" i="1"/>
  <c r="O1074" i="1"/>
  <c r="S1074" i="1" s="1"/>
  <c r="J1074" i="1"/>
  <c r="I1074" i="1"/>
  <c r="O1073" i="1"/>
  <c r="S1073" i="1" s="1"/>
  <c r="J1073" i="1"/>
  <c r="I1073" i="1"/>
  <c r="O1072" i="1"/>
  <c r="S1072" i="1" s="1"/>
  <c r="J1072" i="1"/>
  <c r="I1072" i="1"/>
  <c r="O1071" i="1"/>
  <c r="S1071" i="1" s="1"/>
  <c r="J1071" i="1"/>
  <c r="I1071" i="1"/>
  <c r="O1070" i="1"/>
  <c r="S1070" i="1" s="1"/>
  <c r="J1070" i="1"/>
  <c r="I1070" i="1"/>
  <c r="O1069" i="1"/>
  <c r="J1069" i="1"/>
  <c r="I1069" i="1"/>
  <c r="O1068" i="1"/>
  <c r="S1068" i="1" s="1"/>
  <c r="J1068" i="1"/>
  <c r="I1068" i="1"/>
  <c r="O1067" i="1"/>
  <c r="S1067" i="1" s="1"/>
  <c r="J1067" i="1"/>
  <c r="I1067" i="1"/>
  <c r="O1066" i="1"/>
  <c r="S1066" i="1" s="1"/>
  <c r="J1066" i="1"/>
  <c r="I1066" i="1"/>
  <c r="O1065" i="1"/>
  <c r="S1065" i="1" s="1"/>
  <c r="J1065" i="1"/>
  <c r="I1065" i="1"/>
  <c r="O1064" i="1"/>
  <c r="S1064" i="1" s="1"/>
  <c r="J1064" i="1"/>
  <c r="I1064" i="1"/>
  <c r="O1063" i="1"/>
  <c r="J1063" i="1"/>
  <c r="I1063" i="1"/>
  <c r="O1062" i="1"/>
  <c r="S1062" i="1" s="1"/>
  <c r="J1062" i="1"/>
  <c r="I1062" i="1"/>
  <c r="O1061" i="1"/>
  <c r="S1061" i="1" s="1"/>
  <c r="J1061" i="1"/>
  <c r="I1061" i="1"/>
  <c r="O1060" i="1"/>
  <c r="S1060" i="1" s="1"/>
  <c r="J1060" i="1"/>
  <c r="I1060" i="1"/>
  <c r="O1059" i="1"/>
  <c r="J1059" i="1"/>
  <c r="I1059" i="1"/>
  <c r="O1058" i="1"/>
  <c r="S1058" i="1" s="1"/>
  <c r="J1058" i="1"/>
  <c r="I1058" i="1"/>
  <c r="O1057" i="1"/>
  <c r="S1057" i="1" s="1"/>
  <c r="J1057" i="1"/>
  <c r="I1057" i="1"/>
  <c r="O1056" i="1"/>
  <c r="S1056" i="1" s="1"/>
  <c r="J1056" i="1"/>
  <c r="I1056" i="1"/>
  <c r="O1055" i="1"/>
  <c r="J1055" i="1"/>
  <c r="I1055" i="1"/>
  <c r="O1054" i="1"/>
  <c r="S1054" i="1" s="1"/>
  <c r="J1054" i="1"/>
  <c r="I1054" i="1"/>
  <c r="O1053" i="1"/>
  <c r="S1053" i="1" s="1"/>
  <c r="J1053" i="1"/>
  <c r="I1053" i="1"/>
  <c r="O1052" i="1"/>
  <c r="S1052" i="1" s="1"/>
  <c r="J1052" i="1"/>
  <c r="I1052" i="1"/>
  <c r="O1051" i="1"/>
  <c r="J1051" i="1"/>
  <c r="I1051" i="1"/>
  <c r="O1050" i="1"/>
  <c r="S1050" i="1" s="1"/>
  <c r="J1050" i="1"/>
  <c r="I1050" i="1"/>
  <c r="O1049" i="1"/>
  <c r="S1049" i="1" s="1"/>
  <c r="J1049" i="1"/>
  <c r="I1049" i="1"/>
  <c r="O1048" i="1"/>
  <c r="S1048" i="1" s="1"/>
  <c r="J1048" i="1"/>
  <c r="I1048" i="1"/>
  <c r="O1047" i="1"/>
  <c r="J1047" i="1"/>
  <c r="I1047" i="1"/>
  <c r="O1046" i="1"/>
  <c r="S1046" i="1" s="1"/>
  <c r="J1046" i="1"/>
  <c r="I1046" i="1"/>
  <c r="O1045" i="1"/>
  <c r="S1045" i="1" s="1"/>
  <c r="J1045" i="1"/>
  <c r="I1045" i="1"/>
  <c r="O1044" i="1"/>
  <c r="S1044" i="1" s="1"/>
  <c r="J1044" i="1"/>
  <c r="I1044" i="1"/>
  <c r="O1043" i="1"/>
  <c r="J1043" i="1"/>
  <c r="I1043" i="1"/>
  <c r="O1042" i="1"/>
  <c r="S1042" i="1" s="1"/>
  <c r="J1042" i="1"/>
  <c r="I1042" i="1"/>
  <c r="O1041" i="1"/>
  <c r="S1041" i="1" s="1"/>
  <c r="J1041" i="1"/>
  <c r="I1041" i="1"/>
  <c r="O1040" i="1"/>
  <c r="S1040" i="1" s="1"/>
  <c r="J1040" i="1"/>
  <c r="I1040" i="1"/>
  <c r="O1039" i="1"/>
  <c r="J1039" i="1"/>
  <c r="I1039" i="1"/>
  <c r="O1038" i="1"/>
  <c r="S1038" i="1" s="1"/>
  <c r="J1038" i="1"/>
  <c r="I1038" i="1"/>
  <c r="O1037" i="1"/>
  <c r="S1037" i="1" s="1"/>
  <c r="J1037" i="1"/>
  <c r="I1037" i="1"/>
  <c r="O1036" i="1"/>
  <c r="S1036" i="1" s="1"/>
  <c r="J1036" i="1"/>
  <c r="I1036" i="1"/>
  <c r="O1035" i="1"/>
  <c r="J1035" i="1"/>
  <c r="I1035" i="1"/>
  <c r="O1034" i="1"/>
  <c r="S1034" i="1" s="1"/>
  <c r="J1034" i="1"/>
  <c r="I1034" i="1"/>
  <c r="O1033" i="1"/>
  <c r="S1033" i="1" s="1"/>
  <c r="J1033" i="1"/>
  <c r="I1033" i="1"/>
  <c r="O1032" i="1"/>
  <c r="S1032" i="1" s="1"/>
  <c r="J1032" i="1"/>
  <c r="I1032" i="1"/>
  <c r="O1031" i="1"/>
  <c r="J1031" i="1"/>
  <c r="I1031" i="1"/>
  <c r="O1030" i="1"/>
  <c r="S1030" i="1" s="1"/>
  <c r="J1030" i="1"/>
  <c r="I1030" i="1"/>
  <c r="O1029" i="1"/>
  <c r="S1029" i="1" s="1"/>
  <c r="J1029" i="1"/>
  <c r="I1029" i="1"/>
  <c r="O1028" i="1"/>
  <c r="S1028" i="1" s="1"/>
  <c r="J1028" i="1"/>
  <c r="I1028" i="1"/>
  <c r="O1027" i="1"/>
  <c r="J1027" i="1"/>
  <c r="I1027" i="1"/>
  <c r="O1026" i="1"/>
  <c r="S1026" i="1" s="1"/>
  <c r="J1026" i="1"/>
  <c r="I1026" i="1"/>
  <c r="O1025" i="1"/>
  <c r="S1025" i="1" s="1"/>
  <c r="J1025" i="1"/>
  <c r="I1025" i="1"/>
  <c r="O1024" i="1"/>
  <c r="S1024" i="1" s="1"/>
  <c r="J1024" i="1"/>
  <c r="I1024" i="1"/>
  <c r="O1023" i="1"/>
  <c r="J1023" i="1"/>
  <c r="I1023" i="1"/>
  <c r="O1022" i="1"/>
  <c r="S1022" i="1" s="1"/>
  <c r="J1022" i="1"/>
  <c r="I1022" i="1"/>
  <c r="O1021" i="1"/>
  <c r="S1021" i="1" s="1"/>
  <c r="J1021" i="1"/>
  <c r="I1021" i="1"/>
  <c r="O1020" i="1"/>
  <c r="S1020" i="1" s="1"/>
  <c r="J1020" i="1"/>
  <c r="I1020" i="1"/>
  <c r="O1019" i="1"/>
  <c r="J1019" i="1"/>
  <c r="I1019" i="1"/>
  <c r="O1018" i="1"/>
  <c r="S1018" i="1" s="1"/>
  <c r="J1018" i="1"/>
  <c r="I1018" i="1"/>
  <c r="O1017" i="1"/>
  <c r="S1017" i="1" s="1"/>
  <c r="J1017" i="1"/>
  <c r="I1017" i="1"/>
  <c r="O1016" i="1"/>
  <c r="S1016" i="1" s="1"/>
  <c r="J1016" i="1"/>
  <c r="I1016" i="1"/>
  <c r="O1015" i="1"/>
  <c r="J1015" i="1"/>
  <c r="I1015" i="1"/>
  <c r="O1014" i="1"/>
  <c r="S1014" i="1" s="1"/>
  <c r="J1014" i="1"/>
  <c r="I1014" i="1"/>
  <c r="O1013" i="1"/>
  <c r="S1013" i="1" s="1"/>
  <c r="J1013" i="1"/>
  <c r="I1013" i="1"/>
  <c r="O1012" i="1"/>
  <c r="S1012" i="1" s="1"/>
  <c r="J1012" i="1"/>
  <c r="I1012" i="1"/>
  <c r="O1011" i="1"/>
  <c r="J1011" i="1"/>
  <c r="I1011" i="1"/>
  <c r="O1010" i="1"/>
  <c r="S1010" i="1" s="1"/>
  <c r="J1010" i="1"/>
  <c r="I1010" i="1"/>
  <c r="O1009" i="1"/>
  <c r="S1009" i="1" s="1"/>
  <c r="J1009" i="1"/>
  <c r="I1009" i="1"/>
  <c r="O1008" i="1"/>
  <c r="S1008" i="1" s="1"/>
  <c r="J1008" i="1"/>
  <c r="I1008" i="1"/>
  <c r="O1007" i="1"/>
  <c r="J1007" i="1"/>
  <c r="I1007" i="1"/>
  <c r="O1006" i="1"/>
  <c r="S1006" i="1" s="1"/>
  <c r="J1006" i="1"/>
  <c r="I1006" i="1"/>
  <c r="O1005" i="1"/>
  <c r="S1005" i="1" s="1"/>
  <c r="J1005" i="1"/>
  <c r="I1005" i="1"/>
  <c r="O1004" i="1"/>
  <c r="S1004" i="1" s="1"/>
  <c r="J1004" i="1"/>
  <c r="I1004" i="1"/>
  <c r="O1003" i="1"/>
  <c r="J1003" i="1"/>
  <c r="I1003" i="1"/>
  <c r="O1002" i="1"/>
  <c r="S1002" i="1" s="1"/>
  <c r="J1002" i="1"/>
  <c r="I1002" i="1"/>
  <c r="O1001" i="1"/>
  <c r="S1001" i="1" s="1"/>
  <c r="J1001" i="1"/>
  <c r="I1001" i="1"/>
  <c r="O1000" i="1"/>
  <c r="S1000" i="1" s="1"/>
  <c r="J1000" i="1"/>
  <c r="I1000" i="1"/>
  <c r="O999" i="1"/>
  <c r="J999" i="1"/>
  <c r="I999" i="1"/>
  <c r="O998" i="1"/>
  <c r="S998" i="1" s="1"/>
  <c r="J998" i="1"/>
  <c r="I998" i="1"/>
  <c r="O997" i="1"/>
  <c r="S997" i="1" s="1"/>
  <c r="J997" i="1"/>
  <c r="I997" i="1"/>
  <c r="O996" i="1"/>
  <c r="S996" i="1" s="1"/>
  <c r="J996" i="1"/>
  <c r="I996" i="1"/>
  <c r="O995" i="1"/>
  <c r="J995" i="1"/>
  <c r="I995" i="1"/>
  <c r="O994" i="1"/>
  <c r="S994" i="1" s="1"/>
  <c r="J994" i="1"/>
  <c r="I994" i="1"/>
  <c r="O993" i="1"/>
  <c r="S993" i="1" s="1"/>
  <c r="J993" i="1"/>
  <c r="I993" i="1"/>
  <c r="O992" i="1"/>
  <c r="S992" i="1" s="1"/>
  <c r="J992" i="1"/>
  <c r="I992" i="1"/>
  <c r="O991" i="1"/>
  <c r="J991" i="1"/>
  <c r="I991" i="1"/>
  <c r="O990" i="1"/>
  <c r="S990" i="1" s="1"/>
  <c r="J990" i="1"/>
  <c r="I990" i="1"/>
  <c r="O989" i="1"/>
  <c r="S989" i="1" s="1"/>
  <c r="J989" i="1"/>
  <c r="I989" i="1"/>
  <c r="O988" i="1"/>
  <c r="S988" i="1" s="1"/>
  <c r="J988" i="1"/>
  <c r="I988" i="1"/>
  <c r="O987" i="1"/>
  <c r="J987" i="1"/>
  <c r="I987" i="1"/>
  <c r="O986" i="1"/>
  <c r="S986" i="1" s="1"/>
  <c r="J986" i="1"/>
  <c r="I986" i="1"/>
  <c r="O985" i="1"/>
  <c r="S985" i="1" s="1"/>
  <c r="J985" i="1"/>
  <c r="I985" i="1"/>
  <c r="O984" i="1"/>
  <c r="S984" i="1" s="1"/>
  <c r="J984" i="1"/>
  <c r="I984" i="1"/>
  <c r="O983" i="1"/>
  <c r="J983" i="1"/>
  <c r="I983" i="1"/>
  <c r="O982" i="1"/>
  <c r="S982" i="1" s="1"/>
  <c r="J982" i="1"/>
  <c r="I982" i="1"/>
  <c r="O981" i="1"/>
  <c r="S981" i="1" s="1"/>
  <c r="J981" i="1"/>
  <c r="I981" i="1"/>
  <c r="O980" i="1"/>
  <c r="S980" i="1" s="1"/>
  <c r="J980" i="1"/>
  <c r="I980" i="1"/>
  <c r="O979" i="1"/>
  <c r="J979" i="1"/>
  <c r="I979" i="1"/>
  <c r="O978" i="1"/>
  <c r="S978" i="1" s="1"/>
  <c r="J978" i="1"/>
  <c r="I978" i="1"/>
  <c r="O977" i="1"/>
  <c r="S977" i="1" s="1"/>
  <c r="J977" i="1"/>
  <c r="I977" i="1"/>
  <c r="O976" i="1"/>
  <c r="S976" i="1" s="1"/>
  <c r="J976" i="1"/>
  <c r="I976" i="1"/>
  <c r="O975" i="1"/>
  <c r="J975" i="1"/>
  <c r="I975" i="1"/>
  <c r="O974" i="1"/>
  <c r="S974" i="1" s="1"/>
  <c r="J974" i="1"/>
  <c r="I974" i="1"/>
  <c r="O973" i="1"/>
  <c r="S973" i="1" s="1"/>
  <c r="J973" i="1"/>
  <c r="I973" i="1"/>
  <c r="O972" i="1"/>
  <c r="S972" i="1" s="1"/>
  <c r="J972" i="1"/>
  <c r="I972" i="1"/>
  <c r="O971" i="1"/>
  <c r="J971" i="1"/>
  <c r="I971" i="1"/>
  <c r="O970" i="1"/>
  <c r="S970" i="1" s="1"/>
  <c r="J970" i="1"/>
  <c r="I970" i="1"/>
  <c r="O969" i="1"/>
  <c r="S969" i="1" s="1"/>
  <c r="J969" i="1"/>
  <c r="I969" i="1"/>
  <c r="O968" i="1"/>
  <c r="S968" i="1" s="1"/>
  <c r="J968" i="1"/>
  <c r="I968" i="1"/>
  <c r="O967" i="1"/>
  <c r="J967" i="1"/>
  <c r="I967" i="1"/>
  <c r="O966" i="1"/>
  <c r="S966" i="1" s="1"/>
  <c r="J966" i="1"/>
  <c r="I966" i="1"/>
  <c r="O965" i="1"/>
  <c r="S965" i="1" s="1"/>
  <c r="J965" i="1"/>
  <c r="I965" i="1"/>
  <c r="O964" i="1"/>
  <c r="S964" i="1" s="1"/>
  <c r="J964" i="1"/>
  <c r="I964" i="1"/>
  <c r="O963" i="1"/>
  <c r="J963" i="1"/>
  <c r="I963" i="1"/>
  <c r="O962" i="1"/>
  <c r="S962" i="1" s="1"/>
  <c r="J962" i="1"/>
  <c r="I962" i="1"/>
  <c r="O961" i="1"/>
  <c r="S961" i="1" s="1"/>
  <c r="J961" i="1"/>
  <c r="I961" i="1"/>
  <c r="O960" i="1"/>
  <c r="S960" i="1" s="1"/>
  <c r="J960" i="1"/>
  <c r="I960" i="1"/>
  <c r="O959" i="1"/>
  <c r="J959" i="1"/>
  <c r="I959" i="1"/>
  <c r="O958" i="1"/>
  <c r="S958" i="1" s="1"/>
  <c r="J958" i="1"/>
  <c r="I958" i="1"/>
  <c r="O957" i="1"/>
  <c r="S957" i="1" s="1"/>
  <c r="J957" i="1"/>
  <c r="I957" i="1"/>
  <c r="O956" i="1"/>
  <c r="S956" i="1" s="1"/>
  <c r="J956" i="1"/>
  <c r="I956" i="1"/>
  <c r="O955" i="1"/>
  <c r="J955" i="1"/>
  <c r="I955" i="1"/>
  <c r="O954" i="1"/>
  <c r="S954" i="1" s="1"/>
  <c r="J954" i="1"/>
  <c r="I954" i="1"/>
  <c r="O953" i="1"/>
  <c r="S953" i="1" s="1"/>
  <c r="J953" i="1"/>
  <c r="I953" i="1"/>
  <c r="O952" i="1"/>
  <c r="S952" i="1" s="1"/>
  <c r="J952" i="1"/>
  <c r="I952" i="1"/>
  <c r="O951" i="1"/>
  <c r="J951" i="1"/>
  <c r="I951" i="1"/>
  <c r="O950" i="1"/>
  <c r="S950" i="1" s="1"/>
  <c r="J950" i="1"/>
  <c r="I950" i="1"/>
  <c r="O949" i="1"/>
  <c r="S949" i="1" s="1"/>
  <c r="J949" i="1"/>
  <c r="I949" i="1"/>
  <c r="O948" i="1"/>
  <c r="S948" i="1" s="1"/>
  <c r="J948" i="1"/>
  <c r="I948" i="1"/>
  <c r="O947" i="1"/>
  <c r="J947" i="1"/>
  <c r="I947" i="1"/>
  <c r="O946" i="1"/>
  <c r="S946" i="1" s="1"/>
  <c r="J946" i="1"/>
  <c r="I946" i="1"/>
  <c r="O945" i="1"/>
  <c r="S945" i="1" s="1"/>
  <c r="J945" i="1"/>
  <c r="I945" i="1"/>
  <c r="O944" i="1"/>
  <c r="S944" i="1" s="1"/>
  <c r="J944" i="1"/>
  <c r="I944" i="1"/>
  <c r="O943" i="1"/>
  <c r="J943" i="1"/>
  <c r="I943" i="1"/>
  <c r="O942" i="1"/>
  <c r="S942" i="1" s="1"/>
  <c r="J942" i="1"/>
  <c r="I942" i="1"/>
  <c r="O941" i="1"/>
  <c r="S941" i="1" s="1"/>
  <c r="J941" i="1"/>
  <c r="I941" i="1"/>
  <c r="O940" i="1"/>
  <c r="S940" i="1" s="1"/>
  <c r="J940" i="1"/>
  <c r="I940" i="1"/>
  <c r="O939" i="1"/>
  <c r="J939" i="1"/>
  <c r="I939" i="1"/>
  <c r="O938" i="1"/>
  <c r="S938" i="1" s="1"/>
  <c r="J938" i="1"/>
  <c r="I938" i="1"/>
  <c r="O937" i="1"/>
  <c r="S937" i="1" s="1"/>
  <c r="J937" i="1"/>
  <c r="I937" i="1"/>
  <c r="O936" i="1"/>
  <c r="S936" i="1" s="1"/>
  <c r="J936" i="1"/>
  <c r="I936" i="1"/>
  <c r="O935" i="1"/>
  <c r="J935" i="1"/>
  <c r="I935" i="1"/>
  <c r="O934" i="1"/>
  <c r="S934" i="1" s="1"/>
  <c r="J934" i="1"/>
  <c r="I934" i="1"/>
  <c r="O933" i="1"/>
  <c r="S933" i="1" s="1"/>
  <c r="J933" i="1"/>
  <c r="I933" i="1"/>
  <c r="O932" i="1"/>
  <c r="S932" i="1" s="1"/>
  <c r="J932" i="1"/>
  <c r="I932" i="1"/>
  <c r="O931" i="1"/>
  <c r="J931" i="1"/>
  <c r="I931" i="1"/>
  <c r="O930" i="1"/>
  <c r="S930" i="1" s="1"/>
  <c r="J930" i="1"/>
  <c r="I930" i="1"/>
  <c r="O929" i="1"/>
  <c r="S929" i="1" s="1"/>
  <c r="J929" i="1"/>
  <c r="I929" i="1"/>
  <c r="O928" i="1"/>
  <c r="S928" i="1" s="1"/>
  <c r="J928" i="1"/>
  <c r="I928" i="1"/>
  <c r="O927" i="1"/>
  <c r="J927" i="1"/>
  <c r="I927" i="1"/>
  <c r="O926" i="1"/>
  <c r="S926" i="1" s="1"/>
  <c r="J926" i="1"/>
  <c r="I926" i="1"/>
  <c r="O925" i="1"/>
  <c r="S925" i="1" s="1"/>
  <c r="J925" i="1"/>
  <c r="I925" i="1"/>
  <c r="O924" i="1"/>
  <c r="S924" i="1" s="1"/>
  <c r="J924" i="1"/>
  <c r="I924" i="1"/>
  <c r="O923" i="1"/>
  <c r="J923" i="1"/>
  <c r="I923" i="1"/>
  <c r="O922" i="1"/>
  <c r="S922" i="1" s="1"/>
  <c r="J922" i="1"/>
  <c r="I922" i="1"/>
  <c r="O921" i="1"/>
  <c r="S921" i="1" s="1"/>
  <c r="J921" i="1"/>
  <c r="I921" i="1"/>
  <c r="O920" i="1"/>
  <c r="S920" i="1" s="1"/>
  <c r="J920" i="1"/>
  <c r="I920" i="1"/>
  <c r="O919" i="1"/>
  <c r="J919" i="1"/>
  <c r="I919" i="1"/>
  <c r="O918" i="1"/>
  <c r="S918" i="1" s="1"/>
  <c r="J918" i="1"/>
  <c r="I918" i="1"/>
  <c r="O917" i="1"/>
  <c r="S917" i="1" s="1"/>
  <c r="J917" i="1"/>
  <c r="I917" i="1"/>
  <c r="O916" i="1"/>
  <c r="S916" i="1" s="1"/>
  <c r="J916" i="1"/>
  <c r="I916" i="1"/>
  <c r="O915" i="1"/>
  <c r="J915" i="1"/>
  <c r="I915" i="1"/>
  <c r="O914" i="1"/>
  <c r="S914" i="1" s="1"/>
  <c r="J914" i="1"/>
  <c r="I914" i="1"/>
  <c r="O913" i="1"/>
  <c r="S913" i="1" s="1"/>
  <c r="J913" i="1"/>
  <c r="I913" i="1"/>
  <c r="O912" i="1"/>
  <c r="S912" i="1" s="1"/>
  <c r="J912" i="1"/>
  <c r="I912" i="1"/>
  <c r="O911" i="1"/>
  <c r="J911" i="1"/>
  <c r="I911" i="1"/>
  <c r="O910" i="1"/>
  <c r="S910" i="1" s="1"/>
  <c r="J910" i="1"/>
  <c r="I910" i="1"/>
  <c r="O909" i="1"/>
  <c r="S909" i="1" s="1"/>
  <c r="J909" i="1"/>
  <c r="I909" i="1"/>
  <c r="O908" i="1"/>
  <c r="S908" i="1" s="1"/>
  <c r="J908" i="1"/>
  <c r="I908" i="1"/>
  <c r="O907" i="1"/>
  <c r="J907" i="1"/>
  <c r="I907" i="1"/>
  <c r="O906" i="1"/>
  <c r="J906" i="1"/>
  <c r="I906" i="1"/>
  <c r="O905" i="1"/>
  <c r="S905" i="1" s="1"/>
  <c r="J905" i="1"/>
  <c r="I905" i="1"/>
  <c r="O904" i="1"/>
  <c r="S904" i="1" s="1"/>
  <c r="J904" i="1"/>
  <c r="I904" i="1"/>
  <c r="O903" i="1"/>
  <c r="J903" i="1"/>
  <c r="I903" i="1"/>
  <c r="O902" i="1"/>
  <c r="J902" i="1"/>
  <c r="I902" i="1"/>
  <c r="O901" i="1"/>
  <c r="S901" i="1" s="1"/>
  <c r="J901" i="1"/>
  <c r="I901" i="1"/>
  <c r="O900" i="1"/>
  <c r="S900" i="1" s="1"/>
  <c r="J900" i="1"/>
  <c r="I900" i="1"/>
  <c r="O899" i="1"/>
  <c r="J899" i="1"/>
  <c r="I899" i="1"/>
  <c r="O898" i="1"/>
  <c r="J898" i="1"/>
  <c r="I898" i="1"/>
  <c r="O897" i="1"/>
  <c r="S897" i="1" s="1"/>
  <c r="J897" i="1"/>
  <c r="I897" i="1"/>
  <c r="O896" i="1"/>
  <c r="S896" i="1" s="1"/>
  <c r="J896" i="1"/>
  <c r="I896" i="1"/>
  <c r="O895" i="1"/>
  <c r="J895" i="1"/>
  <c r="I895" i="1"/>
  <c r="O894" i="1"/>
  <c r="J894" i="1"/>
  <c r="I894" i="1"/>
  <c r="O893" i="1"/>
  <c r="S893" i="1" s="1"/>
  <c r="J893" i="1"/>
  <c r="I893" i="1"/>
  <c r="O892" i="1"/>
  <c r="S892" i="1" s="1"/>
  <c r="J892" i="1"/>
  <c r="I892" i="1"/>
  <c r="O891" i="1"/>
  <c r="J891" i="1"/>
  <c r="I891" i="1"/>
  <c r="O890" i="1"/>
  <c r="J890" i="1"/>
  <c r="I890" i="1"/>
  <c r="O889" i="1"/>
  <c r="S889" i="1" s="1"/>
  <c r="J889" i="1"/>
  <c r="I889" i="1"/>
  <c r="O888" i="1"/>
  <c r="S888" i="1" s="1"/>
  <c r="J888" i="1"/>
  <c r="I888" i="1"/>
  <c r="O887" i="1"/>
  <c r="J887" i="1"/>
  <c r="I887" i="1"/>
  <c r="O886" i="1"/>
  <c r="J886" i="1"/>
  <c r="I886" i="1"/>
  <c r="O885" i="1"/>
  <c r="S885" i="1" s="1"/>
  <c r="J885" i="1"/>
  <c r="I885" i="1"/>
  <c r="O884" i="1"/>
  <c r="S884" i="1" s="1"/>
  <c r="J884" i="1"/>
  <c r="I884" i="1"/>
  <c r="O883" i="1"/>
  <c r="J883" i="1"/>
  <c r="I883" i="1"/>
  <c r="O882" i="1"/>
  <c r="J882" i="1"/>
  <c r="I882" i="1"/>
  <c r="O881" i="1"/>
  <c r="S881" i="1" s="1"/>
  <c r="J881" i="1"/>
  <c r="I881" i="1"/>
  <c r="O880" i="1"/>
  <c r="S880" i="1" s="1"/>
  <c r="J880" i="1"/>
  <c r="I880" i="1"/>
  <c r="O879" i="1"/>
  <c r="J879" i="1"/>
  <c r="I879" i="1"/>
  <c r="O878" i="1"/>
  <c r="J878" i="1"/>
  <c r="I878" i="1"/>
  <c r="O877" i="1"/>
  <c r="S877" i="1" s="1"/>
  <c r="J877" i="1"/>
  <c r="I877" i="1"/>
  <c r="O876" i="1"/>
  <c r="S876" i="1" s="1"/>
  <c r="J876" i="1"/>
  <c r="I876" i="1"/>
  <c r="O875" i="1"/>
  <c r="J875" i="1"/>
  <c r="I875" i="1"/>
  <c r="O874" i="1"/>
  <c r="J874" i="1"/>
  <c r="I874" i="1"/>
  <c r="O873" i="1"/>
  <c r="S873" i="1" s="1"/>
  <c r="J873" i="1"/>
  <c r="I873" i="1"/>
  <c r="O872" i="1"/>
  <c r="S872" i="1" s="1"/>
  <c r="J872" i="1"/>
  <c r="I872" i="1"/>
  <c r="O871" i="1"/>
  <c r="J871" i="1"/>
  <c r="I871" i="1"/>
  <c r="O870" i="1"/>
  <c r="J870" i="1"/>
  <c r="I870" i="1"/>
  <c r="O869" i="1"/>
  <c r="S869" i="1" s="1"/>
  <c r="J869" i="1"/>
  <c r="I869" i="1"/>
  <c r="O868" i="1"/>
  <c r="S868" i="1" s="1"/>
  <c r="J868" i="1"/>
  <c r="I868" i="1"/>
  <c r="O867" i="1"/>
  <c r="J867" i="1"/>
  <c r="I867" i="1"/>
  <c r="O866" i="1"/>
  <c r="J866" i="1"/>
  <c r="I866" i="1"/>
  <c r="O865" i="1"/>
  <c r="S865" i="1" s="1"/>
  <c r="J865" i="1"/>
  <c r="I865" i="1"/>
  <c r="O864" i="1"/>
  <c r="S864" i="1" s="1"/>
  <c r="J864" i="1"/>
  <c r="I864" i="1"/>
  <c r="O863" i="1"/>
  <c r="J863" i="1"/>
  <c r="I863" i="1"/>
  <c r="O862" i="1"/>
  <c r="J862" i="1"/>
  <c r="I862" i="1"/>
  <c r="O861" i="1"/>
  <c r="S861" i="1" s="1"/>
  <c r="J861" i="1"/>
  <c r="I861" i="1"/>
  <c r="O860" i="1"/>
  <c r="S860" i="1" s="1"/>
  <c r="J860" i="1"/>
  <c r="I860" i="1"/>
  <c r="O859" i="1"/>
  <c r="J859" i="1"/>
  <c r="I859" i="1"/>
  <c r="O858" i="1"/>
  <c r="J858" i="1"/>
  <c r="I858" i="1"/>
  <c r="O857" i="1"/>
  <c r="S857" i="1" s="1"/>
  <c r="J857" i="1"/>
  <c r="I857" i="1"/>
  <c r="O856" i="1"/>
  <c r="S856" i="1" s="1"/>
  <c r="J856" i="1"/>
  <c r="I856" i="1"/>
  <c r="O855" i="1"/>
  <c r="J855" i="1"/>
  <c r="I855" i="1"/>
  <c r="O854" i="1"/>
  <c r="J854" i="1"/>
  <c r="I854" i="1"/>
  <c r="O853" i="1"/>
  <c r="S853" i="1" s="1"/>
  <c r="J853" i="1"/>
  <c r="I853" i="1"/>
  <c r="O852" i="1"/>
  <c r="S852" i="1" s="1"/>
  <c r="J852" i="1"/>
  <c r="I852" i="1"/>
  <c r="O851" i="1"/>
  <c r="J851" i="1"/>
  <c r="I851" i="1"/>
  <c r="O850" i="1"/>
  <c r="J850" i="1"/>
  <c r="I850" i="1"/>
  <c r="O849" i="1"/>
  <c r="S849" i="1" s="1"/>
  <c r="J849" i="1"/>
  <c r="I849" i="1"/>
  <c r="O848" i="1"/>
  <c r="S848" i="1" s="1"/>
  <c r="J848" i="1"/>
  <c r="I848" i="1"/>
  <c r="O847" i="1"/>
  <c r="J847" i="1"/>
  <c r="I847" i="1"/>
  <c r="O846" i="1"/>
  <c r="J846" i="1"/>
  <c r="I846" i="1"/>
  <c r="O845" i="1"/>
  <c r="S845" i="1" s="1"/>
  <c r="J845" i="1"/>
  <c r="I845" i="1"/>
  <c r="O844" i="1"/>
  <c r="S844" i="1" s="1"/>
  <c r="J844" i="1"/>
  <c r="I844" i="1"/>
  <c r="O843" i="1"/>
  <c r="J843" i="1"/>
  <c r="I843" i="1"/>
  <c r="O842" i="1"/>
  <c r="J842" i="1"/>
  <c r="I842" i="1"/>
  <c r="O841" i="1"/>
  <c r="S841" i="1" s="1"/>
  <c r="J841" i="1"/>
  <c r="I841" i="1"/>
  <c r="O840" i="1"/>
  <c r="S840" i="1" s="1"/>
  <c r="J840" i="1"/>
  <c r="I840" i="1"/>
  <c r="O839" i="1"/>
  <c r="J839" i="1"/>
  <c r="I839" i="1"/>
  <c r="O838" i="1"/>
  <c r="J838" i="1"/>
  <c r="I838" i="1"/>
  <c r="O837" i="1"/>
  <c r="S837" i="1" s="1"/>
  <c r="J837" i="1"/>
  <c r="I837" i="1"/>
  <c r="O836" i="1"/>
  <c r="S836" i="1" s="1"/>
  <c r="J836" i="1"/>
  <c r="I836" i="1"/>
  <c r="O835" i="1"/>
  <c r="J835" i="1"/>
  <c r="I835" i="1"/>
  <c r="O834" i="1"/>
  <c r="J834" i="1"/>
  <c r="I834" i="1"/>
  <c r="O833" i="1"/>
  <c r="S833" i="1" s="1"/>
  <c r="J833" i="1"/>
  <c r="I833" i="1"/>
  <c r="O832" i="1"/>
  <c r="S832" i="1" s="1"/>
  <c r="J832" i="1"/>
  <c r="I832" i="1"/>
  <c r="O831" i="1"/>
  <c r="J831" i="1"/>
  <c r="I831" i="1"/>
  <c r="O830" i="1"/>
  <c r="J830" i="1"/>
  <c r="I830" i="1"/>
  <c r="O829" i="1"/>
  <c r="S829" i="1" s="1"/>
  <c r="J829" i="1"/>
  <c r="I829" i="1"/>
  <c r="O828" i="1"/>
  <c r="S828" i="1" s="1"/>
  <c r="J828" i="1"/>
  <c r="I828" i="1"/>
  <c r="O827" i="1"/>
  <c r="J827" i="1"/>
  <c r="I827" i="1"/>
  <c r="O826" i="1"/>
  <c r="J826" i="1"/>
  <c r="I826" i="1"/>
  <c r="O825" i="1"/>
  <c r="S825" i="1" s="1"/>
  <c r="J825" i="1"/>
  <c r="I825" i="1"/>
  <c r="O824" i="1"/>
  <c r="S824" i="1" s="1"/>
  <c r="J824" i="1"/>
  <c r="I824" i="1"/>
  <c r="O823" i="1"/>
  <c r="J823" i="1"/>
  <c r="I823" i="1"/>
  <c r="O822" i="1"/>
  <c r="J822" i="1"/>
  <c r="I822" i="1"/>
  <c r="O821" i="1"/>
  <c r="S821" i="1" s="1"/>
  <c r="J821" i="1"/>
  <c r="I821" i="1"/>
  <c r="O820" i="1"/>
  <c r="S820" i="1" s="1"/>
  <c r="J820" i="1"/>
  <c r="I820" i="1"/>
  <c r="O819" i="1"/>
  <c r="J819" i="1"/>
  <c r="I819" i="1"/>
  <c r="O818" i="1"/>
  <c r="J818" i="1"/>
  <c r="I818" i="1"/>
  <c r="O817" i="1"/>
  <c r="S817" i="1" s="1"/>
  <c r="J817" i="1"/>
  <c r="I817" i="1"/>
  <c r="O816" i="1"/>
  <c r="S816" i="1" s="1"/>
  <c r="J816" i="1"/>
  <c r="I816" i="1"/>
  <c r="O815" i="1"/>
  <c r="J815" i="1"/>
  <c r="I815" i="1"/>
  <c r="O814" i="1"/>
  <c r="J814" i="1"/>
  <c r="I814" i="1"/>
  <c r="O813" i="1"/>
  <c r="S813" i="1" s="1"/>
  <c r="J813" i="1"/>
  <c r="I813" i="1"/>
  <c r="O812" i="1"/>
  <c r="S812" i="1" s="1"/>
  <c r="J812" i="1"/>
  <c r="I812" i="1"/>
  <c r="O811" i="1"/>
  <c r="J811" i="1"/>
  <c r="I811" i="1"/>
  <c r="O810" i="1"/>
  <c r="J810" i="1"/>
  <c r="I810" i="1"/>
  <c r="O809" i="1"/>
  <c r="S809" i="1" s="1"/>
  <c r="J809" i="1"/>
  <c r="I809" i="1"/>
  <c r="O808" i="1"/>
  <c r="S808" i="1" s="1"/>
  <c r="J808" i="1"/>
  <c r="I808" i="1"/>
  <c r="O807" i="1"/>
  <c r="J807" i="1"/>
  <c r="I807" i="1"/>
  <c r="O806" i="1"/>
  <c r="J806" i="1"/>
  <c r="I806" i="1"/>
  <c r="O805" i="1"/>
  <c r="S805" i="1" s="1"/>
  <c r="J805" i="1"/>
  <c r="I805" i="1"/>
  <c r="O804" i="1"/>
  <c r="S804" i="1" s="1"/>
  <c r="J804" i="1"/>
  <c r="I804" i="1"/>
  <c r="O803" i="1"/>
  <c r="J803" i="1"/>
  <c r="I803" i="1"/>
  <c r="O802" i="1"/>
  <c r="J802" i="1"/>
  <c r="I802" i="1"/>
  <c r="O801" i="1"/>
  <c r="S801" i="1" s="1"/>
  <c r="J801" i="1"/>
  <c r="I801" i="1"/>
  <c r="O800" i="1"/>
  <c r="S800" i="1" s="1"/>
  <c r="J800" i="1"/>
  <c r="I800" i="1"/>
  <c r="O799" i="1"/>
  <c r="J799" i="1"/>
  <c r="I799" i="1"/>
  <c r="O798" i="1"/>
  <c r="J798" i="1"/>
  <c r="I798" i="1"/>
  <c r="O797" i="1"/>
  <c r="S797" i="1" s="1"/>
  <c r="J797" i="1"/>
  <c r="I797" i="1"/>
  <c r="O796" i="1"/>
  <c r="S796" i="1" s="1"/>
  <c r="J796" i="1"/>
  <c r="I796" i="1"/>
  <c r="O795" i="1"/>
  <c r="J795" i="1"/>
  <c r="I795" i="1"/>
  <c r="O794" i="1"/>
  <c r="J794" i="1"/>
  <c r="I794" i="1"/>
  <c r="O793" i="1"/>
  <c r="S793" i="1" s="1"/>
  <c r="J793" i="1"/>
  <c r="I793" i="1"/>
  <c r="O792" i="1"/>
  <c r="S792" i="1" s="1"/>
  <c r="J792" i="1"/>
  <c r="I792" i="1"/>
  <c r="O791" i="1"/>
  <c r="J791" i="1"/>
  <c r="I791" i="1"/>
  <c r="O790" i="1"/>
  <c r="J790" i="1"/>
  <c r="I790" i="1"/>
  <c r="O789" i="1"/>
  <c r="S789" i="1" s="1"/>
  <c r="J789" i="1"/>
  <c r="I789" i="1"/>
  <c r="O788" i="1"/>
  <c r="S788" i="1" s="1"/>
  <c r="J788" i="1"/>
  <c r="I788" i="1"/>
  <c r="O787" i="1"/>
  <c r="J787" i="1"/>
  <c r="I787" i="1"/>
  <c r="O786" i="1"/>
  <c r="J786" i="1"/>
  <c r="I786" i="1"/>
  <c r="O785" i="1"/>
  <c r="S785" i="1" s="1"/>
  <c r="J785" i="1"/>
  <c r="I785" i="1"/>
  <c r="O784" i="1"/>
  <c r="S784" i="1" s="1"/>
  <c r="J784" i="1"/>
  <c r="I784" i="1"/>
  <c r="O783" i="1"/>
  <c r="J783" i="1"/>
  <c r="I783" i="1"/>
  <c r="O782" i="1"/>
  <c r="J782" i="1"/>
  <c r="I782" i="1"/>
  <c r="O781" i="1"/>
  <c r="S781" i="1" s="1"/>
  <c r="J781" i="1"/>
  <c r="I781" i="1"/>
  <c r="O780" i="1"/>
  <c r="S780" i="1" s="1"/>
  <c r="J780" i="1"/>
  <c r="I780" i="1"/>
  <c r="O779" i="1"/>
  <c r="J779" i="1"/>
  <c r="I779" i="1"/>
  <c r="O778" i="1"/>
  <c r="J778" i="1"/>
  <c r="I778" i="1"/>
  <c r="O777" i="1"/>
  <c r="S777" i="1" s="1"/>
  <c r="J777" i="1"/>
  <c r="I777" i="1"/>
  <c r="O776" i="1"/>
  <c r="S776" i="1" s="1"/>
  <c r="J776" i="1"/>
  <c r="I776" i="1"/>
  <c r="O775" i="1"/>
  <c r="J775" i="1"/>
  <c r="I775" i="1"/>
  <c r="O774" i="1"/>
  <c r="J774" i="1"/>
  <c r="I774" i="1"/>
  <c r="O773" i="1"/>
  <c r="S773" i="1" s="1"/>
  <c r="J773" i="1"/>
  <c r="I773" i="1"/>
  <c r="O772" i="1"/>
  <c r="S772" i="1" s="1"/>
  <c r="J772" i="1"/>
  <c r="I772" i="1"/>
  <c r="O771" i="1"/>
  <c r="J771" i="1"/>
  <c r="I771" i="1"/>
  <c r="O770" i="1"/>
  <c r="J770" i="1"/>
  <c r="I770" i="1"/>
  <c r="O769" i="1"/>
  <c r="S769" i="1" s="1"/>
  <c r="J769" i="1"/>
  <c r="I769" i="1"/>
  <c r="O768" i="1"/>
  <c r="S768" i="1" s="1"/>
  <c r="J768" i="1"/>
  <c r="I768" i="1"/>
  <c r="O767" i="1"/>
  <c r="J767" i="1"/>
  <c r="I767" i="1"/>
  <c r="O766" i="1"/>
  <c r="J766" i="1"/>
  <c r="I766" i="1"/>
  <c r="O765" i="1"/>
  <c r="S765" i="1" s="1"/>
  <c r="J765" i="1"/>
  <c r="I765" i="1"/>
  <c r="O764" i="1"/>
  <c r="S764" i="1" s="1"/>
  <c r="J764" i="1"/>
  <c r="I764" i="1"/>
  <c r="O763" i="1"/>
  <c r="J763" i="1"/>
  <c r="I763" i="1"/>
  <c r="O762" i="1"/>
  <c r="J762" i="1"/>
  <c r="I762" i="1"/>
  <c r="O761" i="1"/>
  <c r="S761" i="1" s="1"/>
  <c r="J761" i="1"/>
  <c r="I761" i="1"/>
  <c r="O760" i="1"/>
  <c r="S760" i="1" s="1"/>
  <c r="J760" i="1"/>
  <c r="I760" i="1"/>
  <c r="O759" i="1"/>
  <c r="J759" i="1"/>
  <c r="I759" i="1"/>
  <c r="O758" i="1"/>
  <c r="J758" i="1"/>
  <c r="I758" i="1"/>
  <c r="O757" i="1"/>
  <c r="S757" i="1" s="1"/>
  <c r="J757" i="1"/>
  <c r="I757" i="1"/>
  <c r="O756" i="1"/>
  <c r="S756" i="1" s="1"/>
  <c r="J756" i="1"/>
  <c r="I756" i="1"/>
  <c r="O755" i="1"/>
  <c r="J755" i="1"/>
  <c r="I755" i="1"/>
  <c r="O754" i="1"/>
  <c r="J754" i="1"/>
  <c r="I754" i="1"/>
  <c r="O753" i="1"/>
  <c r="S753" i="1" s="1"/>
  <c r="J753" i="1"/>
  <c r="I753" i="1"/>
  <c r="O752" i="1"/>
  <c r="S752" i="1" s="1"/>
  <c r="J752" i="1"/>
  <c r="I752" i="1"/>
  <c r="O751" i="1"/>
  <c r="J751" i="1"/>
  <c r="I751" i="1"/>
  <c r="O750" i="1"/>
  <c r="J750" i="1"/>
  <c r="I750" i="1"/>
  <c r="O749" i="1"/>
  <c r="S749" i="1" s="1"/>
  <c r="J749" i="1"/>
  <c r="I749" i="1"/>
  <c r="O748" i="1"/>
  <c r="S748" i="1" s="1"/>
  <c r="J748" i="1"/>
  <c r="I748" i="1"/>
  <c r="O747" i="1"/>
  <c r="J747" i="1"/>
  <c r="I747" i="1"/>
  <c r="O746" i="1"/>
  <c r="J746" i="1"/>
  <c r="I746" i="1"/>
  <c r="O745" i="1"/>
  <c r="S745" i="1" s="1"/>
  <c r="J745" i="1"/>
  <c r="I745" i="1"/>
  <c r="O744" i="1"/>
  <c r="S744" i="1" s="1"/>
  <c r="J744" i="1"/>
  <c r="I744" i="1"/>
  <c r="O743" i="1"/>
  <c r="J743" i="1"/>
  <c r="I743" i="1"/>
  <c r="O742" i="1"/>
  <c r="J742" i="1"/>
  <c r="I742" i="1"/>
  <c r="O741" i="1"/>
  <c r="S741" i="1" s="1"/>
  <c r="J741" i="1"/>
  <c r="I741" i="1"/>
  <c r="O740" i="1"/>
  <c r="S740" i="1" s="1"/>
  <c r="J740" i="1"/>
  <c r="I740" i="1"/>
  <c r="O739" i="1"/>
  <c r="J739" i="1"/>
  <c r="I739" i="1"/>
  <c r="O738" i="1"/>
  <c r="J738" i="1"/>
  <c r="I738" i="1"/>
  <c r="O737" i="1"/>
  <c r="S737" i="1" s="1"/>
  <c r="J737" i="1"/>
  <c r="I737" i="1"/>
  <c r="O736" i="1"/>
  <c r="S736" i="1" s="1"/>
  <c r="J736" i="1"/>
  <c r="I736" i="1"/>
  <c r="O735" i="1"/>
  <c r="J735" i="1"/>
  <c r="I735" i="1"/>
  <c r="O734" i="1"/>
  <c r="J734" i="1"/>
  <c r="I734" i="1"/>
  <c r="O733" i="1"/>
  <c r="S733" i="1" s="1"/>
  <c r="J733" i="1"/>
  <c r="I733" i="1"/>
  <c r="O732" i="1"/>
  <c r="S732" i="1" s="1"/>
  <c r="J732" i="1"/>
  <c r="I732" i="1"/>
  <c r="O731" i="1"/>
  <c r="J731" i="1"/>
  <c r="I731" i="1"/>
  <c r="O730" i="1"/>
  <c r="J730" i="1"/>
  <c r="I730" i="1"/>
  <c r="O729" i="1"/>
  <c r="S729" i="1" s="1"/>
  <c r="J729" i="1"/>
  <c r="I729" i="1"/>
  <c r="O728" i="1"/>
  <c r="S728" i="1" s="1"/>
  <c r="J728" i="1"/>
  <c r="I728" i="1"/>
  <c r="O727" i="1"/>
  <c r="J727" i="1"/>
  <c r="I727" i="1"/>
  <c r="O726" i="1"/>
  <c r="J726" i="1"/>
  <c r="I726" i="1"/>
  <c r="O725" i="1"/>
  <c r="S725" i="1" s="1"/>
  <c r="J725" i="1"/>
  <c r="I725" i="1"/>
  <c r="O724" i="1"/>
  <c r="S724" i="1" s="1"/>
  <c r="J724" i="1"/>
  <c r="I724" i="1"/>
  <c r="O723" i="1"/>
  <c r="J723" i="1"/>
  <c r="I723" i="1"/>
  <c r="O722" i="1"/>
  <c r="J722" i="1"/>
  <c r="I722" i="1"/>
  <c r="O721" i="1"/>
  <c r="S721" i="1" s="1"/>
  <c r="J721" i="1"/>
  <c r="I721" i="1"/>
  <c r="O720" i="1"/>
  <c r="S720" i="1" s="1"/>
  <c r="J720" i="1"/>
  <c r="I720" i="1"/>
  <c r="O719" i="1"/>
  <c r="J719" i="1"/>
  <c r="I719" i="1"/>
  <c r="O718" i="1"/>
  <c r="J718" i="1"/>
  <c r="I718" i="1"/>
  <c r="O717" i="1"/>
  <c r="S717" i="1" s="1"/>
  <c r="J717" i="1"/>
  <c r="I717" i="1"/>
  <c r="O716" i="1"/>
  <c r="S716" i="1" s="1"/>
  <c r="J716" i="1"/>
  <c r="I716" i="1"/>
  <c r="O715" i="1"/>
  <c r="J715" i="1"/>
  <c r="I715" i="1"/>
  <c r="O714" i="1"/>
  <c r="J714" i="1"/>
  <c r="I714" i="1"/>
  <c r="O713" i="1"/>
  <c r="S713" i="1" s="1"/>
  <c r="J713" i="1"/>
  <c r="I713" i="1"/>
  <c r="O712" i="1"/>
  <c r="S712" i="1" s="1"/>
  <c r="J712" i="1"/>
  <c r="I712" i="1"/>
  <c r="O711" i="1"/>
  <c r="J711" i="1"/>
  <c r="I711" i="1"/>
  <c r="O710" i="1"/>
  <c r="J710" i="1"/>
  <c r="I710" i="1"/>
  <c r="O709" i="1"/>
  <c r="S709" i="1" s="1"/>
  <c r="J709" i="1"/>
  <c r="I709" i="1"/>
  <c r="O708" i="1"/>
  <c r="S708" i="1" s="1"/>
  <c r="J708" i="1"/>
  <c r="I708" i="1"/>
  <c r="O707" i="1"/>
  <c r="J707" i="1"/>
  <c r="I707" i="1"/>
  <c r="O706" i="1"/>
  <c r="J706" i="1"/>
  <c r="I706" i="1"/>
  <c r="O705" i="1"/>
  <c r="S705" i="1" s="1"/>
  <c r="J705" i="1"/>
  <c r="I705" i="1"/>
  <c r="O704" i="1"/>
  <c r="S704" i="1" s="1"/>
  <c r="J704" i="1"/>
  <c r="I704" i="1"/>
  <c r="O703" i="1"/>
  <c r="J703" i="1"/>
  <c r="I703" i="1"/>
  <c r="O702" i="1"/>
  <c r="J702" i="1"/>
  <c r="I702" i="1"/>
  <c r="O701" i="1"/>
  <c r="S701" i="1" s="1"/>
  <c r="J701" i="1"/>
  <c r="I701" i="1"/>
  <c r="O700" i="1"/>
  <c r="S700" i="1" s="1"/>
  <c r="J700" i="1"/>
  <c r="I700" i="1"/>
  <c r="O699" i="1"/>
  <c r="J699" i="1"/>
  <c r="I699" i="1"/>
  <c r="O698" i="1"/>
  <c r="J698" i="1"/>
  <c r="I698" i="1"/>
  <c r="O697" i="1"/>
  <c r="S697" i="1" s="1"/>
  <c r="J697" i="1"/>
  <c r="I697" i="1"/>
  <c r="O696" i="1"/>
  <c r="S696" i="1" s="1"/>
  <c r="J696" i="1"/>
  <c r="I696" i="1"/>
  <c r="O695" i="1"/>
  <c r="J695" i="1"/>
  <c r="I695" i="1"/>
  <c r="O694" i="1"/>
  <c r="J694" i="1"/>
  <c r="I694" i="1"/>
  <c r="O693" i="1"/>
  <c r="S693" i="1" s="1"/>
  <c r="J693" i="1"/>
  <c r="I693" i="1"/>
  <c r="O692" i="1"/>
  <c r="S692" i="1" s="1"/>
  <c r="J692" i="1"/>
  <c r="I692" i="1"/>
  <c r="O691" i="1"/>
  <c r="J691" i="1"/>
  <c r="I691" i="1"/>
  <c r="O690" i="1"/>
  <c r="J690" i="1"/>
  <c r="I690" i="1"/>
  <c r="O689" i="1"/>
  <c r="S689" i="1" s="1"/>
  <c r="J689" i="1"/>
  <c r="I689" i="1"/>
  <c r="O688" i="1"/>
  <c r="S688" i="1" s="1"/>
  <c r="J688" i="1"/>
  <c r="I688" i="1"/>
  <c r="O687" i="1"/>
  <c r="J687" i="1"/>
  <c r="I687" i="1"/>
  <c r="O686" i="1"/>
  <c r="J686" i="1"/>
  <c r="I686" i="1"/>
  <c r="O685" i="1"/>
  <c r="S685" i="1" s="1"/>
  <c r="J685" i="1"/>
  <c r="I685" i="1"/>
  <c r="O684" i="1"/>
  <c r="S684" i="1" s="1"/>
  <c r="J684" i="1"/>
  <c r="I684" i="1"/>
  <c r="O683" i="1"/>
  <c r="J683" i="1"/>
  <c r="I683" i="1"/>
  <c r="O682" i="1"/>
  <c r="J682" i="1"/>
  <c r="I682" i="1"/>
  <c r="O681" i="1"/>
  <c r="S681" i="1" s="1"/>
  <c r="J681" i="1"/>
  <c r="I681" i="1"/>
  <c r="O680" i="1"/>
  <c r="S680" i="1" s="1"/>
  <c r="J680" i="1"/>
  <c r="I680" i="1"/>
  <c r="O679" i="1"/>
  <c r="J679" i="1"/>
  <c r="I679" i="1"/>
  <c r="O678" i="1"/>
  <c r="J678" i="1"/>
  <c r="I678" i="1"/>
  <c r="O677" i="1"/>
  <c r="S677" i="1" s="1"/>
  <c r="J677" i="1"/>
  <c r="I677" i="1"/>
  <c r="O676" i="1"/>
  <c r="S676" i="1" s="1"/>
  <c r="J676" i="1"/>
  <c r="I676" i="1"/>
  <c r="O675" i="1"/>
  <c r="J675" i="1"/>
  <c r="I675" i="1"/>
  <c r="O674" i="1"/>
  <c r="J674" i="1"/>
  <c r="I674" i="1"/>
  <c r="O673" i="1"/>
  <c r="S673" i="1" s="1"/>
  <c r="J673" i="1"/>
  <c r="I673" i="1"/>
  <c r="O672" i="1"/>
  <c r="S672" i="1" s="1"/>
  <c r="J672" i="1"/>
  <c r="I672" i="1"/>
  <c r="O671" i="1"/>
  <c r="J671" i="1"/>
  <c r="I671" i="1"/>
  <c r="O670" i="1"/>
  <c r="J670" i="1"/>
  <c r="I670" i="1"/>
  <c r="O669" i="1"/>
  <c r="S669" i="1" s="1"/>
  <c r="J669" i="1"/>
  <c r="I669" i="1"/>
  <c r="O668" i="1"/>
  <c r="S668" i="1" s="1"/>
  <c r="J668" i="1"/>
  <c r="I668" i="1"/>
  <c r="O667" i="1"/>
  <c r="J667" i="1"/>
  <c r="I667" i="1"/>
  <c r="O666" i="1"/>
  <c r="J666" i="1"/>
  <c r="I666" i="1"/>
  <c r="O665" i="1"/>
  <c r="S665" i="1" s="1"/>
  <c r="J665" i="1"/>
  <c r="I665" i="1"/>
  <c r="O664" i="1"/>
  <c r="S664" i="1" s="1"/>
  <c r="J664" i="1"/>
  <c r="I664" i="1"/>
  <c r="O663" i="1"/>
  <c r="J663" i="1"/>
  <c r="I663" i="1"/>
  <c r="O662" i="1"/>
  <c r="J662" i="1"/>
  <c r="I662" i="1"/>
  <c r="O661" i="1"/>
  <c r="S661" i="1" s="1"/>
  <c r="J661" i="1"/>
  <c r="I661" i="1"/>
  <c r="O660" i="1"/>
  <c r="S660" i="1" s="1"/>
  <c r="J660" i="1"/>
  <c r="I660" i="1"/>
  <c r="O659" i="1"/>
  <c r="J659" i="1"/>
  <c r="I659" i="1"/>
  <c r="O658" i="1"/>
  <c r="J658" i="1"/>
  <c r="I658" i="1"/>
  <c r="O657" i="1"/>
  <c r="S657" i="1" s="1"/>
  <c r="J657" i="1"/>
  <c r="I657" i="1"/>
  <c r="O656" i="1"/>
  <c r="S656" i="1" s="1"/>
  <c r="J656" i="1"/>
  <c r="I656" i="1"/>
  <c r="O655" i="1"/>
  <c r="J655" i="1"/>
  <c r="I655" i="1"/>
  <c r="O654" i="1"/>
  <c r="J654" i="1"/>
  <c r="I654" i="1"/>
  <c r="O653" i="1"/>
  <c r="S653" i="1" s="1"/>
  <c r="J653" i="1"/>
  <c r="I653" i="1"/>
  <c r="O652" i="1"/>
  <c r="S652" i="1" s="1"/>
  <c r="J652" i="1"/>
  <c r="I652" i="1"/>
  <c r="O651" i="1"/>
  <c r="J651" i="1"/>
  <c r="I651" i="1"/>
  <c r="O650" i="1"/>
  <c r="J650" i="1"/>
  <c r="I650" i="1"/>
  <c r="O649" i="1"/>
  <c r="S649" i="1" s="1"/>
  <c r="J649" i="1"/>
  <c r="I649" i="1"/>
  <c r="O648" i="1"/>
  <c r="S648" i="1" s="1"/>
  <c r="J648" i="1"/>
  <c r="I648" i="1"/>
  <c r="O647" i="1"/>
  <c r="J647" i="1"/>
  <c r="I647" i="1"/>
  <c r="O646" i="1"/>
  <c r="J646" i="1"/>
  <c r="I646" i="1"/>
  <c r="O645" i="1"/>
  <c r="S645" i="1" s="1"/>
  <c r="J645" i="1"/>
  <c r="I645" i="1"/>
  <c r="O644" i="1"/>
  <c r="S644" i="1" s="1"/>
  <c r="J644" i="1"/>
  <c r="I644" i="1"/>
  <c r="O643" i="1"/>
  <c r="J643" i="1"/>
  <c r="I643" i="1"/>
  <c r="O642" i="1"/>
  <c r="J642" i="1"/>
  <c r="I642" i="1"/>
  <c r="O641" i="1"/>
  <c r="S641" i="1" s="1"/>
  <c r="J641" i="1"/>
  <c r="I641" i="1"/>
  <c r="O640" i="1"/>
  <c r="S640" i="1" s="1"/>
  <c r="J640" i="1"/>
  <c r="I640" i="1"/>
  <c r="O639" i="1"/>
  <c r="J639" i="1"/>
  <c r="I639" i="1"/>
  <c r="O638" i="1"/>
  <c r="J638" i="1"/>
  <c r="I638" i="1"/>
  <c r="O637" i="1"/>
  <c r="S637" i="1" s="1"/>
  <c r="J637" i="1"/>
  <c r="I637" i="1"/>
  <c r="O636" i="1"/>
  <c r="S636" i="1" s="1"/>
  <c r="J636" i="1"/>
  <c r="I636" i="1"/>
  <c r="O635" i="1"/>
  <c r="J635" i="1"/>
  <c r="I635" i="1"/>
  <c r="O634" i="1"/>
  <c r="J634" i="1"/>
  <c r="I634" i="1"/>
  <c r="O633" i="1"/>
  <c r="S633" i="1" s="1"/>
  <c r="J633" i="1"/>
  <c r="I633" i="1"/>
  <c r="O632" i="1"/>
  <c r="S632" i="1" s="1"/>
  <c r="J632" i="1"/>
  <c r="I632" i="1"/>
  <c r="O631" i="1"/>
  <c r="J631" i="1"/>
  <c r="I631" i="1"/>
  <c r="O630" i="1"/>
  <c r="J630" i="1"/>
  <c r="I630" i="1"/>
  <c r="O629" i="1"/>
  <c r="S629" i="1" s="1"/>
  <c r="J629" i="1"/>
  <c r="I629" i="1"/>
  <c r="O628" i="1"/>
  <c r="S628" i="1" s="1"/>
  <c r="J628" i="1"/>
  <c r="I628" i="1"/>
  <c r="O627" i="1"/>
  <c r="J627" i="1"/>
  <c r="I627" i="1"/>
  <c r="O626" i="1"/>
  <c r="J626" i="1"/>
  <c r="I626" i="1"/>
  <c r="O625" i="1"/>
  <c r="S625" i="1" s="1"/>
  <c r="J625" i="1"/>
  <c r="I625" i="1"/>
  <c r="O624" i="1"/>
  <c r="S624" i="1" s="1"/>
  <c r="J624" i="1"/>
  <c r="I624" i="1"/>
  <c r="O623" i="1"/>
  <c r="J623" i="1"/>
  <c r="I623" i="1"/>
  <c r="O622" i="1"/>
  <c r="J622" i="1"/>
  <c r="I622" i="1"/>
  <c r="O621" i="1"/>
  <c r="S621" i="1" s="1"/>
  <c r="J621" i="1"/>
  <c r="I621" i="1"/>
  <c r="O620" i="1"/>
  <c r="S620" i="1" s="1"/>
  <c r="J620" i="1"/>
  <c r="I620" i="1"/>
  <c r="O619" i="1"/>
  <c r="J619" i="1"/>
  <c r="I619" i="1"/>
  <c r="O618" i="1"/>
  <c r="J618" i="1"/>
  <c r="I618" i="1"/>
  <c r="O617" i="1"/>
  <c r="S617" i="1" s="1"/>
  <c r="J617" i="1"/>
  <c r="I617" i="1"/>
  <c r="O616" i="1"/>
  <c r="S616" i="1" s="1"/>
  <c r="J616" i="1"/>
  <c r="I616" i="1"/>
  <c r="O615" i="1"/>
  <c r="J615" i="1"/>
  <c r="I615" i="1"/>
  <c r="O614" i="1"/>
  <c r="J614" i="1"/>
  <c r="I614" i="1"/>
  <c r="O613" i="1"/>
  <c r="S613" i="1" s="1"/>
  <c r="J613" i="1"/>
  <c r="I613" i="1"/>
  <c r="O612" i="1"/>
  <c r="S612" i="1" s="1"/>
  <c r="J612" i="1"/>
  <c r="I612" i="1"/>
  <c r="O611" i="1"/>
  <c r="J611" i="1"/>
  <c r="I611" i="1"/>
  <c r="O610" i="1"/>
  <c r="J610" i="1"/>
  <c r="I610" i="1"/>
  <c r="O609" i="1"/>
  <c r="S609" i="1" s="1"/>
  <c r="J609" i="1"/>
  <c r="I609" i="1"/>
  <c r="O608" i="1"/>
  <c r="S608" i="1" s="1"/>
  <c r="J608" i="1"/>
  <c r="I608" i="1"/>
  <c r="O607" i="1"/>
  <c r="J607" i="1"/>
  <c r="I607" i="1"/>
  <c r="O606" i="1"/>
  <c r="J606" i="1"/>
  <c r="I606" i="1"/>
  <c r="O605" i="1"/>
  <c r="S605" i="1" s="1"/>
  <c r="J605" i="1"/>
  <c r="I605" i="1"/>
  <c r="O604" i="1"/>
  <c r="S604" i="1" s="1"/>
  <c r="J604" i="1"/>
  <c r="I604" i="1"/>
  <c r="O603" i="1"/>
  <c r="J603" i="1"/>
  <c r="I603" i="1"/>
  <c r="O602" i="1"/>
  <c r="J602" i="1"/>
  <c r="I602" i="1"/>
  <c r="O601" i="1"/>
  <c r="S601" i="1" s="1"/>
  <c r="J601" i="1"/>
  <c r="I601" i="1"/>
  <c r="O600" i="1"/>
  <c r="S600" i="1" s="1"/>
  <c r="J600" i="1"/>
  <c r="I600" i="1"/>
  <c r="O599" i="1"/>
  <c r="J599" i="1"/>
  <c r="I599" i="1"/>
  <c r="O598" i="1"/>
  <c r="J598" i="1"/>
  <c r="I598" i="1"/>
  <c r="O597" i="1"/>
  <c r="S597" i="1" s="1"/>
  <c r="J597" i="1"/>
  <c r="I597" i="1"/>
  <c r="O596" i="1"/>
  <c r="S596" i="1" s="1"/>
  <c r="J596" i="1"/>
  <c r="I596" i="1"/>
  <c r="O595" i="1"/>
  <c r="J595" i="1"/>
  <c r="I595" i="1"/>
  <c r="O594" i="1"/>
  <c r="J594" i="1"/>
  <c r="I594" i="1"/>
  <c r="O593" i="1"/>
  <c r="S593" i="1" s="1"/>
  <c r="J593" i="1"/>
  <c r="I593" i="1"/>
  <c r="O592" i="1"/>
  <c r="S592" i="1" s="1"/>
  <c r="J592" i="1"/>
  <c r="I592" i="1"/>
  <c r="O591" i="1"/>
  <c r="J591" i="1"/>
  <c r="I591" i="1"/>
  <c r="O590" i="1"/>
  <c r="J590" i="1"/>
  <c r="I590" i="1"/>
  <c r="O589" i="1"/>
  <c r="S589" i="1" s="1"/>
  <c r="J589" i="1"/>
  <c r="I589" i="1"/>
  <c r="O588" i="1"/>
  <c r="S588" i="1" s="1"/>
  <c r="J588" i="1"/>
  <c r="I588" i="1"/>
  <c r="O587" i="1"/>
  <c r="J587" i="1"/>
  <c r="I587" i="1"/>
  <c r="O586" i="1"/>
  <c r="J586" i="1"/>
  <c r="I586" i="1"/>
  <c r="O585" i="1"/>
  <c r="S585" i="1" s="1"/>
  <c r="J585" i="1"/>
  <c r="I585" i="1"/>
  <c r="O584" i="1"/>
  <c r="S584" i="1" s="1"/>
  <c r="J584" i="1"/>
  <c r="I584" i="1"/>
  <c r="O583" i="1"/>
  <c r="J583" i="1"/>
  <c r="I583" i="1"/>
  <c r="O582" i="1"/>
  <c r="J582" i="1"/>
  <c r="I582" i="1"/>
  <c r="O581" i="1"/>
  <c r="S581" i="1" s="1"/>
  <c r="J581" i="1"/>
  <c r="I581" i="1"/>
  <c r="O580" i="1"/>
  <c r="S580" i="1" s="1"/>
  <c r="J580" i="1"/>
  <c r="I580" i="1"/>
  <c r="O579" i="1"/>
  <c r="J579" i="1"/>
  <c r="I579" i="1"/>
  <c r="O578" i="1"/>
  <c r="J578" i="1"/>
  <c r="I578" i="1"/>
  <c r="O577" i="1"/>
  <c r="S577" i="1" s="1"/>
  <c r="J577" i="1"/>
  <c r="I577" i="1"/>
  <c r="O576" i="1"/>
  <c r="S576" i="1" s="1"/>
  <c r="J576" i="1"/>
  <c r="I576" i="1"/>
  <c r="O575" i="1"/>
  <c r="J575" i="1"/>
  <c r="I575" i="1"/>
  <c r="O574" i="1"/>
  <c r="J574" i="1"/>
  <c r="I574" i="1"/>
  <c r="O573" i="1"/>
  <c r="S573" i="1" s="1"/>
  <c r="J573" i="1"/>
  <c r="I573" i="1"/>
  <c r="O572" i="1"/>
  <c r="S572" i="1" s="1"/>
  <c r="J572" i="1"/>
  <c r="I572" i="1"/>
  <c r="O571" i="1"/>
  <c r="J571" i="1"/>
  <c r="I571" i="1"/>
  <c r="O570" i="1"/>
  <c r="J570" i="1"/>
  <c r="I570" i="1"/>
  <c r="O569" i="1"/>
  <c r="S569" i="1" s="1"/>
  <c r="J569" i="1"/>
  <c r="I569" i="1"/>
  <c r="O568" i="1"/>
  <c r="S568" i="1" s="1"/>
  <c r="J568" i="1"/>
  <c r="I568" i="1"/>
  <c r="O567" i="1"/>
  <c r="J567" i="1"/>
  <c r="I567" i="1"/>
  <c r="O566" i="1"/>
  <c r="J566" i="1"/>
  <c r="I566" i="1"/>
  <c r="O565" i="1"/>
  <c r="S565" i="1" s="1"/>
  <c r="J565" i="1"/>
  <c r="I565" i="1"/>
  <c r="O564" i="1"/>
  <c r="S564" i="1" s="1"/>
  <c r="J564" i="1"/>
  <c r="I564" i="1"/>
  <c r="O563" i="1"/>
  <c r="J563" i="1"/>
  <c r="I563" i="1"/>
  <c r="O562" i="1"/>
  <c r="J562" i="1"/>
  <c r="I562" i="1"/>
  <c r="O561" i="1"/>
  <c r="S561" i="1" s="1"/>
  <c r="J561" i="1"/>
  <c r="I561" i="1"/>
  <c r="O560" i="1"/>
  <c r="S560" i="1" s="1"/>
  <c r="J560" i="1"/>
  <c r="I560" i="1"/>
  <c r="O559" i="1"/>
  <c r="J559" i="1"/>
  <c r="I559" i="1"/>
  <c r="O558" i="1"/>
  <c r="J558" i="1"/>
  <c r="I558" i="1"/>
  <c r="O557" i="1"/>
  <c r="S557" i="1" s="1"/>
  <c r="J557" i="1"/>
  <c r="I557" i="1"/>
  <c r="O556" i="1"/>
  <c r="S556" i="1" s="1"/>
  <c r="J556" i="1"/>
  <c r="I556" i="1"/>
  <c r="O555" i="1"/>
  <c r="J555" i="1"/>
  <c r="I555" i="1"/>
  <c r="O554" i="1"/>
  <c r="J554" i="1"/>
  <c r="I554" i="1"/>
  <c r="O553" i="1"/>
  <c r="S553" i="1" s="1"/>
  <c r="J553" i="1"/>
  <c r="I553" i="1"/>
  <c r="O552" i="1"/>
  <c r="S552" i="1" s="1"/>
  <c r="J552" i="1"/>
  <c r="I552" i="1"/>
  <c r="O551" i="1"/>
  <c r="J551" i="1"/>
  <c r="I551" i="1"/>
  <c r="O550" i="1"/>
  <c r="J550" i="1"/>
  <c r="I550" i="1"/>
  <c r="O549" i="1"/>
  <c r="S549" i="1" s="1"/>
  <c r="J549" i="1"/>
  <c r="I549" i="1"/>
  <c r="O548" i="1"/>
  <c r="S548" i="1" s="1"/>
  <c r="J548" i="1"/>
  <c r="I548" i="1"/>
  <c r="O547" i="1"/>
  <c r="J547" i="1"/>
  <c r="I547" i="1"/>
  <c r="O546" i="1"/>
  <c r="J546" i="1"/>
  <c r="I546" i="1"/>
  <c r="O545" i="1"/>
  <c r="S545" i="1" s="1"/>
  <c r="J545" i="1"/>
  <c r="I545" i="1"/>
  <c r="O544" i="1"/>
  <c r="S544" i="1" s="1"/>
  <c r="J544" i="1"/>
  <c r="I544" i="1"/>
  <c r="O543" i="1"/>
  <c r="J543" i="1"/>
  <c r="I543" i="1"/>
  <c r="O542" i="1"/>
  <c r="J542" i="1"/>
  <c r="I542" i="1"/>
  <c r="O541" i="1"/>
  <c r="S541" i="1" s="1"/>
  <c r="J541" i="1"/>
  <c r="I541" i="1"/>
  <c r="O540" i="1"/>
  <c r="S540" i="1" s="1"/>
  <c r="J540" i="1"/>
  <c r="I540" i="1"/>
  <c r="O539" i="1"/>
  <c r="J539" i="1"/>
  <c r="I539" i="1"/>
  <c r="O538" i="1"/>
  <c r="J538" i="1"/>
  <c r="I538" i="1"/>
  <c r="O537" i="1"/>
  <c r="S537" i="1" s="1"/>
  <c r="J537" i="1"/>
  <c r="I537" i="1"/>
  <c r="O536" i="1"/>
  <c r="S536" i="1" s="1"/>
  <c r="J536" i="1"/>
  <c r="I536" i="1"/>
  <c r="O535" i="1"/>
  <c r="J535" i="1"/>
  <c r="I535" i="1"/>
  <c r="O534" i="1"/>
  <c r="J534" i="1"/>
  <c r="I534" i="1"/>
  <c r="O533" i="1"/>
  <c r="S533" i="1" s="1"/>
  <c r="J533" i="1"/>
  <c r="I533" i="1"/>
  <c r="O532" i="1"/>
  <c r="S532" i="1" s="1"/>
  <c r="J532" i="1"/>
  <c r="I532" i="1"/>
  <c r="O531" i="1"/>
  <c r="J531" i="1"/>
  <c r="I531" i="1"/>
  <c r="O530" i="1"/>
  <c r="J530" i="1"/>
  <c r="I530" i="1"/>
  <c r="O529" i="1"/>
  <c r="S529" i="1" s="1"/>
  <c r="J529" i="1"/>
  <c r="I529" i="1"/>
  <c r="O528" i="1"/>
  <c r="S528" i="1" s="1"/>
  <c r="J528" i="1"/>
  <c r="I528" i="1"/>
  <c r="O527" i="1"/>
  <c r="J527" i="1"/>
  <c r="I527" i="1"/>
  <c r="O526" i="1"/>
  <c r="J526" i="1"/>
  <c r="I526" i="1"/>
  <c r="O525" i="1"/>
  <c r="S525" i="1" s="1"/>
  <c r="J525" i="1"/>
  <c r="I525" i="1"/>
  <c r="O524" i="1"/>
  <c r="S524" i="1" s="1"/>
  <c r="J524" i="1"/>
  <c r="I524" i="1"/>
  <c r="O523" i="1"/>
  <c r="J523" i="1"/>
  <c r="I523" i="1"/>
  <c r="O522" i="1"/>
  <c r="J522" i="1"/>
  <c r="I522" i="1"/>
  <c r="O521" i="1"/>
  <c r="S521" i="1" s="1"/>
  <c r="J521" i="1"/>
  <c r="I521" i="1"/>
  <c r="O520" i="1"/>
  <c r="S520" i="1" s="1"/>
  <c r="J520" i="1"/>
  <c r="I520" i="1"/>
  <c r="O519" i="1"/>
  <c r="J519" i="1"/>
  <c r="I519" i="1"/>
  <c r="O518" i="1"/>
  <c r="J518" i="1"/>
  <c r="I518" i="1"/>
  <c r="O517" i="1"/>
  <c r="S517" i="1" s="1"/>
  <c r="J517" i="1"/>
  <c r="I517" i="1"/>
  <c r="O516" i="1"/>
  <c r="S516" i="1" s="1"/>
  <c r="J516" i="1"/>
  <c r="I516" i="1"/>
  <c r="O515" i="1"/>
  <c r="J515" i="1"/>
  <c r="I515" i="1"/>
  <c r="O514" i="1"/>
  <c r="J514" i="1"/>
  <c r="I514" i="1"/>
  <c r="O513" i="1"/>
  <c r="S513" i="1" s="1"/>
  <c r="J513" i="1"/>
  <c r="I513" i="1"/>
  <c r="O512" i="1"/>
  <c r="S512" i="1" s="1"/>
  <c r="J512" i="1"/>
  <c r="I512" i="1"/>
  <c r="O511" i="1"/>
  <c r="J511" i="1"/>
  <c r="I511" i="1"/>
  <c r="O510" i="1"/>
  <c r="J510" i="1"/>
  <c r="I510" i="1"/>
  <c r="O509" i="1"/>
  <c r="S509" i="1" s="1"/>
  <c r="J509" i="1"/>
  <c r="I509" i="1"/>
  <c r="O508" i="1"/>
  <c r="S508" i="1" s="1"/>
  <c r="J508" i="1"/>
  <c r="I508" i="1"/>
  <c r="O507" i="1"/>
  <c r="J507" i="1"/>
  <c r="I507" i="1"/>
  <c r="O506" i="1"/>
  <c r="J506" i="1"/>
  <c r="I506" i="1"/>
  <c r="O505" i="1"/>
  <c r="S505" i="1" s="1"/>
  <c r="J505" i="1"/>
  <c r="I505" i="1"/>
  <c r="O504" i="1"/>
  <c r="S504" i="1" s="1"/>
  <c r="J504" i="1"/>
  <c r="I504" i="1"/>
  <c r="O503" i="1"/>
  <c r="J503" i="1"/>
  <c r="I503" i="1"/>
  <c r="O502" i="1"/>
  <c r="J502" i="1"/>
  <c r="I502" i="1"/>
  <c r="O501" i="1"/>
  <c r="S501" i="1" s="1"/>
  <c r="J501" i="1"/>
  <c r="I501" i="1"/>
  <c r="O500" i="1"/>
  <c r="S500" i="1" s="1"/>
  <c r="J500" i="1"/>
  <c r="I500" i="1"/>
  <c r="O499" i="1"/>
  <c r="J499" i="1"/>
  <c r="I499" i="1"/>
  <c r="O498" i="1"/>
  <c r="J498" i="1"/>
  <c r="I498" i="1"/>
  <c r="O497" i="1"/>
  <c r="S497" i="1" s="1"/>
  <c r="J497" i="1"/>
  <c r="I497" i="1"/>
  <c r="O496" i="1"/>
  <c r="S496" i="1" s="1"/>
  <c r="J496" i="1"/>
  <c r="I496" i="1"/>
  <c r="O495" i="1"/>
  <c r="J495" i="1"/>
  <c r="I495" i="1"/>
  <c r="O494" i="1"/>
  <c r="J494" i="1"/>
  <c r="I494" i="1"/>
  <c r="O493" i="1"/>
  <c r="S493" i="1" s="1"/>
  <c r="J493" i="1"/>
  <c r="I493" i="1"/>
  <c r="O492" i="1"/>
  <c r="S492" i="1" s="1"/>
  <c r="J492" i="1"/>
  <c r="I492" i="1"/>
  <c r="O491" i="1"/>
  <c r="J491" i="1"/>
  <c r="I491" i="1"/>
  <c r="O490" i="1"/>
  <c r="J490" i="1"/>
  <c r="I490" i="1"/>
  <c r="O489" i="1"/>
  <c r="S489" i="1" s="1"/>
  <c r="J489" i="1"/>
  <c r="I489" i="1"/>
  <c r="O488" i="1"/>
  <c r="S488" i="1" s="1"/>
  <c r="J488" i="1"/>
  <c r="I488" i="1"/>
  <c r="O487" i="1"/>
  <c r="J487" i="1"/>
  <c r="I487" i="1"/>
  <c r="O486" i="1"/>
  <c r="J486" i="1"/>
  <c r="I486" i="1"/>
  <c r="O485" i="1"/>
  <c r="S485" i="1" s="1"/>
  <c r="J485" i="1"/>
  <c r="I485" i="1"/>
  <c r="O484" i="1"/>
  <c r="S484" i="1" s="1"/>
  <c r="J484" i="1"/>
  <c r="I484" i="1"/>
  <c r="O483" i="1"/>
  <c r="J483" i="1"/>
  <c r="I483" i="1"/>
  <c r="O482" i="1"/>
  <c r="J482" i="1"/>
  <c r="I482" i="1"/>
  <c r="O481" i="1"/>
  <c r="S481" i="1" s="1"/>
  <c r="J481" i="1"/>
  <c r="I481" i="1"/>
  <c r="O480" i="1"/>
  <c r="S480" i="1" s="1"/>
  <c r="J480" i="1"/>
  <c r="I480" i="1"/>
  <c r="O479" i="1"/>
  <c r="J479" i="1"/>
  <c r="I479" i="1"/>
  <c r="O478" i="1"/>
  <c r="J478" i="1"/>
  <c r="I478" i="1"/>
  <c r="O477" i="1"/>
  <c r="S477" i="1" s="1"/>
  <c r="J477" i="1"/>
  <c r="I477" i="1"/>
  <c r="O476" i="1"/>
  <c r="S476" i="1" s="1"/>
  <c r="J476" i="1"/>
  <c r="I476" i="1"/>
  <c r="O475" i="1"/>
  <c r="S475" i="1" s="1"/>
  <c r="J475" i="1"/>
  <c r="I475" i="1"/>
  <c r="O474" i="1"/>
  <c r="S474" i="1" s="1"/>
  <c r="J474" i="1"/>
  <c r="I474" i="1"/>
  <c r="O473" i="1"/>
  <c r="S473" i="1" s="1"/>
  <c r="J473" i="1"/>
  <c r="I473" i="1"/>
  <c r="O472" i="1"/>
  <c r="S472" i="1" s="1"/>
  <c r="J472" i="1"/>
  <c r="I472" i="1"/>
  <c r="O471" i="1"/>
  <c r="J471" i="1"/>
  <c r="I471" i="1"/>
  <c r="O470" i="1"/>
  <c r="J470" i="1"/>
  <c r="I470" i="1"/>
  <c r="O469" i="1"/>
  <c r="S469" i="1" s="1"/>
  <c r="J469" i="1"/>
  <c r="I469" i="1"/>
  <c r="O468" i="1"/>
  <c r="S468" i="1" s="1"/>
  <c r="J468" i="1"/>
  <c r="I468" i="1"/>
  <c r="O467" i="1"/>
  <c r="S467" i="1" s="1"/>
  <c r="J467" i="1"/>
  <c r="I467" i="1"/>
  <c r="O466" i="1"/>
  <c r="S466" i="1" s="1"/>
  <c r="J466" i="1"/>
  <c r="I466" i="1"/>
  <c r="O465" i="1"/>
  <c r="S465" i="1" s="1"/>
  <c r="J465" i="1"/>
  <c r="I465" i="1"/>
  <c r="O464" i="1"/>
  <c r="S464" i="1" s="1"/>
  <c r="J464" i="1"/>
  <c r="I464" i="1"/>
  <c r="O463" i="1"/>
  <c r="J463" i="1"/>
  <c r="I463" i="1"/>
  <c r="O462" i="1"/>
  <c r="J462" i="1"/>
  <c r="I462" i="1"/>
  <c r="O461" i="1"/>
  <c r="S461" i="1" s="1"/>
  <c r="J461" i="1"/>
  <c r="I461" i="1"/>
  <c r="O460" i="1"/>
  <c r="S460" i="1" s="1"/>
  <c r="J460" i="1"/>
  <c r="I460" i="1"/>
  <c r="O459" i="1"/>
  <c r="S459" i="1" s="1"/>
  <c r="J459" i="1"/>
  <c r="I459" i="1"/>
  <c r="O458" i="1"/>
  <c r="S458" i="1" s="1"/>
  <c r="J458" i="1"/>
  <c r="I458" i="1"/>
  <c r="O457" i="1"/>
  <c r="S457" i="1" s="1"/>
  <c r="J457" i="1"/>
  <c r="I457" i="1"/>
  <c r="O456" i="1"/>
  <c r="S456" i="1" s="1"/>
  <c r="J456" i="1"/>
  <c r="I456" i="1"/>
  <c r="O455" i="1"/>
  <c r="J455" i="1"/>
  <c r="I455" i="1"/>
  <c r="O454" i="1"/>
  <c r="J454" i="1"/>
  <c r="I454" i="1"/>
  <c r="O453" i="1"/>
  <c r="S453" i="1" s="1"/>
  <c r="J453" i="1"/>
  <c r="I453" i="1"/>
  <c r="O452" i="1"/>
  <c r="S452" i="1" s="1"/>
  <c r="J452" i="1"/>
  <c r="I452" i="1"/>
  <c r="O451" i="1"/>
  <c r="S451" i="1" s="1"/>
  <c r="J451" i="1"/>
  <c r="I451" i="1"/>
  <c r="O450" i="1"/>
  <c r="S450" i="1" s="1"/>
  <c r="J450" i="1"/>
  <c r="I450" i="1"/>
  <c r="O449" i="1"/>
  <c r="S449" i="1" s="1"/>
  <c r="J449" i="1"/>
  <c r="I449" i="1"/>
  <c r="O448" i="1"/>
  <c r="S448" i="1" s="1"/>
  <c r="J448" i="1"/>
  <c r="I448" i="1"/>
  <c r="O447" i="1"/>
  <c r="J447" i="1"/>
  <c r="I447" i="1"/>
  <c r="O446" i="1"/>
  <c r="J446" i="1"/>
  <c r="I446" i="1"/>
  <c r="O445" i="1"/>
  <c r="S445" i="1" s="1"/>
  <c r="J445" i="1"/>
  <c r="I445" i="1"/>
  <c r="O444" i="1"/>
  <c r="S444" i="1" s="1"/>
  <c r="J444" i="1"/>
  <c r="I444" i="1"/>
  <c r="O443" i="1"/>
  <c r="S443" i="1" s="1"/>
  <c r="J443" i="1"/>
  <c r="I443" i="1"/>
  <c r="O442" i="1"/>
  <c r="S442" i="1" s="1"/>
  <c r="J442" i="1"/>
  <c r="I442" i="1"/>
  <c r="O441" i="1"/>
  <c r="S441" i="1" s="1"/>
  <c r="J441" i="1"/>
  <c r="I441" i="1"/>
  <c r="O440" i="1"/>
  <c r="J440" i="1"/>
  <c r="I440" i="1"/>
  <c r="O439" i="1"/>
  <c r="S439" i="1" s="1"/>
  <c r="J439" i="1"/>
  <c r="I439" i="1"/>
  <c r="O438" i="1"/>
  <c r="S438" i="1" s="1"/>
  <c r="J438" i="1"/>
  <c r="I438" i="1"/>
  <c r="O437" i="1"/>
  <c r="S437" i="1" s="1"/>
  <c r="J437" i="1"/>
  <c r="I437" i="1"/>
  <c r="O436" i="1"/>
  <c r="J436" i="1"/>
  <c r="I436" i="1"/>
  <c r="O435" i="1"/>
  <c r="S435" i="1" s="1"/>
  <c r="J435" i="1"/>
  <c r="I435" i="1"/>
  <c r="O434" i="1"/>
  <c r="S434" i="1" s="1"/>
  <c r="J434" i="1"/>
  <c r="I434" i="1"/>
  <c r="O433" i="1"/>
  <c r="S433" i="1" s="1"/>
  <c r="J433" i="1"/>
  <c r="I433" i="1"/>
  <c r="O432" i="1"/>
  <c r="J432" i="1"/>
  <c r="I432" i="1"/>
  <c r="O431" i="1"/>
  <c r="S431" i="1" s="1"/>
  <c r="J431" i="1"/>
  <c r="I431" i="1"/>
  <c r="O430" i="1"/>
  <c r="S430" i="1" s="1"/>
  <c r="J430" i="1"/>
  <c r="I430" i="1"/>
  <c r="O429" i="1"/>
  <c r="S429" i="1" s="1"/>
  <c r="J429" i="1"/>
  <c r="I429" i="1"/>
  <c r="O428" i="1"/>
  <c r="J428" i="1"/>
  <c r="I428" i="1"/>
  <c r="O427" i="1"/>
  <c r="S427" i="1" s="1"/>
  <c r="J427" i="1"/>
  <c r="I427" i="1"/>
  <c r="O426" i="1"/>
  <c r="S426" i="1" s="1"/>
  <c r="J426" i="1"/>
  <c r="I426" i="1"/>
  <c r="O425" i="1"/>
  <c r="S425" i="1" s="1"/>
  <c r="J425" i="1"/>
  <c r="I425" i="1"/>
  <c r="O424" i="1"/>
  <c r="J424" i="1"/>
  <c r="I424" i="1"/>
  <c r="O423" i="1"/>
  <c r="S423" i="1" s="1"/>
  <c r="J423" i="1"/>
  <c r="I423" i="1"/>
  <c r="O422" i="1"/>
  <c r="S422" i="1" s="1"/>
  <c r="J422" i="1"/>
  <c r="I422" i="1"/>
  <c r="O421" i="1"/>
  <c r="S421" i="1" s="1"/>
  <c r="J421" i="1"/>
  <c r="I421" i="1"/>
  <c r="O420" i="1"/>
  <c r="J420" i="1"/>
  <c r="I420" i="1"/>
  <c r="O419" i="1"/>
  <c r="S419" i="1" s="1"/>
  <c r="J419" i="1"/>
  <c r="I419" i="1"/>
  <c r="O418" i="1"/>
  <c r="S418" i="1" s="1"/>
  <c r="J418" i="1"/>
  <c r="I418" i="1"/>
  <c r="O417" i="1"/>
  <c r="S417" i="1" s="1"/>
  <c r="J417" i="1"/>
  <c r="I417" i="1"/>
  <c r="O416" i="1"/>
  <c r="J416" i="1"/>
  <c r="I416" i="1"/>
  <c r="O415" i="1"/>
  <c r="S415" i="1" s="1"/>
  <c r="J415" i="1"/>
  <c r="I415" i="1"/>
  <c r="O414" i="1"/>
  <c r="S414" i="1" s="1"/>
  <c r="J414" i="1"/>
  <c r="I414" i="1"/>
  <c r="O413" i="1"/>
  <c r="S413" i="1" s="1"/>
  <c r="J413" i="1"/>
  <c r="I413" i="1"/>
  <c r="O412" i="1"/>
  <c r="J412" i="1"/>
  <c r="I412" i="1"/>
  <c r="O411" i="1"/>
  <c r="S411" i="1" s="1"/>
  <c r="J411" i="1"/>
  <c r="I411" i="1"/>
  <c r="O410" i="1"/>
  <c r="S410" i="1" s="1"/>
  <c r="J410" i="1"/>
  <c r="I410" i="1"/>
  <c r="O409" i="1"/>
  <c r="S409" i="1" s="1"/>
  <c r="J409" i="1"/>
  <c r="I409" i="1"/>
  <c r="O408" i="1"/>
  <c r="J408" i="1"/>
  <c r="I408" i="1"/>
  <c r="O407" i="1"/>
  <c r="S407" i="1" s="1"/>
  <c r="J407" i="1"/>
  <c r="I407" i="1"/>
  <c r="O406" i="1"/>
  <c r="S406" i="1" s="1"/>
  <c r="J406" i="1"/>
  <c r="I406" i="1"/>
  <c r="O405" i="1"/>
  <c r="S405" i="1" s="1"/>
  <c r="J405" i="1"/>
  <c r="I405" i="1"/>
  <c r="O404" i="1"/>
  <c r="J404" i="1"/>
  <c r="I404" i="1"/>
  <c r="O403" i="1"/>
  <c r="S403" i="1" s="1"/>
  <c r="J403" i="1"/>
  <c r="I403" i="1"/>
  <c r="O402" i="1"/>
  <c r="S402" i="1" s="1"/>
  <c r="J402" i="1"/>
  <c r="I402" i="1"/>
  <c r="O401" i="1"/>
  <c r="S401" i="1" s="1"/>
  <c r="J401" i="1"/>
  <c r="I401" i="1"/>
  <c r="O400" i="1"/>
  <c r="J400" i="1"/>
  <c r="I400" i="1"/>
  <c r="O399" i="1"/>
  <c r="S399" i="1" s="1"/>
  <c r="J399" i="1"/>
  <c r="I399" i="1"/>
  <c r="O398" i="1"/>
  <c r="S398" i="1" s="1"/>
  <c r="J398" i="1"/>
  <c r="I398" i="1"/>
  <c r="O397" i="1"/>
  <c r="S397" i="1" s="1"/>
  <c r="J397" i="1"/>
  <c r="I397" i="1"/>
  <c r="O396" i="1"/>
  <c r="J396" i="1"/>
  <c r="I396" i="1"/>
  <c r="O395" i="1"/>
  <c r="S395" i="1" s="1"/>
  <c r="J395" i="1"/>
  <c r="I395" i="1"/>
  <c r="O394" i="1"/>
  <c r="S394" i="1" s="1"/>
  <c r="J394" i="1"/>
  <c r="I394" i="1"/>
  <c r="O393" i="1"/>
  <c r="S393" i="1" s="1"/>
  <c r="J393" i="1"/>
  <c r="I393" i="1"/>
  <c r="O392" i="1"/>
  <c r="J392" i="1"/>
  <c r="I392" i="1"/>
  <c r="O391" i="1"/>
  <c r="S391" i="1" s="1"/>
  <c r="J391" i="1"/>
  <c r="I391" i="1"/>
  <c r="O390" i="1"/>
  <c r="S390" i="1" s="1"/>
  <c r="J390" i="1"/>
  <c r="I390" i="1"/>
  <c r="O389" i="1"/>
  <c r="S389" i="1" s="1"/>
  <c r="J389" i="1"/>
  <c r="I389" i="1"/>
  <c r="O388" i="1"/>
  <c r="J388" i="1"/>
  <c r="I388" i="1"/>
  <c r="O387" i="1"/>
  <c r="S387" i="1" s="1"/>
  <c r="J387" i="1"/>
  <c r="I387" i="1"/>
  <c r="O386" i="1"/>
  <c r="S386" i="1" s="1"/>
  <c r="J386" i="1"/>
  <c r="I386" i="1"/>
  <c r="O385" i="1"/>
  <c r="S385" i="1" s="1"/>
  <c r="J385" i="1"/>
  <c r="I385" i="1"/>
  <c r="O384" i="1"/>
  <c r="J384" i="1"/>
  <c r="I384" i="1"/>
  <c r="O383" i="1"/>
  <c r="S383" i="1" s="1"/>
  <c r="J383" i="1"/>
  <c r="I383" i="1"/>
  <c r="O382" i="1"/>
  <c r="S382" i="1" s="1"/>
  <c r="J382" i="1"/>
  <c r="I382" i="1"/>
  <c r="O381" i="1"/>
  <c r="S381" i="1" s="1"/>
  <c r="J381" i="1"/>
  <c r="I381" i="1"/>
  <c r="O380" i="1"/>
  <c r="J380" i="1"/>
  <c r="I380" i="1"/>
  <c r="O379" i="1"/>
  <c r="S379" i="1" s="1"/>
  <c r="J379" i="1"/>
  <c r="I379" i="1"/>
  <c r="O378" i="1"/>
  <c r="S378" i="1" s="1"/>
  <c r="J378" i="1"/>
  <c r="I378" i="1"/>
  <c r="O377" i="1"/>
  <c r="S377" i="1" s="1"/>
  <c r="J377" i="1"/>
  <c r="I377" i="1"/>
  <c r="O376" i="1"/>
  <c r="J376" i="1"/>
  <c r="I376" i="1"/>
  <c r="O375" i="1"/>
  <c r="S375" i="1" s="1"/>
  <c r="J375" i="1"/>
  <c r="I375" i="1"/>
  <c r="O374" i="1"/>
  <c r="S374" i="1" s="1"/>
  <c r="J374" i="1"/>
  <c r="I374" i="1"/>
  <c r="O373" i="1"/>
  <c r="S373" i="1" s="1"/>
  <c r="J373" i="1"/>
  <c r="I373" i="1"/>
  <c r="O372" i="1"/>
  <c r="J372" i="1"/>
  <c r="I372" i="1"/>
  <c r="O371" i="1"/>
  <c r="S371" i="1" s="1"/>
  <c r="J371" i="1"/>
  <c r="I371" i="1"/>
  <c r="O370" i="1"/>
  <c r="S370" i="1" s="1"/>
  <c r="J370" i="1"/>
  <c r="I370" i="1"/>
  <c r="O369" i="1"/>
  <c r="S369" i="1" s="1"/>
  <c r="J369" i="1"/>
  <c r="I369" i="1"/>
  <c r="O368" i="1"/>
  <c r="J368" i="1"/>
  <c r="I368" i="1"/>
  <c r="O367" i="1"/>
  <c r="S367" i="1" s="1"/>
  <c r="J367" i="1"/>
  <c r="I367" i="1"/>
  <c r="O366" i="1"/>
  <c r="S366" i="1" s="1"/>
  <c r="J366" i="1"/>
  <c r="I366" i="1"/>
  <c r="O365" i="1"/>
  <c r="S365" i="1" s="1"/>
  <c r="J365" i="1"/>
  <c r="I365" i="1"/>
  <c r="O364" i="1"/>
  <c r="J364" i="1"/>
  <c r="I364" i="1"/>
  <c r="O363" i="1"/>
  <c r="S363" i="1" s="1"/>
  <c r="J363" i="1"/>
  <c r="I363" i="1"/>
  <c r="O362" i="1"/>
  <c r="S362" i="1" s="1"/>
  <c r="J362" i="1"/>
  <c r="I362" i="1"/>
  <c r="O361" i="1"/>
  <c r="S361" i="1" s="1"/>
  <c r="J361" i="1"/>
  <c r="I361" i="1"/>
  <c r="O360" i="1"/>
  <c r="J360" i="1"/>
  <c r="I360" i="1"/>
  <c r="O359" i="1"/>
  <c r="S359" i="1" s="1"/>
  <c r="J359" i="1"/>
  <c r="I359" i="1"/>
  <c r="O358" i="1"/>
  <c r="S358" i="1" s="1"/>
  <c r="J358" i="1"/>
  <c r="I358" i="1"/>
  <c r="O357" i="1"/>
  <c r="S357" i="1" s="1"/>
  <c r="J357" i="1"/>
  <c r="I357" i="1"/>
  <c r="O356" i="1"/>
  <c r="J356" i="1"/>
  <c r="I356" i="1"/>
  <c r="O355" i="1"/>
  <c r="S355" i="1" s="1"/>
  <c r="J355" i="1"/>
  <c r="I355" i="1"/>
  <c r="O354" i="1"/>
  <c r="S354" i="1" s="1"/>
  <c r="J354" i="1"/>
  <c r="I354" i="1"/>
  <c r="O353" i="1"/>
  <c r="S353" i="1" s="1"/>
  <c r="J353" i="1"/>
  <c r="I353" i="1"/>
  <c r="O352" i="1"/>
  <c r="J352" i="1"/>
  <c r="I352" i="1"/>
  <c r="O351" i="1"/>
  <c r="S351" i="1" s="1"/>
  <c r="J351" i="1"/>
  <c r="I351" i="1"/>
  <c r="O350" i="1"/>
  <c r="S350" i="1" s="1"/>
  <c r="J350" i="1"/>
  <c r="I350" i="1"/>
  <c r="O349" i="1"/>
  <c r="S349" i="1" s="1"/>
  <c r="J349" i="1"/>
  <c r="I349" i="1"/>
  <c r="O348" i="1"/>
  <c r="J348" i="1"/>
  <c r="I348" i="1"/>
  <c r="O347" i="1"/>
  <c r="S347" i="1" s="1"/>
  <c r="J347" i="1"/>
  <c r="I347" i="1"/>
  <c r="O346" i="1"/>
  <c r="S346" i="1" s="1"/>
  <c r="J346" i="1"/>
  <c r="I346" i="1"/>
  <c r="O345" i="1"/>
  <c r="S345" i="1" s="1"/>
  <c r="J345" i="1"/>
  <c r="I345" i="1"/>
  <c r="O344" i="1"/>
  <c r="J344" i="1"/>
  <c r="I344" i="1"/>
  <c r="O343" i="1"/>
  <c r="S343" i="1" s="1"/>
  <c r="J343" i="1"/>
  <c r="I343" i="1"/>
  <c r="O342" i="1"/>
  <c r="S342" i="1" s="1"/>
  <c r="J342" i="1"/>
  <c r="I342" i="1"/>
  <c r="O341" i="1"/>
  <c r="S341" i="1" s="1"/>
  <c r="J341" i="1"/>
  <c r="I341" i="1"/>
  <c r="O340" i="1"/>
  <c r="J340" i="1"/>
  <c r="I340" i="1"/>
  <c r="O339" i="1"/>
  <c r="S339" i="1" s="1"/>
  <c r="J339" i="1"/>
  <c r="I339" i="1"/>
  <c r="O338" i="1"/>
  <c r="S338" i="1" s="1"/>
  <c r="J338" i="1"/>
  <c r="I338" i="1"/>
  <c r="O337" i="1"/>
  <c r="S337" i="1" s="1"/>
  <c r="J337" i="1"/>
  <c r="I337" i="1"/>
  <c r="O336" i="1"/>
  <c r="J336" i="1"/>
  <c r="I336" i="1"/>
  <c r="O335" i="1"/>
  <c r="S335" i="1" s="1"/>
  <c r="J335" i="1"/>
  <c r="I335" i="1"/>
  <c r="O334" i="1"/>
  <c r="S334" i="1" s="1"/>
  <c r="J334" i="1"/>
  <c r="I334" i="1"/>
  <c r="O333" i="1"/>
  <c r="S333" i="1" s="1"/>
  <c r="J333" i="1"/>
  <c r="I333" i="1"/>
  <c r="O332" i="1"/>
  <c r="J332" i="1"/>
  <c r="I332" i="1"/>
  <c r="O331" i="1"/>
  <c r="S331" i="1" s="1"/>
  <c r="J331" i="1"/>
  <c r="I331" i="1"/>
  <c r="O330" i="1"/>
  <c r="S330" i="1" s="1"/>
  <c r="J330" i="1"/>
  <c r="I330" i="1"/>
  <c r="O329" i="1"/>
  <c r="S329" i="1" s="1"/>
  <c r="J329" i="1"/>
  <c r="I329" i="1"/>
  <c r="O328" i="1"/>
  <c r="J328" i="1"/>
  <c r="I328" i="1"/>
  <c r="O327" i="1"/>
  <c r="S327" i="1" s="1"/>
  <c r="J327" i="1"/>
  <c r="I327" i="1"/>
  <c r="O326" i="1"/>
  <c r="S326" i="1" s="1"/>
  <c r="J326" i="1"/>
  <c r="I326" i="1"/>
  <c r="O325" i="1"/>
  <c r="S325" i="1" s="1"/>
  <c r="J325" i="1"/>
  <c r="I325" i="1"/>
  <c r="O324" i="1"/>
  <c r="J324" i="1"/>
  <c r="I324" i="1"/>
  <c r="O323" i="1"/>
  <c r="S323" i="1" s="1"/>
  <c r="J323" i="1"/>
  <c r="I323" i="1"/>
  <c r="O322" i="1"/>
  <c r="S322" i="1" s="1"/>
  <c r="J322" i="1"/>
  <c r="I322" i="1"/>
  <c r="O321" i="1"/>
  <c r="S321" i="1" s="1"/>
  <c r="J321" i="1"/>
  <c r="I321" i="1"/>
  <c r="O320" i="1"/>
  <c r="J320" i="1"/>
  <c r="I320" i="1"/>
  <c r="O319" i="1"/>
  <c r="S319" i="1" s="1"/>
  <c r="J319" i="1"/>
  <c r="I319" i="1"/>
  <c r="O318" i="1"/>
  <c r="S318" i="1" s="1"/>
  <c r="J318" i="1"/>
  <c r="I318" i="1"/>
  <c r="O317" i="1"/>
  <c r="S317" i="1" s="1"/>
  <c r="J317" i="1"/>
  <c r="I317" i="1"/>
  <c r="O316" i="1"/>
  <c r="J316" i="1"/>
  <c r="I316" i="1"/>
  <c r="O315" i="1"/>
  <c r="S315" i="1" s="1"/>
  <c r="J315" i="1"/>
  <c r="I315" i="1"/>
  <c r="O314" i="1"/>
  <c r="S314" i="1" s="1"/>
  <c r="J314" i="1"/>
  <c r="I314" i="1"/>
  <c r="O313" i="1"/>
  <c r="S313" i="1" s="1"/>
  <c r="J313" i="1"/>
  <c r="I313" i="1"/>
  <c r="O312" i="1"/>
  <c r="J312" i="1"/>
  <c r="I312" i="1"/>
  <c r="O311" i="1"/>
  <c r="S311" i="1" s="1"/>
  <c r="J311" i="1"/>
  <c r="I311" i="1"/>
  <c r="O310" i="1"/>
  <c r="S310" i="1" s="1"/>
  <c r="J310" i="1"/>
  <c r="I310" i="1"/>
  <c r="O309" i="1"/>
  <c r="S309" i="1" s="1"/>
  <c r="J309" i="1"/>
  <c r="I309" i="1"/>
  <c r="O308" i="1"/>
  <c r="J308" i="1"/>
  <c r="I308" i="1"/>
  <c r="O307" i="1"/>
  <c r="S307" i="1" s="1"/>
  <c r="J307" i="1"/>
  <c r="I307" i="1"/>
  <c r="O306" i="1"/>
  <c r="S306" i="1" s="1"/>
  <c r="J306" i="1"/>
  <c r="I306" i="1"/>
  <c r="O305" i="1"/>
  <c r="S305" i="1" s="1"/>
  <c r="J305" i="1"/>
  <c r="I305" i="1"/>
  <c r="O304" i="1"/>
  <c r="J304" i="1"/>
  <c r="I304" i="1"/>
  <c r="O303" i="1"/>
  <c r="S303" i="1" s="1"/>
  <c r="J303" i="1"/>
  <c r="I303" i="1"/>
  <c r="O302" i="1"/>
  <c r="S302" i="1" s="1"/>
  <c r="J302" i="1"/>
  <c r="I302" i="1"/>
  <c r="O301" i="1"/>
  <c r="S301" i="1" s="1"/>
  <c r="J301" i="1"/>
  <c r="I301" i="1"/>
  <c r="O300" i="1"/>
  <c r="J300" i="1"/>
  <c r="I300" i="1"/>
  <c r="O299" i="1"/>
  <c r="S299" i="1" s="1"/>
  <c r="J299" i="1"/>
  <c r="I299" i="1"/>
  <c r="O298" i="1"/>
  <c r="S298" i="1" s="1"/>
  <c r="J298" i="1"/>
  <c r="I298" i="1"/>
  <c r="O297" i="1"/>
  <c r="S297" i="1" s="1"/>
  <c r="J297" i="1"/>
  <c r="I297" i="1"/>
  <c r="O296" i="1"/>
  <c r="J296" i="1"/>
  <c r="I296" i="1"/>
  <c r="O295" i="1"/>
  <c r="S295" i="1" s="1"/>
  <c r="J295" i="1"/>
  <c r="I295" i="1"/>
  <c r="O294" i="1"/>
  <c r="S294" i="1" s="1"/>
  <c r="J294" i="1"/>
  <c r="I294" i="1"/>
  <c r="O293" i="1"/>
  <c r="J293" i="1"/>
  <c r="I293" i="1"/>
  <c r="O292" i="1"/>
  <c r="S292" i="1" s="1"/>
  <c r="J292" i="1"/>
  <c r="I292" i="1"/>
  <c r="O291" i="1"/>
  <c r="S291" i="1" s="1"/>
  <c r="J291" i="1"/>
  <c r="I291" i="1"/>
  <c r="O290" i="1"/>
  <c r="S290" i="1" s="1"/>
  <c r="J290" i="1"/>
  <c r="I290" i="1"/>
  <c r="O289" i="1"/>
  <c r="J289" i="1"/>
  <c r="I289" i="1"/>
  <c r="O288" i="1"/>
  <c r="S288" i="1" s="1"/>
  <c r="J288" i="1"/>
  <c r="I288" i="1"/>
  <c r="O287" i="1"/>
  <c r="S287" i="1" s="1"/>
  <c r="J287" i="1"/>
  <c r="I287" i="1"/>
  <c r="O286" i="1"/>
  <c r="S286" i="1" s="1"/>
  <c r="J286" i="1"/>
  <c r="I286" i="1"/>
  <c r="O285" i="1"/>
  <c r="J285" i="1"/>
  <c r="I285" i="1"/>
  <c r="O284" i="1"/>
  <c r="S284" i="1" s="1"/>
  <c r="J284" i="1"/>
  <c r="I284" i="1"/>
  <c r="O283" i="1"/>
  <c r="S283" i="1" s="1"/>
  <c r="J283" i="1"/>
  <c r="I283" i="1"/>
  <c r="O282" i="1"/>
  <c r="S282" i="1" s="1"/>
  <c r="J282" i="1"/>
  <c r="I282" i="1"/>
  <c r="O281" i="1"/>
  <c r="J281" i="1"/>
  <c r="I281" i="1"/>
  <c r="O280" i="1"/>
  <c r="S280" i="1" s="1"/>
  <c r="J280" i="1"/>
  <c r="I280" i="1"/>
  <c r="O279" i="1"/>
  <c r="S279" i="1" s="1"/>
  <c r="J279" i="1"/>
  <c r="I279" i="1"/>
  <c r="O278" i="1"/>
  <c r="S278" i="1" s="1"/>
  <c r="J278" i="1"/>
  <c r="I278" i="1"/>
  <c r="O277" i="1"/>
  <c r="J277" i="1"/>
  <c r="I277" i="1"/>
  <c r="O276" i="1"/>
  <c r="S276" i="1" s="1"/>
  <c r="J276" i="1"/>
  <c r="I276" i="1"/>
  <c r="O275" i="1"/>
  <c r="S275" i="1" s="1"/>
  <c r="J275" i="1"/>
  <c r="I275" i="1"/>
  <c r="O274" i="1"/>
  <c r="S274" i="1" s="1"/>
  <c r="J274" i="1"/>
  <c r="I274" i="1"/>
  <c r="O273" i="1"/>
  <c r="J273" i="1"/>
  <c r="I273" i="1"/>
  <c r="O272" i="1"/>
  <c r="S272" i="1" s="1"/>
  <c r="J272" i="1"/>
  <c r="I272" i="1"/>
  <c r="O271" i="1"/>
  <c r="S271" i="1" s="1"/>
  <c r="J271" i="1"/>
  <c r="I271" i="1"/>
  <c r="O270" i="1"/>
  <c r="S270" i="1" s="1"/>
  <c r="J270" i="1"/>
  <c r="I270" i="1"/>
  <c r="O269" i="1"/>
  <c r="J269" i="1"/>
  <c r="I269" i="1"/>
  <c r="O268" i="1"/>
  <c r="S268" i="1" s="1"/>
  <c r="J268" i="1"/>
  <c r="I268" i="1"/>
  <c r="O267" i="1"/>
  <c r="S267" i="1" s="1"/>
  <c r="J267" i="1"/>
  <c r="I267" i="1"/>
  <c r="O266" i="1"/>
  <c r="S266" i="1" s="1"/>
  <c r="J266" i="1"/>
  <c r="I266" i="1"/>
  <c r="O265" i="1"/>
  <c r="J265" i="1"/>
  <c r="I265" i="1"/>
  <c r="O264" i="1"/>
  <c r="S264" i="1" s="1"/>
  <c r="J264" i="1"/>
  <c r="I264" i="1"/>
  <c r="O263" i="1"/>
  <c r="S263" i="1" s="1"/>
  <c r="J263" i="1"/>
  <c r="I263" i="1"/>
  <c r="O262" i="1"/>
  <c r="S262" i="1" s="1"/>
  <c r="J262" i="1"/>
  <c r="I262" i="1"/>
  <c r="O261" i="1"/>
  <c r="J261" i="1"/>
  <c r="I261" i="1"/>
  <c r="O260" i="1"/>
  <c r="S260" i="1" s="1"/>
  <c r="J260" i="1"/>
  <c r="I260" i="1"/>
  <c r="O259" i="1"/>
  <c r="S259" i="1" s="1"/>
  <c r="J259" i="1"/>
  <c r="I259" i="1"/>
  <c r="O258" i="1"/>
  <c r="S258" i="1" s="1"/>
  <c r="J258" i="1"/>
  <c r="I258" i="1"/>
  <c r="O257" i="1"/>
  <c r="J257" i="1"/>
  <c r="I257" i="1"/>
  <c r="O256" i="1"/>
  <c r="S256" i="1" s="1"/>
  <c r="J256" i="1"/>
  <c r="I256" i="1"/>
  <c r="O255" i="1"/>
  <c r="S255" i="1" s="1"/>
  <c r="J255" i="1"/>
  <c r="I255" i="1"/>
  <c r="O254" i="1"/>
  <c r="S254" i="1" s="1"/>
  <c r="J254" i="1"/>
  <c r="I254" i="1"/>
  <c r="O253" i="1"/>
  <c r="J253" i="1"/>
  <c r="I253" i="1"/>
  <c r="O252" i="1"/>
  <c r="S252" i="1" s="1"/>
  <c r="J252" i="1"/>
  <c r="I252" i="1"/>
  <c r="O251" i="1"/>
  <c r="S251" i="1" s="1"/>
  <c r="J251" i="1"/>
  <c r="I251" i="1"/>
  <c r="O250" i="1"/>
  <c r="S250" i="1" s="1"/>
  <c r="J250" i="1"/>
  <c r="I250" i="1"/>
  <c r="O249" i="1"/>
  <c r="J249" i="1"/>
  <c r="I249" i="1"/>
  <c r="O248" i="1"/>
  <c r="S248" i="1" s="1"/>
  <c r="J248" i="1"/>
  <c r="I248" i="1"/>
  <c r="O247" i="1"/>
  <c r="S247" i="1" s="1"/>
  <c r="J247" i="1"/>
  <c r="I247" i="1"/>
  <c r="O246" i="1"/>
  <c r="S246" i="1" s="1"/>
  <c r="J246" i="1"/>
  <c r="I246" i="1"/>
  <c r="O245" i="1"/>
  <c r="J245" i="1"/>
  <c r="I245" i="1"/>
  <c r="O244" i="1"/>
  <c r="S244" i="1" s="1"/>
  <c r="J244" i="1"/>
  <c r="I244" i="1"/>
  <c r="O243" i="1"/>
  <c r="S243" i="1" s="1"/>
  <c r="J243" i="1"/>
  <c r="I243" i="1"/>
  <c r="O242" i="1"/>
  <c r="S242" i="1" s="1"/>
  <c r="J242" i="1"/>
  <c r="I242" i="1"/>
  <c r="O241" i="1"/>
  <c r="J241" i="1"/>
  <c r="I241" i="1"/>
  <c r="O240" i="1"/>
  <c r="S240" i="1" s="1"/>
  <c r="J240" i="1"/>
  <c r="I240" i="1"/>
  <c r="O239" i="1"/>
  <c r="S239" i="1" s="1"/>
  <c r="J239" i="1"/>
  <c r="I239" i="1"/>
  <c r="O238" i="1"/>
  <c r="S238" i="1" s="1"/>
  <c r="J238" i="1"/>
  <c r="I238" i="1"/>
  <c r="O237" i="1"/>
  <c r="J237" i="1"/>
  <c r="I237" i="1"/>
  <c r="O236" i="1"/>
  <c r="S236" i="1" s="1"/>
  <c r="J236" i="1"/>
  <c r="I236" i="1"/>
  <c r="O235" i="1"/>
  <c r="S235" i="1" s="1"/>
  <c r="J235" i="1"/>
  <c r="I235" i="1"/>
  <c r="O234" i="1"/>
  <c r="J234" i="1"/>
  <c r="I234" i="1"/>
  <c r="O233" i="1"/>
  <c r="S233" i="1" s="1"/>
  <c r="J233" i="1"/>
  <c r="I233" i="1"/>
  <c r="O232" i="1"/>
  <c r="S232" i="1" s="1"/>
  <c r="J232" i="1"/>
  <c r="I232" i="1"/>
  <c r="O231" i="1"/>
  <c r="S231" i="1" s="1"/>
  <c r="J231" i="1"/>
  <c r="I231" i="1"/>
  <c r="O230" i="1"/>
  <c r="J230" i="1"/>
  <c r="I230" i="1"/>
  <c r="O229" i="1"/>
  <c r="S229" i="1" s="1"/>
  <c r="J229" i="1"/>
  <c r="I229" i="1"/>
  <c r="O228" i="1"/>
  <c r="S228" i="1" s="1"/>
  <c r="J228" i="1"/>
  <c r="I228" i="1"/>
  <c r="O227" i="1"/>
  <c r="S227" i="1" s="1"/>
  <c r="J227" i="1"/>
  <c r="I227" i="1"/>
  <c r="O226" i="1"/>
  <c r="J226" i="1"/>
  <c r="I226" i="1"/>
  <c r="O225" i="1"/>
  <c r="S225" i="1" s="1"/>
  <c r="J225" i="1"/>
  <c r="I225" i="1"/>
  <c r="O224" i="1"/>
  <c r="S224" i="1" s="1"/>
  <c r="J224" i="1"/>
  <c r="I224" i="1"/>
  <c r="O223" i="1"/>
  <c r="S223" i="1" s="1"/>
  <c r="J223" i="1"/>
  <c r="I223" i="1"/>
  <c r="O222" i="1"/>
  <c r="J222" i="1"/>
  <c r="I222" i="1"/>
  <c r="O221" i="1"/>
  <c r="S221" i="1" s="1"/>
  <c r="J221" i="1"/>
  <c r="I221" i="1"/>
  <c r="O220" i="1"/>
  <c r="S220" i="1" s="1"/>
  <c r="J220" i="1"/>
  <c r="I220" i="1"/>
  <c r="O219" i="1"/>
  <c r="S219" i="1" s="1"/>
  <c r="J219" i="1"/>
  <c r="I219" i="1"/>
  <c r="O218" i="1"/>
  <c r="J218" i="1"/>
  <c r="I218" i="1"/>
  <c r="O217" i="1"/>
  <c r="S217" i="1" s="1"/>
  <c r="J217" i="1"/>
  <c r="I217" i="1"/>
  <c r="O216" i="1"/>
  <c r="S216" i="1" s="1"/>
  <c r="J216" i="1"/>
  <c r="I216" i="1"/>
  <c r="O215" i="1"/>
  <c r="S215" i="1" s="1"/>
  <c r="J215" i="1"/>
  <c r="I215" i="1"/>
  <c r="O214" i="1"/>
  <c r="J214" i="1"/>
  <c r="I214" i="1"/>
  <c r="O213" i="1"/>
  <c r="S213" i="1" s="1"/>
  <c r="J213" i="1"/>
  <c r="I213" i="1"/>
  <c r="O212" i="1"/>
  <c r="S212" i="1" s="1"/>
  <c r="J212" i="1"/>
  <c r="I212" i="1"/>
  <c r="O211" i="1"/>
  <c r="S211" i="1" s="1"/>
  <c r="J211" i="1"/>
  <c r="I211" i="1"/>
  <c r="O210" i="1"/>
  <c r="J210" i="1"/>
  <c r="I210" i="1"/>
  <c r="O209" i="1"/>
  <c r="S209" i="1" s="1"/>
  <c r="J209" i="1"/>
  <c r="I209" i="1"/>
  <c r="O208" i="1"/>
  <c r="S208" i="1" s="1"/>
  <c r="J208" i="1"/>
  <c r="I208" i="1"/>
  <c r="O207" i="1"/>
  <c r="S207" i="1" s="1"/>
  <c r="J207" i="1"/>
  <c r="I207" i="1"/>
  <c r="O206" i="1"/>
  <c r="J206" i="1"/>
  <c r="I206" i="1"/>
  <c r="O205" i="1"/>
  <c r="S205" i="1" s="1"/>
  <c r="J205" i="1"/>
  <c r="I205" i="1"/>
  <c r="O204" i="1"/>
  <c r="S204" i="1" s="1"/>
  <c r="J204" i="1"/>
  <c r="I204" i="1"/>
  <c r="O203" i="1"/>
  <c r="S203" i="1" s="1"/>
  <c r="J203" i="1"/>
  <c r="I203" i="1"/>
  <c r="O202" i="1"/>
  <c r="S202" i="1" s="1"/>
  <c r="J202" i="1"/>
  <c r="I202" i="1"/>
  <c r="O201" i="1"/>
  <c r="S201" i="1" s="1"/>
  <c r="J201" i="1"/>
  <c r="I201" i="1"/>
  <c r="O200" i="1"/>
  <c r="S200" i="1" s="1"/>
  <c r="J200" i="1"/>
  <c r="I200" i="1"/>
  <c r="O199" i="1"/>
  <c r="S199" i="1" s="1"/>
  <c r="J199" i="1"/>
  <c r="I199" i="1"/>
  <c r="O198" i="1"/>
  <c r="J198" i="1"/>
  <c r="I198" i="1"/>
  <c r="O197" i="1"/>
  <c r="S197" i="1" s="1"/>
  <c r="J197" i="1"/>
  <c r="I197" i="1"/>
  <c r="O196" i="1"/>
  <c r="S196" i="1" s="1"/>
  <c r="J196" i="1"/>
  <c r="I196" i="1"/>
  <c r="O195" i="1"/>
  <c r="S195" i="1" s="1"/>
  <c r="J195" i="1"/>
  <c r="I195" i="1"/>
  <c r="O194" i="1"/>
  <c r="J194" i="1"/>
  <c r="I194" i="1"/>
  <c r="O193" i="1"/>
  <c r="S193" i="1" s="1"/>
  <c r="J193" i="1"/>
  <c r="I193" i="1"/>
  <c r="O192" i="1"/>
  <c r="S192" i="1" s="1"/>
  <c r="J192" i="1"/>
  <c r="I192" i="1"/>
  <c r="O191" i="1"/>
  <c r="S191" i="1" s="1"/>
  <c r="J191" i="1"/>
  <c r="I191" i="1"/>
  <c r="O190" i="1"/>
  <c r="J190" i="1"/>
  <c r="I190" i="1"/>
  <c r="O189" i="1"/>
  <c r="S189" i="1" s="1"/>
  <c r="J189" i="1"/>
  <c r="I189" i="1"/>
  <c r="O188" i="1"/>
  <c r="S188" i="1" s="1"/>
  <c r="J188" i="1"/>
  <c r="I188" i="1"/>
  <c r="O187" i="1"/>
  <c r="S187" i="1" s="1"/>
  <c r="J187" i="1"/>
  <c r="I187" i="1"/>
  <c r="O186" i="1"/>
  <c r="S186" i="1" s="1"/>
  <c r="J186" i="1"/>
  <c r="I186" i="1"/>
  <c r="O185" i="1"/>
  <c r="S185" i="1" s="1"/>
  <c r="J185" i="1"/>
  <c r="I185" i="1"/>
  <c r="O184" i="1"/>
  <c r="S184" i="1" s="1"/>
  <c r="J184" i="1"/>
  <c r="I184" i="1"/>
  <c r="O183" i="1"/>
  <c r="S183" i="1" s="1"/>
  <c r="J183" i="1"/>
  <c r="I183" i="1"/>
  <c r="O182" i="1"/>
  <c r="J182" i="1"/>
  <c r="I182" i="1"/>
  <c r="O181" i="1"/>
  <c r="S181" i="1" s="1"/>
  <c r="J181" i="1"/>
  <c r="I181" i="1"/>
  <c r="O180" i="1"/>
  <c r="S180" i="1" s="1"/>
  <c r="J180" i="1"/>
  <c r="I180" i="1"/>
  <c r="O179" i="1"/>
  <c r="S179" i="1" s="1"/>
  <c r="J179" i="1"/>
  <c r="I179" i="1"/>
  <c r="O178" i="1"/>
  <c r="J178" i="1"/>
  <c r="I178" i="1"/>
  <c r="O177" i="1"/>
  <c r="S177" i="1" s="1"/>
  <c r="J177" i="1"/>
  <c r="I177" i="1"/>
  <c r="O176" i="1"/>
  <c r="S176" i="1" s="1"/>
  <c r="J176" i="1"/>
  <c r="I176" i="1"/>
  <c r="O175" i="1"/>
  <c r="S175" i="1" s="1"/>
  <c r="J175" i="1"/>
  <c r="I175" i="1"/>
  <c r="O174" i="1"/>
  <c r="S174" i="1" s="1"/>
  <c r="J174" i="1"/>
  <c r="I174" i="1"/>
  <c r="O173" i="1"/>
  <c r="J173" i="1"/>
  <c r="I173" i="1"/>
  <c r="O172" i="1"/>
  <c r="S172" i="1" s="1"/>
  <c r="J172" i="1"/>
  <c r="I172" i="1"/>
  <c r="O171" i="1"/>
  <c r="S171" i="1" s="1"/>
  <c r="J171" i="1"/>
  <c r="I171" i="1"/>
  <c r="O170" i="1"/>
  <c r="S170" i="1" s="1"/>
  <c r="J170" i="1"/>
  <c r="I170" i="1"/>
  <c r="O169" i="1"/>
  <c r="S169" i="1" s="1"/>
  <c r="J169" i="1"/>
  <c r="I169" i="1"/>
  <c r="O168" i="1"/>
  <c r="S168" i="1" s="1"/>
  <c r="J168" i="1"/>
  <c r="I168" i="1"/>
  <c r="O167" i="1"/>
  <c r="S167" i="1" s="1"/>
  <c r="J167" i="1"/>
  <c r="I167" i="1"/>
  <c r="O166" i="1"/>
  <c r="S166" i="1" s="1"/>
  <c r="J166" i="1"/>
  <c r="I166" i="1"/>
  <c r="O165" i="1"/>
  <c r="S165" i="1" s="1"/>
  <c r="J165" i="1"/>
  <c r="I165" i="1"/>
  <c r="O164" i="1"/>
  <c r="S164" i="1" s="1"/>
  <c r="J164" i="1"/>
  <c r="I164" i="1"/>
  <c r="O163" i="1"/>
  <c r="S163" i="1" s="1"/>
  <c r="J163" i="1"/>
  <c r="I163" i="1"/>
  <c r="O162" i="1"/>
  <c r="S162" i="1" s="1"/>
  <c r="J162" i="1"/>
  <c r="I162" i="1"/>
  <c r="O161" i="1"/>
  <c r="S161" i="1" s="1"/>
  <c r="J161" i="1"/>
  <c r="I161" i="1"/>
  <c r="O160" i="1"/>
  <c r="S160" i="1" s="1"/>
  <c r="J160" i="1"/>
  <c r="I160" i="1"/>
  <c r="O159" i="1"/>
  <c r="S159" i="1" s="1"/>
  <c r="J159" i="1"/>
  <c r="I159" i="1"/>
  <c r="O158" i="1"/>
  <c r="S158" i="1" s="1"/>
  <c r="J158" i="1"/>
  <c r="I158" i="1"/>
  <c r="O157" i="1"/>
  <c r="S157" i="1" s="1"/>
  <c r="J157" i="1"/>
  <c r="I157" i="1"/>
  <c r="O156" i="1"/>
  <c r="S156" i="1" s="1"/>
  <c r="J156" i="1"/>
  <c r="I156" i="1"/>
  <c r="O155" i="1"/>
  <c r="S155" i="1" s="1"/>
  <c r="J155" i="1"/>
  <c r="I155" i="1"/>
  <c r="O154" i="1"/>
  <c r="S154" i="1" s="1"/>
  <c r="J154" i="1"/>
  <c r="I154" i="1"/>
  <c r="O153" i="1"/>
  <c r="J153" i="1"/>
  <c r="I153" i="1"/>
  <c r="O152" i="1"/>
  <c r="S152" i="1" s="1"/>
  <c r="J152" i="1"/>
  <c r="I152" i="1"/>
  <c r="O151" i="1"/>
  <c r="S151" i="1" s="1"/>
  <c r="J151" i="1"/>
  <c r="I151" i="1"/>
  <c r="O150" i="1"/>
  <c r="S150" i="1" s="1"/>
  <c r="J150" i="1"/>
  <c r="I150" i="1"/>
  <c r="O149" i="1"/>
  <c r="S149" i="1" s="1"/>
  <c r="J149" i="1"/>
  <c r="I149" i="1"/>
  <c r="O148" i="1"/>
  <c r="S148" i="1" s="1"/>
  <c r="J148" i="1"/>
  <c r="I148" i="1"/>
  <c r="O147" i="1"/>
  <c r="S147" i="1" s="1"/>
  <c r="J147" i="1"/>
  <c r="I147" i="1"/>
  <c r="O146" i="1"/>
  <c r="S146" i="1" s="1"/>
  <c r="J146" i="1"/>
  <c r="I146" i="1"/>
  <c r="O145" i="1"/>
  <c r="S145" i="1" s="1"/>
  <c r="J145" i="1"/>
  <c r="I145" i="1"/>
  <c r="O144" i="1"/>
  <c r="S144" i="1" s="1"/>
  <c r="J144" i="1"/>
  <c r="I144" i="1"/>
  <c r="O143" i="1"/>
  <c r="S143" i="1" s="1"/>
  <c r="J143" i="1"/>
  <c r="I143" i="1"/>
  <c r="O142" i="1"/>
  <c r="S142" i="1" s="1"/>
  <c r="J142" i="1"/>
  <c r="I142" i="1"/>
  <c r="O141" i="1"/>
  <c r="S141" i="1" s="1"/>
  <c r="J141" i="1"/>
  <c r="I141" i="1"/>
  <c r="O140" i="1"/>
  <c r="S140" i="1" s="1"/>
  <c r="J140" i="1"/>
  <c r="I140" i="1"/>
  <c r="O139" i="1"/>
  <c r="S139" i="1" s="1"/>
  <c r="J139" i="1"/>
  <c r="I139" i="1"/>
  <c r="O138" i="1"/>
  <c r="S138" i="1" s="1"/>
  <c r="J138" i="1"/>
  <c r="I138" i="1"/>
  <c r="O137" i="1"/>
  <c r="S137" i="1" s="1"/>
  <c r="J137" i="1"/>
  <c r="I137" i="1"/>
  <c r="O136" i="1"/>
  <c r="S136" i="1" s="1"/>
  <c r="J136" i="1"/>
  <c r="I136" i="1"/>
  <c r="O135" i="1"/>
  <c r="S135" i="1" s="1"/>
  <c r="J135" i="1"/>
  <c r="I135" i="1"/>
  <c r="O134" i="1"/>
  <c r="S134" i="1" s="1"/>
  <c r="J134" i="1"/>
  <c r="I134" i="1"/>
  <c r="O133" i="1"/>
  <c r="J133" i="1"/>
  <c r="I133" i="1"/>
  <c r="O132" i="1"/>
  <c r="S132" i="1" s="1"/>
  <c r="J132" i="1"/>
  <c r="I132" i="1"/>
  <c r="O131" i="1"/>
  <c r="S131" i="1" s="1"/>
  <c r="J131" i="1"/>
  <c r="I131" i="1"/>
  <c r="O130" i="1"/>
  <c r="S130" i="1" s="1"/>
  <c r="J130" i="1"/>
  <c r="I130" i="1"/>
  <c r="O129" i="1"/>
  <c r="J129" i="1"/>
  <c r="I129" i="1"/>
  <c r="O128" i="1"/>
  <c r="S128" i="1" s="1"/>
  <c r="J128" i="1"/>
  <c r="I128" i="1"/>
  <c r="O127" i="1"/>
  <c r="S127" i="1" s="1"/>
  <c r="J127" i="1"/>
  <c r="I127" i="1"/>
  <c r="O126" i="1"/>
  <c r="S126" i="1" s="1"/>
  <c r="J126" i="1"/>
  <c r="I126" i="1"/>
  <c r="O125" i="1"/>
  <c r="J125" i="1"/>
  <c r="I125" i="1"/>
  <c r="O124" i="1"/>
  <c r="S124" i="1" s="1"/>
  <c r="J124" i="1"/>
  <c r="I124" i="1"/>
  <c r="O123" i="1"/>
  <c r="S123" i="1" s="1"/>
  <c r="J123" i="1"/>
  <c r="I123" i="1"/>
  <c r="O122" i="1"/>
  <c r="S122" i="1" s="1"/>
  <c r="J122" i="1"/>
  <c r="I122" i="1"/>
  <c r="O121" i="1"/>
  <c r="S121" i="1" s="1"/>
  <c r="J121" i="1"/>
  <c r="I121" i="1"/>
  <c r="O120" i="1"/>
  <c r="S120" i="1" s="1"/>
  <c r="J120" i="1"/>
  <c r="I120" i="1"/>
  <c r="O119" i="1"/>
  <c r="S119" i="1" s="1"/>
  <c r="J119" i="1"/>
  <c r="I119" i="1"/>
  <c r="O118" i="1"/>
  <c r="S118" i="1" s="1"/>
  <c r="J118" i="1"/>
  <c r="I118" i="1"/>
  <c r="O117" i="1"/>
  <c r="S117" i="1" s="1"/>
  <c r="J117" i="1"/>
  <c r="I117" i="1"/>
  <c r="O116" i="1"/>
  <c r="S116" i="1" s="1"/>
  <c r="J116" i="1"/>
  <c r="I116" i="1"/>
  <c r="O115" i="1"/>
  <c r="S115" i="1" s="1"/>
  <c r="J115" i="1"/>
  <c r="I115" i="1"/>
  <c r="O114" i="1"/>
  <c r="S114" i="1" s="1"/>
  <c r="J114" i="1"/>
  <c r="I114" i="1"/>
  <c r="O113" i="1"/>
  <c r="J113" i="1"/>
  <c r="I113" i="1"/>
  <c r="O112" i="1"/>
  <c r="S112" i="1" s="1"/>
  <c r="J112" i="1"/>
  <c r="I112" i="1"/>
  <c r="O111" i="1"/>
  <c r="S111" i="1" s="1"/>
  <c r="J111" i="1"/>
  <c r="I111" i="1"/>
  <c r="O110" i="1"/>
  <c r="S110" i="1" s="1"/>
  <c r="J110" i="1"/>
  <c r="I110" i="1"/>
  <c r="O109" i="1"/>
  <c r="S109" i="1" s="1"/>
  <c r="J109" i="1"/>
  <c r="I109" i="1"/>
  <c r="O108" i="1"/>
  <c r="S108" i="1" s="1"/>
  <c r="J108" i="1"/>
  <c r="I108" i="1"/>
  <c r="O107" i="1"/>
  <c r="S107" i="1" s="1"/>
  <c r="J107" i="1"/>
  <c r="I107" i="1"/>
  <c r="O106" i="1"/>
  <c r="S106" i="1" s="1"/>
  <c r="J106" i="1"/>
  <c r="I106" i="1"/>
  <c r="O105" i="1"/>
  <c r="S105" i="1" s="1"/>
  <c r="J105" i="1"/>
  <c r="I105" i="1"/>
  <c r="O104" i="1"/>
  <c r="S104" i="1" s="1"/>
  <c r="J104" i="1"/>
  <c r="I104" i="1"/>
  <c r="O103" i="1"/>
  <c r="S103" i="1" s="1"/>
  <c r="J103" i="1"/>
  <c r="I103" i="1"/>
  <c r="O102" i="1"/>
  <c r="S102" i="1" s="1"/>
  <c r="J102" i="1"/>
  <c r="I102" i="1"/>
  <c r="O101" i="1"/>
  <c r="S101" i="1" s="1"/>
  <c r="J101" i="1"/>
  <c r="I101" i="1"/>
  <c r="O100" i="1"/>
  <c r="S100" i="1" s="1"/>
  <c r="J100" i="1"/>
  <c r="I100" i="1"/>
  <c r="O99" i="1"/>
  <c r="S99" i="1" s="1"/>
  <c r="J99" i="1"/>
  <c r="I99" i="1"/>
  <c r="O98" i="1"/>
  <c r="S98" i="1" s="1"/>
  <c r="J98" i="1"/>
  <c r="I98" i="1"/>
  <c r="O97" i="1"/>
  <c r="J97" i="1"/>
  <c r="I97" i="1"/>
  <c r="O96" i="1"/>
  <c r="S96" i="1" s="1"/>
  <c r="J96" i="1"/>
  <c r="I96" i="1"/>
  <c r="O95" i="1"/>
  <c r="S95" i="1" s="1"/>
  <c r="J95" i="1"/>
  <c r="I95" i="1"/>
  <c r="O94" i="1"/>
  <c r="S94" i="1" s="1"/>
  <c r="J94" i="1"/>
  <c r="I94" i="1"/>
  <c r="O93" i="1"/>
  <c r="J93" i="1"/>
  <c r="I93" i="1"/>
  <c r="O92" i="1"/>
  <c r="S92" i="1" s="1"/>
  <c r="J92" i="1"/>
  <c r="I92" i="1"/>
  <c r="O91" i="1"/>
  <c r="S91" i="1" s="1"/>
  <c r="J91" i="1"/>
  <c r="I91" i="1"/>
  <c r="O90" i="1"/>
  <c r="S90" i="1" s="1"/>
  <c r="J90" i="1"/>
  <c r="I90" i="1"/>
  <c r="O89" i="1"/>
  <c r="S89" i="1" s="1"/>
  <c r="J89" i="1"/>
  <c r="I89" i="1"/>
  <c r="O88" i="1"/>
  <c r="S88" i="1" s="1"/>
  <c r="J88" i="1"/>
  <c r="I88" i="1"/>
  <c r="O87" i="1"/>
  <c r="S87" i="1" s="1"/>
  <c r="J87" i="1"/>
  <c r="I87" i="1"/>
  <c r="O86" i="1"/>
  <c r="S86" i="1" s="1"/>
  <c r="J86" i="1"/>
  <c r="I86" i="1"/>
  <c r="O85" i="1"/>
  <c r="S85" i="1" s="1"/>
  <c r="J85" i="1"/>
  <c r="I85" i="1"/>
  <c r="O84" i="1"/>
  <c r="S84" i="1" s="1"/>
  <c r="J84" i="1"/>
  <c r="I84" i="1"/>
  <c r="O83" i="1"/>
  <c r="S83" i="1" s="1"/>
  <c r="J83" i="1"/>
  <c r="I83" i="1"/>
  <c r="O82" i="1"/>
  <c r="S82" i="1" s="1"/>
  <c r="J82" i="1"/>
  <c r="I82" i="1"/>
  <c r="O81" i="1"/>
  <c r="S81" i="1" s="1"/>
  <c r="J81" i="1"/>
  <c r="I81" i="1"/>
  <c r="O80" i="1"/>
  <c r="S80" i="1" s="1"/>
  <c r="J80" i="1"/>
  <c r="I80" i="1"/>
  <c r="O79" i="1"/>
  <c r="S79" i="1" s="1"/>
  <c r="J79" i="1"/>
  <c r="I79" i="1"/>
  <c r="O78" i="1"/>
  <c r="S78" i="1" s="1"/>
  <c r="J78" i="1"/>
  <c r="I78" i="1"/>
  <c r="O77" i="1"/>
  <c r="S77" i="1" s="1"/>
  <c r="J77" i="1"/>
  <c r="I77" i="1"/>
  <c r="O76" i="1"/>
  <c r="S76" i="1" s="1"/>
  <c r="J76" i="1"/>
  <c r="I76" i="1"/>
  <c r="O75" i="1"/>
  <c r="S75" i="1" s="1"/>
  <c r="J75" i="1"/>
  <c r="I75" i="1"/>
  <c r="O74" i="1"/>
  <c r="S74" i="1" s="1"/>
  <c r="J74" i="1"/>
  <c r="I74" i="1"/>
  <c r="O73" i="1"/>
  <c r="J73" i="1"/>
  <c r="I73" i="1"/>
  <c r="O72" i="1"/>
  <c r="S72" i="1" s="1"/>
  <c r="J72" i="1"/>
  <c r="I72" i="1"/>
  <c r="O71" i="1"/>
  <c r="S71" i="1" s="1"/>
  <c r="J71" i="1"/>
  <c r="I71" i="1"/>
  <c r="O70" i="1"/>
  <c r="S70" i="1" s="1"/>
  <c r="J70" i="1"/>
  <c r="I70" i="1"/>
  <c r="O69" i="1"/>
  <c r="S69" i="1" s="1"/>
  <c r="J69" i="1"/>
  <c r="I69" i="1"/>
  <c r="O68" i="1"/>
  <c r="S68" i="1" s="1"/>
  <c r="J68" i="1"/>
  <c r="I68" i="1"/>
  <c r="O67" i="1"/>
  <c r="S67" i="1" s="1"/>
  <c r="J67" i="1"/>
  <c r="I67" i="1"/>
  <c r="O66" i="1"/>
  <c r="S66" i="1" s="1"/>
  <c r="J66" i="1"/>
  <c r="I66" i="1"/>
  <c r="O65" i="1"/>
  <c r="S65" i="1" s="1"/>
  <c r="J65" i="1"/>
  <c r="I65" i="1"/>
  <c r="O64" i="1"/>
  <c r="S64" i="1" s="1"/>
  <c r="J64" i="1"/>
  <c r="I64" i="1"/>
  <c r="O63" i="1"/>
  <c r="S63" i="1" s="1"/>
  <c r="J63" i="1"/>
  <c r="I63" i="1"/>
  <c r="O62" i="1"/>
  <c r="S62" i="1" s="1"/>
  <c r="J62" i="1"/>
  <c r="I62" i="1"/>
  <c r="O61" i="1"/>
  <c r="S61" i="1" s="1"/>
  <c r="J61" i="1"/>
  <c r="I61" i="1"/>
  <c r="O60" i="1"/>
  <c r="S60" i="1" s="1"/>
  <c r="J60" i="1"/>
  <c r="I60" i="1"/>
  <c r="O59" i="1"/>
  <c r="S59" i="1" s="1"/>
  <c r="J59" i="1"/>
  <c r="I59" i="1"/>
  <c r="O58" i="1"/>
  <c r="S58" i="1" s="1"/>
  <c r="J58" i="1"/>
  <c r="I58" i="1"/>
  <c r="O57" i="1"/>
  <c r="S57" i="1" s="1"/>
  <c r="J57" i="1"/>
  <c r="I57" i="1"/>
  <c r="O56" i="1"/>
  <c r="S56" i="1" s="1"/>
  <c r="J56" i="1"/>
  <c r="I56" i="1"/>
  <c r="O55" i="1"/>
  <c r="S55" i="1" s="1"/>
  <c r="J55" i="1"/>
  <c r="I55" i="1"/>
  <c r="O54" i="1"/>
  <c r="S54" i="1" s="1"/>
  <c r="J54" i="1"/>
  <c r="I54" i="1"/>
  <c r="O53" i="1"/>
  <c r="S53" i="1" s="1"/>
  <c r="J53" i="1"/>
  <c r="I53" i="1"/>
  <c r="S52" i="1"/>
  <c r="O52" i="1"/>
  <c r="J52" i="1"/>
  <c r="I52" i="1"/>
  <c r="S51" i="1"/>
  <c r="O51" i="1"/>
  <c r="J51" i="1"/>
  <c r="I51" i="1"/>
  <c r="O50" i="1"/>
  <c r="S50" i="1" s="1"/>
  <c r="J50" i="1"/>
  <c r="I50" i="1"/>
  <c r="O49" i="1"/>
  <c r="S49" i="1" s="1"/>
  <c r="J49" i="1"/>
  <c r="I49" i="1"/>
  <c r="O48" i="1"/>
  <c r="S48" i="1" s="1"/>
  <c r="J48" i="1"/>
  <c r="I48" i="1"/>
  <c r="O47" i="1"/>
  <c r="S47" i="1" s="1"/>
  <c r="J47" i="1"/>
  <c r="I47" i="1"/>
  <c r="O46" i="1"/>
  <c r="S46" i="1" s="1"/>
  <c r="J46" i="1"/>
  <c r="I46" i="1"/>
  <c r="O45" i="1"/>
  <c r="J45" i="1"/>
  <c r="I45" i="1"/>
  <c r="O44" i="1"/>
  <c r="S44" i="1" s="1"/>
  <c r="J44" i="1"/>
  <c r="I44" i="1"/>
  <c r="O43" i="1"/>
  <c r="S43" i="1" s="1"/>
  <c r="J43" i="1"/>
  <c r="I43" i="1"/>
  <c r="O42" i="1"/>
  <c r="S42" i="1" s="1"/>
  <c r="J42" i="1"/>
  <c r="I42" i="1"/>
  <c r="O41" i="1"/>
  <c r="S41" i="1" s="1"/>
  <c r="J41" i="1"/>
  <c r="I41" i="1"/>
  <c r="O40" i="1"/>
  <c r="S40" i="1" s="1"/>
  <c r="J40" i="1"/>
  <c r="I40" i="1"/>
  <c r="O39" i="1"/>
  <c r="S39" i="1" s="1"/>
  <c r="J39" i="1"/>
  <c r="I39" i="1"/>
  <c r="O38" i="1"/>
  <c r="S38" i="1" s="1"/>
  <c r="J38" i="1"/>
  <c r="I38" i="1"/>
  <c r="O37" i="1"/>
  <c r="S37" i="1" s="1"/>
  <c r="J37" i="1"/>
  <c r="I37" i="1"/>
  <c r="O36" i="1"/>
  <c r="S36" i="1" s="1"/>
  <c r="J36" i="1"/>
  <c r="I36" i="1"/>
  <c r="O35" i="1"/>
  <c r="S35" i="1" s="1"/>
  <c r="J35" i="1"/>
  <c r="I35" i="1"/>
  <c r="O34" i="1"/>
  <c r="S34" i="1" s="1"/>
  <c r="J34" i="1"/>
  <c r="I34" i="1"/>
  <c r="O33" i="1"/>
  <c r="S33" i="1" s="1"/>
  <c r="J33" i="1"/>
  <c r="I33" i="1"/>
  <c r="O32" i="1"/>
  <c r="S32" i="1" s="1"/>
  <c r="J32" i="1"/>
  <c r="I32" i="1"/>
  <c r="O31" i="1"/>
  <c r="S31" i="1" s="1"/>
  <c r="J31" i="1"/>
  <c r="I31" i="1"/>
  <c r="O30" i="1"/>
  <c r="S30" i="1" s="1"/>
  <c r="J30" i="1"/>
  <c r="I30" i="1"/>
  <c r="O29" i="1"/>
  <c r="S29" i="1" s="1"/>
  <c r="J29" i="1"/>
  <c r="I29" i="1"/>
  <c r="O28" i="1"/>
  <c r="S28" i="1" s="1"/>
  <c r="J28" i="1"/>
  <c r="I28" i="1"/>
  <c r="O27" i="1"/>
  <c r="S27" i="1" s="1"/>
  <c r="J27" i="1"/>
  <c r="I27" i="1"/>
  <c r="O26" i="1"/>
  <c r="S26" i="1" s="1"/>
  <c r="J26" i="1"/>
  <c r="I26" i="1"/>
  <c r="O25" i="1"/>
  <c r="S25" i="1" s="1"/>
  <c r="J25" i="1"/>
  <c r="I25" i="1"/>
  <c r="O24" i="1"/>
  <c r="S24" i="1" s="1"/>
  <c r="J24" i="1"/>
  <c r="I24" i="1"/>
  <c r="O23" i="1"/>
  <c r="S23" i="1" s="1"/>
  <c r="J23" i="1"/>
  <c r="I23" i="1"/>
  <c r="O22" i="1"/>
  <c r="S22" i="1" s="1"/>
  <c r="J22" i="1"/>
  <c r="I22" i="1"/>
  <c r="O21" i="1"/>
  <c r="S21" i="1" s="1"/>
  <c r="J21" i="1"/>
  <c r="I21" i="1"/>
  <c r="O20" i="1"/>
  <c r="S20" i="1" s="1"/>
  <c r="J20" i="1"/>
  <c r="I20" i="1"/>
  <c r="O19" i="1"/>
  <c r="S19" i="1" s="1"/>
  <c r="J19" i="1"/>
  <c r="I19" i="1"/>
  <c r="O18" i="1"/>
  <c r="S18" i="1" s="1"/>
  <c r="J18" i="1"/>
  <c r="I18" i="1"/>
  <c r="O17" i="1"/>
  <c r="S17" i="1" s="1"/>
  <c r="J17" i="1"/>
  <c r="I17" i="1"/>
  <c r="O16" i="1"/>
  <c r="S16" i="1" s="1"/>
  <c r="J16" i="1"/>
  <c r="I16" i="1"/>
  <c r="O15" i="1"/>
  <c r="S15" i="1" s="1"/>
  <c r="J15" i="1"/>
  <c r="I15" i="1"/>
  <c r="O14" i="1"/>
  <c r="S14" i="1" s="1"/>
  <c r="J14" i="1"/>
  <c r="I14" i="1"/>
  <c r="O13" i="1"/>
  <c r="S13" i="1" s="1"/>
  <c r="J13" i="1"/>
  <c r="I13" i="1"/>
  <c r="O12" i="1"/>
  <c r="S12" i="1" s="1"/>
  <c r="J12" i="1"/>
  <c r="I12" i="1"/>
  <c r="O11" i="1"/>
  <c r="S11" i="1" s="1"/>
  <c r="J11" i="1"/>
  <c r="I11" i="1"/>
  <c r="O10" i="1"/>
  <c r="S10" i="1" s="1"/>
  <c r="J10" i="1"/>
  <c r="I10" i="1"/>
  <c r="O9" i="1"/>
  <c r="J9" i="1"/>
  <c r="I9" i="1"/>
  <c r="O8" i="1"/>
  <c r="S8" i="1" s="1"/>
  <c r="J8" i="1"/>
  <c r="I8" i="1"/>
  <c r="O7" i="1"/>
  <c r="S7" i="1" s="1"/>
  <c r="J7" i="1"/>
  <c r="I7" i="1"/>
  <c r="O6" i="1"/>
  <c r="S6" i="1" s="1"/>
  <c r="J6" i="1"/>
  <c r="I6" i="1"/>
  <c r="O5" i="1"/>
  <c r="S5" i="1" s="1"/>
  <c r="J5" i="1"/>
  <c r="I5" i="1"/>
  <c r="O4" i="1"/>
  <c r="S4" i="1" s="1"/>
  <c r="J4" i="1"/>
  <c r="I4" i="1"/>
  <c r="O3" i="1"/>
  <c r="S3" i="1" s="1"/>
  <c r="J3" i="1"/>
  <c r="I3" i="1"/>
  <c r="J2" i="1"/>
  <c r="I2" i="1"/>
  <c r="F3134" i="2" l="1"/>
  <c r="E3135" i="2"/>
  <c r="S300" i="1"/>
  <c r="S428" i="1"/>
  <c r="S463" i="1"/>
  <c r="S490" i="1"/>
  <c r="S522" i="1"/>
  <c r="S551" i="1"/>
  <c r="S583" i="1"/>
  <c r="S599" i="1"/>
  <c r="S634" i="1"/>
  <c r="S663" i="1"/>
  <c r="S698" i="1"/>
  <c r="S727" i="1"/>
  <c r="S746" i="1"/>
  <c r="S775" i="1"/>
  <c r="S791" i="1"/>
  <c r="S810" i="1"/>
  <c r="S839" i="1"/>
  <c r="S842" i="1"/>
  <c r="S871" i="1"/>
  <c r="S903" i="1"/>
  <c r="S987" i="1"/>
  <c r="S1051" i="1"/>
  <c r="S1077" i="1"/>
  <c r="S2083" i="1"/>
  <c r="S234" i="1"/>
  <c r="S277" i="1"/>
  <c r="S293" i="1"/>
  <c r="S328" i="1"/>
  <c r="S424" i="1"/>
  <c r="S483" i="1"/>
  <c r="S486" i="1"/>
  <c r="S534" i="1"/>
  <c r="S550" i="1"/>
  <c r="S611" i="1"/>
  <c r="S643" i="1"/>
  <c r="S675" i="1"/>
  <c r="S678" i="1"/>
  <c r="S707" i="1"/>
  <c r="S710" i="1"/>
  <c r="S723" i="1"/>
  <c r="S726" i="1"/>
  <c r="S739" i="1"/>
  <c r="S742" i="1"/>
  <c r="S755" i="1"/>
  <c r="S758" i="1"/>
  <c r="S771" i="1"/>
  <c r="S774" i="1"/>
  <c r="S787" i="1"/>
  <c r="S790" i="1"/>
  <c r="S803" i="1"/>
  <c r="S806" i="1"/>
  <c r="S819" i="1"/>
  <c r="S822" i="1"/>
  <c r="S835" i="1"/>
  <c r="S838" i="1"/>
  <c r="S851" i="1"/>
  <c r="S854" i="1"/>
  <c r="S867" i="1"/>
  <c r="S870" i="1"/>
  <c r="S883" i="1"/>
  <c r="S886" i="1"/>
  <c r="S899" i="1"/>
  <c r="S902" i="1"/>
  <c r="S939" i="1"/>
  <c r="S1003" i="1"/>
  <c r="S1227" i="1"/>
  <c r="S316" i="1"/>
  <c r="S332" i="1"/>
  <c r="S364" i="1"/>
  <c r="S380" i="1"/>
  <c r="S487" i="1"/>
  <c r="S503" i="1"/>
  <c r="S519" i="1"/>
  <c r="S535" i="1"/>
  <c r="S538" i="1"/>
  <c r="S567" i="1"/>
  <c r="S586" i="1"/>
  <c r="S618" i="1"/>
  <c r="S631" i="1"/>
  <c r="S679" i="1"/>
  <c r="S682" i="1"/>
  <c r="S711" i="1"/>
  <c r="S743" i="1"/>
  <c r="S759" i="1"/>
  <c r="S778" i="1"/>
  <c r="S826" i="1"/>
  <c r="S855" i="1"/>
  <c r="S874" i="1"/>
  <c r="S923" i="1"/>
  <c r="S1163" i="1"/>
  <c r="S1769" i="1"/>
  <c r="S178" i="1"/>
  <c r="S194" i="1"/>
  <c r="S218" i="1"/>
  <c r="S245" i="1"/>
  <c r="S249" i="1"/>
  <c r="S253" i="1"/>
  <c r="S261" i="1"/>
  <c r="S265" i="1"/>
  <c r="S281" i="1"/>
  <c r="S285" i="1"/>
  <c r="S289" i="1"/>
  <c r="S296" i="1"/>
  <c r="S360" i="1"/>
  <c r="S471" i="1"/>
  <c r="S502" i="1"/>
  <c r="S515" i="1"/>
  <c r="S531" i="1"/>
  <c r="S547" i="1"/>
  <c r="S566" i="1"/>
  <c r="S579" i="1"/>
  <c r="S582" i="1"/>
  <c r="S598" i="1"/>
  <c r="S630" i="1"/>
  <c r="S659" i="1"/>
  <c r="S662" i="1"/>
  <c r="S694" i="1"/>
  <c r="P2" i="1"/>
  <c r="S9" i="1"/>
  <c r="S45" i="1"/>
  <c r="S73" i="1"/>
  <c r="S93" i="1"/>
  <c r="S97" i="1"/>
  <c r="S113" i="1"/>
  <c r="S125" i="1"/>
  <c r="S129" i="1"/>
  <c r="S133" i="1"/>
  <c r="S153" i="1"/>
  <c r="S173" i="1"/>
  <c r="S308" i="1"/>
  <c r="S324" i="1"/>
  <c r="S340" i="1"/>
  <c r="S356" i="1"/>
  <c r="S372" i="1"/>
  <c r="S388" i="1"/>
  <c r="S404" i="1"/>
  <c r="S420" i="1"/>
  <c r="S436" i="1"/>
  <c r="S447" i="1"/>
  <c r="S470" i="1"/>
  <c r="S479" i="1"/>
  <c r="S482" i="1"/>
  <c r="S495" i="1"/>
  <c r="S498" i="1"/>
  <c r="S511" i="1"/>
  <c r="S514" i="1"/>
  <c r="S527" i="1"/>
  <c r="S530" i="1"/>
  <c r="S543" i="1"/>
  <c r="S546" i="1"/>
  <c r="S559" i="1"/>
  <c r="S562" i="1"/>
  <c r="S575" i="1"/>
  <c r="S578" i="1"/>
  <c r="S591" i="1"/>
  <c r="S594" i="1"/>
  <c r="S607" i="1"/>
  <c r="S610" i="1"/>
  <c r="S623" i="1"/>
  <c r="S626" i="1"/>
  <c r="S639" i="1"/>
  <c r="S642" i="1"/>
  <c r="S655" i="1"/>
  <c r="S658" i="1"/>
  <c r="S671" i="1"/>
  <c r="S674" i="1"/>
  <c r="S687" i="1"/>
  <c r="S690" i="1"/>
  <c r="S703" i="1"/>
  <c r="S706" i="1"/>
  <c r="S719" i="1"/>
  <c r="S722" i="1"/>
  <c r="S735" i="1"/>
  <c r="S738" i="1"/>
  <c r="S751" i="1"/>
  <c r="S754" i="1"/>
  <c r="S767" i="1"/>
  <c r="S770" i="1"/>
  <c r="S783" i="1"/>
  <c r="S786" i="1"/>
  <c r="S799" i="1"/>
  <c r="S802" i="1"/>
  <c r="S815" i="1"/>
  <c r="S818" i="1"/>
  <c r="S831" i="1"/>
  <c r="S834" i="1"/>
  <c r="S847" i="1"/>
  <c r="S850" i="1"/>
  <c r="S863" i="1"/>
  <c r="S866" i="1"/>
  <c r="S879" i="1"/>
  <c r="S882" i="1"/>
  <c r="S895" i="1"/>
  <c r="S898" i="1"/>
  <c r="S955" i="1"/>
  <c r="S1019" i="1"/>
  <c r="S1291" i="1"/>
  <c r="S348" i="1"/>
  <c r="S396" i="1"/>
  <c r="S412" i="1"/>
  <c r="S454" i="1"/>
  <c r="S506" i="1"/>
  <c r="S554" i="1"/>
  <c r="S570" i="1"/>
  <c r="S602" i="1"/>
  <c r="S615" i="1"/>
  <c r="S647" i="1"/>
  <c r="S650" i="1"/>
  <c r="S666" i="1"/>
  <c r="S695" i="1"/>
  <c r="S714" i="1"/>
  <c r="S730" i="1"/>
  <c r="S762" i="1"/>
  <c r="S794" i="1"/>
  <c r="S807" i="1"/>
  <c r="S823" i="1"/>
  <c r="S858" i="1"/>
  <c r="S887" i="1"/>
  <c r="S890" i="1"/>
  <c r="S906" i="1"/>
  <c r="S210" i="1"/>
  <c r="S226" i="1"/>
  <c r="S237" i="1"/>
  <c r="S241" i="1"/>
  <c r="S257" i="1"/>
  <c r="S269" i="1"/>
  <c r="S273" i="1"/>
  <c r="S312" i="1"/>
  <c r="S344" i="1"/>
  <c r="S376" i="1"/>
  <c r="S392" i="1"/>
  <c r="S408" i="1"/>
  <c r="S440" i="1"/>
  <c r="S462" i="1"/>
  <c r="S499" i="1"/>
  <c r="S518" i="1"/>
  <c r="S563" i="1"/>
  <c r="S595" i="1"/>
  <c r="S614" i="1"/>
  <c r="S627" i="1"/>
  <c r="S646" i="1"/>
  <c r="S691" i="1"/>
  <c r="S2" i="1"/>
  <c r="S182" i="1"/>
  <c r="S190" i="1"/>
  <c r="S198" i="1"/>
  <c r="S206" i="1"/>
  <c r="S214" i="1"/>
  <c r="S222" i="1"/>
  <c r="S230" i="1"/>
  <c r="S304" i="1"/>
  <c r="S320" i="1"/>
  <c r="S336" i="1"/>
  <c r="S352" i="1"/>
  <c r="S368" i="1"/>
  <c r="S384" i="1"/>
  <c r="S400" i="1"/>
  <c r="S416" i="1"/>
  <c r="S432" i="1"/>
  <c r="S446" i="1"/>
  <c r="S455" i="1"/>
  <c r="S478" i="1"/>
  <c r="S491" i="1"/>
  <c r="S494" i="1"/>
  <c r="S507" i="1"/>
  <c r="S510" i="1"/>
  <c r="S523" i="1"/>
  <c r="S526" i="1"/>
  <c r="S539" i="1"/>
  <c r="S542" i="1"/>
  <c r="S555" i="1"/>
  <c r="S558" i="1"/>
  <c r="S571" i="1"/>
  <c r="S574" i="1"/>
  <c r="S587" i="1"/>
  <c r="S590" i="1"/>
  <c r="S603" i="1"/>
  <c r="S606" i="1"/>
  <c r="S619" i="1"/>
  <c r="S622" i="1"/>
  <c r="S635" i="1"/>
  <c r="S638" i="1"/>
  <c r="S651" i="1"/>
  <c r="S654" i="1"/>
  <c r="S667" i="1"/>
  <c r="S670" i="1"/>
  <c r="S683" i="1"/>
  <c r="S686" i="1"/>
  <c r="S699" i="1"/>
  <c r="S702" i="1"/>
  <c r="S715" i="1"/>
  <c r="S718" i="1"/>
  <c r="S731" i="1"/>
  <c r="S734" i="1"/>
  <c r="S747" i="1"/>
  <c r="S750" i="1"/>
  <c r="S763" i="1"/>
  <c r="S766" i="1"/>
  <c r="S779" i="1"/>
  <c r="S782" i="1"/>
  <c r="S795" i="1"/>
  <c r="S798" i="1"/>
  <c r="S811" i="1"/>
  <c r="S814" i="1"/>
  <c r="S827" i="1"/>
  <c r="S830" i="1"/>
  <c r="S843" i="1"/>
  <c r="S846" i="1"/>
  <c r="S859" i="1"/>
  <c r="S862" i="1"/>
  <c r="S875" i="1"/>
  <c r="S878" i="1"/>
  <c r="S891" i="1"/>
  <c r="S894" i="1"/>
  <c r="S907" i="1"/>
  <c r="S971" i="1"/>
  <c r="S1035" i="1"/>
  <c r="S919" i="1"/>
  <c r="S935" i="1"/>
  <c r="S951" i="1"/>
  <c r="S967" i="1"/>
  <c r="S983" i="1"/>
  <c r="S999" i="1"/>
  <c r="S1015" i="1"/>
  <c r="S1031" i="1"/>
  <c r="S1047" i="1"/>
  <c r="S1063" i="1"/>
  <c r="S1069" i="1"/>
  <c r="S1179" i="1"/>
  <c r="S1243" i="1"/>
  <c r="S1307" i="1"/>
  <c r="S915" i="1"/>
  <c r="S931" i="1"/>
  <c r="S947" i="1"/>
  <c r="S963" i="1"/>
  <c r="S979" i="1"/>
  <c r="S995" i="1"/>
  <c r="S1011" i="1"/>
  <c r="S1027" i="1"/>
  <c r="S1043" i="1"/>
  <c r="S1059" i="1"/>
  <c r="S1195" i="1"/>
  <c r="S1259" i="1"/>
  <c r="S1323" i="1"/>
  <c r="S1349" i="1"/>
  <c r="S911" i="1"/>
  <c r="S927" i="1"/>
  <c r="S943" i="1"/>
  <c r="S959" i="1"/>
  <c r="S975" i="1"/>
  <c r="S991" i="1"/>
  <c r="S1007" i="1"/>
  <c r="S1023" i="1"/>
  <c r="S1039" i="1"/>
  <c r="S1055" i="1"/>
  <c r="S1147" i="1"/>
  <c r="S1211" i="1"/>
  <c r="S1275" i="1"/>
  <c r="S1340" i="1"/>
  <c r="S1143" i="1"/>
  <c r="S1159" i="1"/>
  <c r="S1175" i="1"/>
  <c r="S1191" i="1"/>
  <c r="S1207" i="1"/>
  <c r="S1223" i="1"/>
  <c r="S1239" i="1"/>
  <c r="S1255" i="1"/>
  <c r="S1271" i="1"/>
  <c r="S1287" i="1"/>
  <c r="S1303" i="1"/>
  <c r="S1319" i="1"/>
  <c r="S1335" i="1"/>
  <c r="S1348" i="1"/>
  <c r="S1357" i="1"/>
  <c r="S1660" i="1"/>
  <c r="S1139" i="1"/>
  <c r="S1155" i="1"/>
  <c r="S1171" i="1"/>
  <c r="S1187" i="1"/>
  <c r="S1203" i="1"/>
  <c r="S1219" i="1"/>
  <c r="S1235" i="1"/>
  <c r="S1251" i="1"/>
  <c r="S1267" i="1"/>
  <c r="S1283" i="1"/>
  <c r="S1299" i="1"/>
  <c r="S1315" i="1"/>
  <c r="S1331" i="1"/>
  <c r="S1356" i="1"/>
  <c r="S1724" i="1"/>
  <c r="S1083" i="1"/>
  <c r="S1087" i="1"/>
  <c r="S1091" i="1"/>
  <c r="S1095" i="1"/>
  <c r="S1099" i="1"/>
  <c r="S1103" i="1"/>
  <c r="S1107" i="1"/>
  <c r="S1111" i="1"/>
  <c r="S1115" i="1"/>
  <c r="S1119" i="1"/>
  <c r="S1123" i="1"/>
  <c r="S1127" i="1"/>
  <c r="S1131" i="1"/>
  <c r="S1135" i="1"/>
  <c r="S1151" i="1"/>
  <c r="S1167" i="1"/>
  <c r="S1183" i="1"/>
  <c r="S1199" i="1"/>
  <c r="S1215" i="1"/>
  <c r="S1231" i="1"/>
  <c r="S1247" i="1"/>
  <c r="S1263" i="1"/>
  <c r="S1279" i="1"/>
  <c r="S1295" i="1"/>
  <c r="S1311" i="1"/>
  <c r="S1327" i="1"/>
  <c r="S1341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70" i="1"/>
  <c r="S1588" i="1"/>
  <c r="S1602" i="1"/>
  <c r="S1620" i="1"/>
  <c r="S1634" i="1"/>
  <c r="S1676" i="1"/>
  <c r="S1740" i="1"/>
  <c r="S1809" i="1"/>
  <c r="S1825" i="1"/>
  <c r="S1692" i="1"/>
  <c r="S1756" i="1"/>
  <c r="S1889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2" i="1"/>
  <c r="S1572" i="1"/>
  <c r="S1586" i="1"/>
  <c r="S1604" i="1"/>
  <c r="S1618" i="1"/>
  <c r="S1636" i="1"/>
  <c r="S1708" i="1"/>
  <c r="S1777" i="1"/>
  <c r="S1791" i="1"/>
  <c r="S1656" i="1"/>
  <c r="S1672" i="1"/>
  <c r="S1688" i="1"/>
  <c r="S1704" i="1"/>
  <c r="S1720" i="1"/>
  <c r="S1736" i="1"/>
  <c r="S1752" i="1"/>
  <c r="S1768" i="1"/>
  <c r="S1776" i="1"/>
  <c r="S1841" i="1"/>
  <c r="S1905" i="1"/>
  <c r="S1979" i="1"/>
  <c r="S1993" i="1"/>
  <c r="S1564" i="1"/>
  <c r="S1574" i="1"/>
  <c r="S1576" i="1"/>
  <c r="S1590" i="1"/>
  <c r="S1592" i="1"/>
  <c r="S1606" i="1"/>
  <c r="S1608" i="1"/>
  <c r="S1622" i="1"/>
  <c r="S1624" i="1"/>
  <c r="S1638" i="1"/>
  <c r="S1640" i="1"/>
  <c r="S1652" i="1"/>
  <c r="S1668" i="1"/>
  <c r="S1684" i="1"/>
  <c r="S1700" i="1"/>
  <c r="S1716" i="1"/>
  <c r="S1732" i="1"/>
  <c r="S1748" i="1"/>
  <c r="S1764" i="1"/>
  <c r="S1793" i="1"/>
  <c r="S1807" i="1"/>
  <c r="S1857" i="1"/>
  <c r="S1648" i="1"/>
  <c r="S1664" i="1"/>
  <c r="S1680" i="1"/>
  <c r="S1696" i="1"/>
  <c r="S1712" i="1"/>
  <c r="S1728" i="1"/>
  <c r="S1744" i="1"/>
  <c r="S1760" i="1"/>
  <c r="S1873" i="1"/>
  <c r="S2011" i="1"/>
  <c r="S2019" i="1"/>
  <c r="S1821" i="1"/>
  <c r="S1837" i="1"/>
  <c r="S1853" i="1"/>
  <c r="S1869" i="1"/>
  <c r="S1885" i="1"/>
  <c r="S1901" i="1"/>
  <c r="S1917" i="1"/>
  <c r="S2035" i="1"/>
  <c r="S1817" i="1"/>
  <c r="S1833" i="1"/>
  <c r="S1849" i="1"/>
  <c r="S1865" i="1"/>
  <c r="S1881" i="1"/>
  <c r="S1897" i="1"/>
  <c r="S1913" i="1"/>
  <c r="S1923" i="1"/>
  <c r="S1931" i="1"/>
  <c r="S1939" i="1"/>
  <c r="S1947" i="1"/>
  <c r="S1955" i="1"/>
  <c r="S1963" i="1"/>
  <c r="S1977" i="1"/>
  <c r="S1995" i="1"/>
  <c r="S2009" i="1"/>
  <c r="S2051" i="1"/>
  <c r="S1773" i="1"/>
  <c r="S1783" i="1"/>
  <c r="S1785" i="1"/>
  <c r="S1799" i="1"/>
  <c r="S1801" i="1"/>
  <c r="S1815" i="1"/>
  <c r="S1829" i="1"/>
  <c r="S1845" i="1"/>
  <c r="S1861" i="1"/>
  <c r="S1877" i="1"/>
  <c r="S1893" i="1"/>
  <c r="S1909" i="1"/>
  <c r="S1922" i="1"/>
  <c r="S1930" i="1"/>
  <c r="S1938" i="1"/>
  <c r="S1946" i="1"/>
  <c r="S1954" i="1"/>
  <c r="S1962" i="1"/>
  <c r="S2067" i="1"/>
  <c r="S2015" i="1"/>
  <c r="S2031" i="1"/>
  <c r="S2047" i="1"/>
  <c r="S2063" i="1"/>
  <c r="S2079" i="1"/>
  <c r="S2027" i="1"/>
  <c r="S2043" i="1"/>
  <c r="S2059" i="1"/>
  <c r="S2075" i="1"/>
  <c r="S1919" i="1"/>
  <c r="S1927" i="1"/>
  <c r="S1935" i="1"/>
  <c r="S1943" i="1"/>
  <c r="S1951" i="1"/>
  <c r="S1959" i="1"/>
  <c r="S1969" i="1"/>
  <c r="S1971" i="1"/>
  <c r="S1985" i="1"/>
  <c r="S1987" i="1"/>
  <c r="S2001" i="1"/>
  <c r="S2003" i="1"/>
  <c r="S2023" i="1"/>
  <c r="S2039" i="1"/>
  <c r="S2055" i="1"/>
  <c r="S2071" i="1"/>
  <c r="E3136" i="2" l="1"/>
  <c r="F3135" i="2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P3133" i="1" s="1"/>
  <c r="P3134" i="1" s="1"/>
  <c r="P3135" i="1" s="1"/>
  <c r="P3136" i="1" s="1"/>
  <c r="P3137" i="1" s="1"/>
  <c r="P3138" i="1" s="1"/>
  <c r="P3139" i="1" s="1"/>
  <c r="P3140" i="1" s="1"/>
  <c r="P3141" i="1" s="1"/>
  <c r="P3142" i="1" s="1"/>
  <c r="P3143" i="1" s="1"/>
  <c r="P3144" i="1" s="1"/>
  <c r="P3145" i="1" s="1"/>
  <c r="P3146" i="1" s="1"/>
  <c r="P3147" i="1" s="1"/>
  <c r="P3148" i="1" s="1"/>
  <c r="P3149" i="1" s="1"/>
  <c r="P3150" i="1" s="1"/>
  <c r="P3151" i="1" s="1"/>
  <c r="P3152" i="1" s="1"/>
  <c r="P3153" i="1" s="1"/>
  <c r="P3154" i="1" s="1"/>
  <c r="P3155" i="1" s="1"/>
  <c r="P3156" i="1" s="1"/>
  <c r="P3157" i="1" s="1"/>
  <c r="P3158" i="1" s="1"/>
  <c r="P3159" i="1" s="1"/>
  <c r="P3160" i="1" s="1"/>
  <c r="P3161" i="1" s="1"/>
  <c r="P3162" i="1" s="1"/>
  <c r="P3163" i="1" s="1"/>
  <c r="P3164" i="1" s="1"/>
  <c r="P3165" i="1" s="1"/>
  <c r="P3166" i="1" s="1"/>
  <c r="P3167" i="1" s="1"/>
  <c r="P3168" i="1" s="1"/>
  <c r="P3169" i="1" s="1"/>
  <c r="P3170" i="1" s="1"/>
  <c r="P3171" i="1" s="1"/>
  <c r="P3172" i="1" s="1"/>
  <c r="P3173" i="1" s="1"/>
  <c r="P3174" i="1" s="1"/>
  <c r="P3175" i="1" s="1"/>
  <c r="P3176" i="1" s="1"/>
  <c r="P3177" i="1" s="1"/>
  <c r="P3178" i="1" s="1"/>
  <c r="P3179" i="1" s="1"/>
  <c r="P3180" i="1" s="1"/>
  <c r="P3181" i="1" s="1"/>
  <c r="P3182" i="1" s="1"/>
  <c r="P3183" i="1" s="1"/>
  <c r="P3184" i="1" s="1"/>
  <c r="P3185" i="1" s="1"/>
  <c r="P3186" i="1" s="1"/>
  <c r="P3187" i="1" s="1"/>
  <c r="P3188" i="1" s="1"/>
  <c r="P3189" i="1" s="1"/>
  <c r="P3190" i="1" s="1"/>
  <c r="P3191" i="1" s="1"/>
  <c r="P3192" i="1" s="1"/>
  <c r="P3193" i="1" s="1"/>
  <c r="P3194" i="1" s="1"/>
  <c r="P3195" i="1" s="1"/>
  <c r="P3196" i="1" s="1"/>
  <c r="P3197" i="1" s="1"/>
  <c r="P3198" i="1" s="1"/>
  <c r="P3199" i="1" s="1"/>
  <c r="P3200" i="1" s="1"/>
  <c r="P3201" i="1" s="1"/>
  <c r="P3202" i="1" s="1"/>
  <c r="P3203" i="1" s="1"/>
  <c r="P3204" i="1" s="1"/>
  <c r="P3205" i="1" s="1"/>
  <c r="P3206" i="1" s="1"/>
  <c r="P3207" i="1" s="1"/>
  <c r="P3208" i="1" s="1"/>
  <c r="P3209" i="1" s="1"/>
  <c r="P3210" i="1" s="1"/>
  <c r="P3211" i="1" s="1"/>
  <c r="P3212" i="1" s="1"/>
  <c r="P3213" i="1" s="1"/>
  <c r="P3214" i="1" s="1"/>
  <c r="P3215" i="1" s="1"/>
  <c r="P3216" i="1" s="1"/>
  <c r="P3217" i="1" s="1"/>
  <c r="P3218" i="1" s="1"/>
  <c r="P3219" i="1" s="1"/>
  <c r="P3220" i="1" s="1"/>
  <c r="P3221" i="1" s="1"/>
  <c r="P3222" i="1" s="1"/>
  <c r="P3223" i="1" s="1"/>
  <c r="P3224" i="1" s="1"/>
  <c r="P3225" i="1" s="1"/>
  <c r="P3226" i="1" s="1"/>
  <c r="P3227" i="1" s="1"/>
  <c r="P3228" i="1" s="1"/>
  <c r="P3229" i="1" s="1"/>
  <c r="P3230" i="1" s="1"/>
  <c r="P3231" i="1" s="1"/>
  <c r="P3232" i="1" s="1"/>
  <c r="P3233" i="1" s="1"/>
  <c r="P3234" i="1" s="1"/>
  <c r="P3235" i="1" s="1"/>
  <c r="P3236" i="1" s="1"/>
  <c r="P3237" i="1" s="1"/>
  <c r="P3238" i="1" s="1"/>
  <c r="P3239" i="1" s="1"/>
  <c r="P3240" i="1" s="1"/>
  <c r="P3241" i="1" s="1"/>
  <c r="P3242" i="1" s="1"/>
  <c r="P3243" i="1" s="1"/>
  <c r="P3244" i="1" s="1"/>
  <c r="P3245" i="1" s="1"/>
  <c r="P3246" i="1" s="1"/>
  <c r="P3247" i="1" s="1"/>
  <c r="P3248" i="1" s="1"/>
  <c r="P3249" i="1" s="1"/>
  <c r="P3250" i="1" s="1"/>
  <c r="P3251" i="1" s="1"/>
  <c r="P3252" i="1" s="1"/>
  <c r="P3253" i="1" s="1"/>
  <c r="P3254" i="1" s="1"/>
  <c r="P3255" i="1" s="1"/>
  <c r="P3256" i="1" s="1"/>
  <c r="P3257" i="1" s="1"/>
  <c r="P3258" i="1" s="1"/>
  <c r="P3259" i="1" s="1"/>
  <c r="P3260" i="1" s="1"/>
  <c r="P3261" i="1" s="1"/>
  <c r="P3262" i="1" s="1"/>
  <c r="P3263" i="1" s="1"/>
  <c r="P3264" i="1" s="1"/>
  <c r="P3265" i="1" s="1"/>
  <c r="P3266" i="1" s="1"/>
  <c r="P3267" i="1" s="1"/>
  <c r="P3268" i="1" s="1"/>
  <c r="P3269" i="1" s="1"/>
  <c r="P3270" i="1" s="1"/>
  <c r="P3271" i="1" s="1"/>
  <c r="P3272" i="1" s="1"/>
  <c r="P3273" i="1" s="1"/>
  <c r="P3274" i="1" s="1"/>
  <c r="P3275" i="1" s="1"/>
  <c r="P3276" i="1" s="1"/>
  <c r="P3277" i="1" s="1"/>
  <c r="P3278" i="1" s="1"/>
  <c r="P3279" i="1" s="1"/>
  <c r="P3280" i="1" s="1"/>
  <c r="P3281" i="1" s="1"/>
  <c r="P3282" i="1" s="1"/>
  <c r="P3283" i="1" s="1"/>
  <c r="P3284" i="1" s="1"/>
  <c r="P3285" i="1" s="1"/>
  <c r="P3286" i="1" s="1"/>
  <c r="P3287" i="1" s="1"/>
  <c r="P3288" i="1" s="1"/>
  <c r="P3289" i="1" s="1"/>
  <c r="P3290" i="1" s="1"/>
  <c r="P3291" i="1" s="1"/>
  <c r="P3292" i="1" s="1"/>
  <c r="P3293" i="1" s="1"/>
  <c r="P3294" i="1" s="1"/>
  <c r="P3295" i="1" s="1"/>
  <c r="P3296" i="1" s="1"/>
  <c r="P3297" i="1" s="1"/>
  <c r="P3298" i="1" s="1"/>
  <c r="P3299" i="1" s="1"/>
  <c r="P3300" i="1" s="1"/>
  <c r="P3301" i="1" s="1"/>
  <c r="P3302" i="1" s="1"/>
  <c r="P3303" i="1" s="1"/>
  <c r="P3304" i="1" s="1"/>
  <c r="P3305" i="1" s="1"/>
  <c r="P3306" i="1" s="1"/>
  <c r="P3307" i="1" s="1"/>
  <c r="P3308" i="1" s="1"/>
  <c r="P3309" i="1" s="1"/>
  <c r="P3310" i="1" s="1"/>
  <c r="P3311" i="1" s="1"/>
  <c r="P3312" i="1" s="1"/>
  <c r="P3313" i="1" s="1"/>
  <c r="P3314" i="1" s="1"/>
  <c r="P3315" i="1" s="1"/>
  <c r="P3316" i="1" s="1"/>
  <c r="P3317" i="1" s="1"/>
  <c r="P3318" i="1" s="1"/>
  <c r="P3319" i="1" s="1"/>
  <c r="P3320" i="1" s="1"/>
  <c r="P3321" i="1" s="1"/>
  <c r="P3322" i="1" s="1"/>
  <c r="P3323" i="1" s="1"/>
  <c r="P3324" i="1" s="1"/>
  <c r="P3325" i="1" s="1"/>
  <c r="P3326" i="1" s="1"/>
  <c r="P3327" i="1" s="1"/>
  <c r="P3328" i="1" s="1"/>
  <c r="P3329" i="1" s="1"/>
  <c r="P3330" i="1" s="1"/>
  <c r="P3331" i="1" s="1"/>
  <c r="P3332" i="1" s="1"/>
  <c r="P3333" i="1" s="1"/>
  <c r="P3334" i="1" s="1"/>
  <c r="P3335" i="1" s="1"/>
  <c r="P3336" i="1" s="1"/>
  <c r="P3337" i="1" s="1"/>
  <c r="P3338" i="1" s="1"/>
  <c r="P3339" i="1" s="1"/>
  <c r="P3340" i="1" s="1"/>
  <c r="P3341" i="1" s="1"/>
  <c r="P3342" i="1" s="1"/>
  <c r="P3343" i="1" s="1"/>
  <c r="P3344" i="1" s="1"/>
  <c r="P3345" i="1" s="1"/>
  <c r="P3346" i="1" s="1"/>
  <c r="P3347" i="1" s="1"/>
  <c r="P3348" i="1" s="1"/>
  <c r="P3349" i="1" s="1"/>
  <c r="P3350" i="1" s="1"/>
  <c r="P3351" i="1" s="1"/>
  <c r="P3352" i="1" s="1"/>
  <c r="P3353" i="1" s="1"/>
  <c r="P3354" i="1" s="1"/>
  <c r="P3355" i="1" s="1"/>
  <c r="P3356" i="1" s="1"/>
  <c r="P3357" i="1" s="1"/>
  <c r="P3358" i="1" s="1"/>
  <c r="P3359" i="1" s="1"/>
  <c r="P3360" i="1" s="1"/>
  <c r="P3361" i="1" s="1"/>
  <c r="P3362" i="1" s="1"/>
  <c r="P3363" i="1" s="1"/>
  <c r="P3364" i="1" s="1"/>
  <c r="P3365" i="1" s="1"/>
  <c r="P3366" i="1" s="1"/>
  <c r="P3367" i="1" s="1"/>
  <c r="P3368" i="1" s="1"/>
  <c r="P3369" i="1" s="1"/>
  <c r="P3370" i="1" s="1"/>
  <c r="P3371" i="1" s="1"/>
  <c r="P3372" i="1" s="1"/>
  <c r="P3373" i="1" s="1"/>
  <c r="P3374" i="1" s="1"/>
  <c r="P3375" i="1" s="1"/>
  <c r="P3376" i="1" s="1"/>
  <c r="P3377" i="1" s="1"/>
  <c r="P3378" i="1" s="1"/>
  <c r="P3379" i="1" s="1"/>
  <c r="P3380" i="1" s="1"/>
  <c r="P3381" i="1" s="1"/>
  <c r="P3382" i="1" s="1"/>
  <c r="P3383" i="1" s="1"/>
  <c r="P3384" i="1" s="1"/>
  <c r="P3385" i="1" s="1"/>
  <c r="P3386" i="1" s="1"/>
  <c r="P3387" i="1" s="1"/>
  <c r="P3388" i="1" s="1"/>
  <c r="P3389" i="1" s="1"/>
  <c r="P3390" i="1" s="1"/>
  <c r="P3391" i="1" s="1"/>
  <c r="P3392" i="1" s="1"/>
  <c r="P3393" i="1" s="1"/>
  <c r="P3394" i="1" s="1"/>
  <c r="E3137" i="2" l="1"/>
  <c r="F3136" i="2"/>
  <c r="E3138" i="2" l="1"/>
  <c r="F3137" i="2"/>
  <c r="F3138" i="2" l="1"/>
  <c r="E3139" i="2"/>
  <c r="E3140" i="2" l="1"/>
  <c r="F3139" i="2"/>
  <c r="F3140" i="2" l="1"/>
  <c r="E3141" i="2"/>
  <c r="E3142" i="2" l="1"/>
  <c r="F3141" i="2"/>
  <c r="E3143" i="2" l="1"/>
  <c r="F3142" i="2"/>
  <c r="E3144" i="2" l="1"/>
  <c r="F3143" i="2"/>
  <c r="E3145" i="2" l="1"/>
  <c r="F3144" i="2"/>
  <c r="E3146" i="2" l="1"/>
  <c r="F3145" i="2"/>
  <c r="E3147" i="2" l="1"/>
  <c r="F3146" i="2"/>
  <c r="E3148" i="2" l="1"/>
  <c r="F3147" i="2"/>
  <c r="E3149" i="2" l="1"/>
  <c r="F3148" i="2"/>
  <c r="E3150" i="2" l="1"/>
  <c r="F3149" i="2"/>
  <c r="E3151" i="2" l="1"/>
  <c r="F3150" i="2"/>
  <c r="E3152" i="2" l="1"/>
  <c r="F3151" i="2"/>
  <c r="E3153" i="2" l="1"/>
  <c r="F3152" i="2"/>
  <c r="E3154" i="2" l="1"/>
  <c r="F3153" i="2"/>
  <c r="E3155" i="2" l="1"/>
  <c r="F3154" i="2"/>
  <c r="E3156" i="2" l="1"/>
  <c r="F3155" i="2"/>
  <c r="E3157" i="2" l="1"/>
  <c r="F3156" i="2"/>
  <c r="E3158" i="2" l="1"/>
  <c r="F3157" i="2"/>
  <c r="F3158" i="2" l="1"/>
  <c r="E3159" i="2"/>
  <c r="E3160" i="2" l="1"/>
  <c r="F3159" i="2"/>
  <c r="F3160" i="2" l="1"/>
  <c r="E3161" i="2"/>
  <c r="F3161" i="2" l="1"/>
  <c r="E3162" i="2"/>
  <c r="E3163" i="2" l="1"/>
  <c r="F3162" i="2"/>
  <c r="E3164" i="2" l="1"/>
  <c r="F3163" i="2"/>
  <c r="E3165" i="2" l="1"/>
  <c r="F3164" i="2"/>
  <c r="E3166" i="2" l="1"/>
  <c r="F3165" i="2"/>
  <c r="E3167" i="2" l="1"/>
  <c r="F3166" i="2"/>
  <c r="E3168" i="2" l="1"/>
  <c r="F3167" i="2"/>
  <c r="E3169" i="2" l="1"/>
  <c r="F3168" i="2"/>
  <c r="E3170" i="2" l="1"/>
  <c r="F3169" i="2"/>
  <c r="E3171" i="2" l="1"/>
  <c r="F3170" i="2"/>
  <c r="E3172" i="2" l="1"/>
  <c r="F3171" i="2"/>
  <c r="E3173" i="2" l="1"/>
  <c r="F3172" i="2"/>
  <c r="E3174" i="2" l="1"/>
  <c r="F3173" i="2"/>
  <c r="E3175" i="2" l="1"/>
  <c r="F3174" i="2"/>
  <c r="E3176" i="2" l="1"/>
  <c r="F3175" i="2"/>
  <c r="E3177" i="2" l="1"/>
  <c r="F3176" i="2"/>
  <c r="E3178" i="2" l="1"/>
  <c r="F3177" i="2"/>
  <c r="E3179" i="2" l="1"/>
  <c r="F3178" i="2"/>
  <c r="E3180" i="2" l="1"/>
  <c r="F3179" i="2"/>
  <c r="E3181" i="2" l="1"/>
  <c r="F3180" i="2"/>
  <c r="E3182" i="2" l="1"/>
  <c r="F3181" i="2"/>
  <c r="E3183" i="2" l="1"/>
  <c r="F3182" i="2"/>
  <c r="E3184" i="2" l="1"/>
  <c r="F3183" i="2"/>
  <c r="E3185" i="2" l="1"/>
  <c r="F3184" i="2"/>
  <c r="E3186" i="2" l="1"/>
  <c r="F3185" i="2"/>
  <c r="E3187" i="2" l="1"/>
  <c r="F3186" i="2"/>
  <c r="E3188" i="2" l="1"/>
  <c r="F3187" i="2"/>
  <c r="E3189" i="2" l="1"/>
  <c r="F3188" i="2"/>
  <c r="E3190" i="2" l="1"/>
  <c r="F3189" i="2"/>
  <c r="E3191" i="2" l="1"/>
  <c r="F3190" i="2"/>
  <c r="E3192" i="2" l="1"/>
  <c r="F3191" i="2"/>
  <c r="E3193" i="2" l="1"/>
  <c r="F3192" i="2"/>
  <c r="E3194" i="2" l="1"/>
  <c r="F3193" i="2"/>
  <c r="E3195" i="2" l="1"/>
  <c r="F3194" i="2"/>
  <c r="E3196" i="2" l="1"/>
  <c r="F3195" i="2"/>
  <c r="E3197" i="2" l="1"/>
  <c r="F3196" i="2"/>
  <c r="E3198" i="2" l="1"/>
  <c r="F3197" i="2"/>
  <c r="E3199" i="2" l="1"/>
  <c r="F3198" i="2"/>
  <c r="E3200" i="2" l="1"/>
  <c r="F3199" i="2"/>
  <c r="E3201" i="2" l="1"/>
  <c r="F3200" i="2"/>
  <c r="E3202" i="2" l="1"/>
  <c r="F3201" i="2"/>
  <c r="E3203" i="2" l="1"/>
  <c r="F3202" i="2"/>
  <c r="E3204" i="2" l="1"/>
  <c r="F3203" i="2"/>
  <c r="E3205" i="2" l="1"/>
  <c r="F3204" i="2"/>
  <c r="E3206" i="2" l="1"/>
  <c r="F3205" i="2"/>
  <c r="E3207" i="2" l="1"/>
  <c r="F3206" i="2"/>
  <c r="E3208" i="2" l="1"/>
  <c r="F3207" i="2"/>
  <c r="E3209" i="2" l="1"/>
  <c r="F3208" i="2"/>
  <c r="E3210" i="2" l="1"/>
  <c r="F3209" i="2"/>
  <c r="E3211" i="2" l="1"/>
  <c r="F3210" i="2"/>
  <c r="E3212" i="2" l="1"/>
  <c r="F3211" i="2"/>
  <c r="E3213" i="2" l="1"/>
  <c r="F3212" i="2"/>
  <c r="E3214" i="2" l="1"/>
  <c r="F3213" i="2"/>
  <c r="E3215" i="2" l="1"/>
  <c r="F3214" i="2"/>
  <c r="E3216" i="2" l="1"/>
  <c r="F3215" i="2"/>
  <c r="E3217" i="2" l="1"/>
  <c r="F3216" i="2"/>
  <c r="E3218" i="2" l="1"/>
  <c r="F3217" i="2"/>
  <c r="E3219" i="2" l="1"/>
  <c r="F3218" i="2"/>
  <c r="E3220" i="2" l="1"/>
  <c r="F3219" i="2"/>
  <c r="E3221" i="2" l="1"/>
  <c r="F3220" i="2"/>
  <c r="E3222" i="2" l="1"/>
  <c r="F3221" i="2"/>
  <c r="E3223" i="2" l="1"/>
  <c r="F3222" i="2"/>
  <c r="E3224" i="2" l="1"/>
  <c r="F3223" i="2"/>
  <c r="E3225" i="2" l="1"/>
  <c r="F3224" i="2"/>
  <c r="E3226" i="2" l="1"/>
  <c r="F3225" i="2"/>
  <c r="E3227" i="2" l="1"/>
  <c r="F3226" i="2"/>
  <c r="E3228" i="2" l="1"/>
  <c r="F3227" i="2"/>
  <c r="E3229" i="2" l="1"/>
  <c r="F3228" i="2"/>
  <c r="E3230" i="2" l="1"/>
  <c r="F3229" i="2"/>
  <c r="E3231" i="2" l="1"/>
  <c r="F3230" i="2"/>
  <c r="E3232" i="2" l="1"/>
  <c r="F3231" i="2"/>
  <c r="E3233" i="2" l="1"/>
  <c r="F3232" i="2"/>
  <c r="E3234" i="2" l="1"/>
  <c r="F3233" i="2"/>
  <c r="E3235" i="2" l="1"/>
  <c r="F3234" i="2"/>
  <c r="E3236" i="2" l="1"/>
  <c r="F3235" i="2"/>
  <c r="E3237" i="2" l="1"/>
  <c r="F3236" i="2"/>
  <c r="E3238" i="2" l="1"/>
  <c r="F3237" i="2"/>
  <c r="E3239" i="2" l="1"/>
  <c r="F3238" i="2"/>
  <c r="E3240" i="2" l="1"/>
  <c r="F3239" i="2"/>
  <c r="E3241" i="2" l="1"/>
  <c r="F3240" i="2"/>
  <c r="E3242" i="2" l="1"/>
  <c r="F3241" i="2"/>
  <c r="E3243" i="2" l="1"/>
  <c r="F3242" i="2"/>
  <c r="E3244" i="2" l="1"/>
  <c r="F3243" i="2"/>
  <c r="E3245" i="2" l="1"/>
  <c r="F3244" i="2"/>
  <c r="E3246" i="2" l="1"/>
  <c r="F3245" i="2"/>
  <c r="E3247" i="2" l="1"/>
  <c r="F3246" i="2"/>
  <c r="E3248" i="2" l="1"/>
  <c r="F3247" i="2"/>
  <c r="E3249" i="2" l="1"/>
  <c r="F3248" i="2"/>
  <c r="E3250" i="2" l="1"/>
  <c r="F3249" i="2"/>
  <c r="E3251" i="2" l="1"/>
  <c r="F3250" i="2"/>
  <c r="E3252" i="2" l="1"/>
  <c r="F3251" i="2"/>
  <c r="E3253" i="2" l="1"/>
  <c r="F3252" i="2"/>
  <c r="E3254" i="2" l="1"/>
  <c r="F3253" i="2"/>
  <c r="E3255" i="2" l="1"/>
  <c r="F3254" i="2"/>
  <c r="E3256" i="2" l="1"/>
  <c r="F3255" i="2"/>
  <c r="E3257" i="2" l="1"/>
  <c r="F3256" i="2"/>
  <c r="E3258" i="2" l="1"/>
  <c r="F3257" i="2"/>
  <c r="E3259" i="2" l="1"/>
  <c r="F3258" i="2"/>
  <c r="E3260" i="2" l="1"/>
  <c r="F3259" i="2"/>
  <c r="E3261" i="2" l="1"/>
  <c r="F3260" i="2"/>
  <c r="E3262" i="2" l="1"/>
  <c r="F3261" i="2"/>
  <c r="E3263" i="2" l="1"/>
  <c r="F3262" i="2"/>
  <c r="E3264" i="2" l="1"/>
  <c r="F3263" i="2"/>
  <c r="E3265" i="2" l="1"/>
  <c r="F3264" i="2"/>
  <c r="E3266" i="2" l="1"/>
  <c r="F3265" i="2"/>
  <c r="E3267" i="2" l="1"/>
  <c r="F3266" i="2"/>
  <c r="E3268" i="2" l="1"/>
  <c r="F3267" i="2"/>
  <c r="E3269" i="2" l="1"/>
  <c r="F3268" i="2"/>
  <c r="E3270" i="2" l="1"/>
  <c r="F3269" i="2"/>
  <c r="E3271" i="2" l="1"/>
  <c r="F3270" i="2"/>
  <c r="E3272" i="2" l="1"/>
  <c r="F3271" i="2"/>
  <c r="E3273" i="2" l="1"/>
  <c r="F3272" i="2"/>
  <c r="E3274" i="2" l="1"/>
  <c r="F3273" i="2"/>
  <c r="E3275" i="2" l="1"/>
  <c r="F3274" i="2"/>
  <c r="E3276" i="2" l="1"/>
  <c r="F3275" i="2"/>
  <c r="E3277" i="2" l="1"/>
  <c r="F3276" i="2"/>
  <c r="E3278" i="2" l="1"/>
  <c r="F3277" i="2"/>
  <c r="E3279" i="2" l="1"/>
  <c r="F3278" i="2"/>
  <c r="E3280" i="2" l="1"/>
  <c r="F3279" i="2"/>
  <c r="E3281" i="2" l="1"/>
  <c r="F3280" i="2"/>
  <c r="E3282" i="2" l="1"/>
  <c r="F3281" i="2"/>
  <c r="E3283" i="2" l="1"/>
  <c r="F3282" i="2"/>
  <c r="E3284" i="2" l="1"/>
  <c r="F3283" i="2"/>
  <c r="E3285" i="2" l="1"/>
  <c r="F3284" i="2"/>
  <c r="E3286" i="2" l="1"/>
  <c r="F3285" i="2"/>
  <c r="E3287" i="2" l="1"/>
  <c r="F3286" i="2"/>
  <c r="E3288" i="2" l="1"/>
  <c r="F3287" i="2"/>
  <c r="E3289" i="2" l="1"/>
  <c r="F3288" i="2"/>
  <c r="E3290" i="2" l="1"/>
  <c r="F3289" i="2"/>
  <c r="E3291" i="2" l="1"/>
  <c r="F3290" i="2"/>
  <c r="E3292" i="2" l="1"/>
  <c r="F3291" i="2"/>
  <c r="E3293" i="2" l="1"/>
  <c r="F3292" i="2"/>
  <c r="E3294" i="2" l="1"/>
  <c r="F3293" i="2"/>
  <c r="E3295" i="2" l="1"/>
  <c r="F3294" i="2"/>
  <c r="E3296" i="2" l="1"/>
  <c r="F3295" i="2"/>
  <c r="E3297" i="2" l="1"/>
  <c r="F3296" i="2"/>
  <c r="E3298" i="2" l="1"/>
  <c r="F3297" i="2"/>
  <c r="E3299" i="2" l="1"/>
  <c r="F3298" i="2"/>
  <c r="E3300" i="2" l="1"/>
  <c r="F3299" i="2"/>
  <c r="E3301" i="2" l="1"/>
  <c r="F3300" i="2"/>
  <c r="E3302" i="2" l="1"/>
  <c r="F3301" i="2"/>
  <c r="E3303" i="2" l="1"/>
  <c r="F3302" i="2"/>
  <c r="E3304" i="2" l="1"/>
  <c r="F3303" i="2"/>
  <c r="E3305" i="2" l="1"/>
  <c r="F3304" i="2"/>
  <c r="E3306" i="2" l="1"/>
  <c r="F3305" i="2"/>
  <c r="E3307" i="2" l="1"/>
  <c r="F3306" i="2"/>
  <c r="E3308" i="2" l="1"/>
  <c r="F3307" i="2"/>
  <c r="E3309" i="2" l="1"/>
  <c r="F3308" i="2"/>
  <c r="E3310" i="2" l="1"/>
  <c r="F3309" i="2"/>
  <c r="E3311" i="2" l="1"/>
  <c r="F3310" i="2"/>
  <c r="E3312" i="2" l="1"/>
  <c r="F3311" i="2"/>
  <c r="E3313" i="2" l="1"/>
  <c r="F3312" i="2"/>
  <c r="E3314" i="2" l="1"/>
  <c r="F3313" i="2"/>
  <c r="E3315" i="2" l="1"/>
  <c r="F3314" i="2"/>
  <c r="E3316" i="2" l="1"/>
  <c r="F3315" i="2"/>
  <c r="E3317" i="2" l="1"/>
  <c r="F3316" i="2"/>
  <c r="E3318" i="2" l="1"/>
  <c r="F3317" i="2"/>
  <c r="E3319" i="2" l="1"/>
  <c r="F3318" i="2"/>
  <c r="E3320" i="2" l="1"/>
  <c r="F3319" i="2"/>
  <c r="E3321" i="2" l="1"/>
  <c r="F3320" i="2"/>
  <c r="E3322" i="2" l="1"/>
  <c r="F3321" i="2"/>
  <c r="E3323" i="2" l="1"/>
  <c r="F3322" i="2"/>
  <c r="E3324" i="2" l="1"/>
  <c r="F3323" i="2"/>
  <c r="E3325" i="2" l="1"/>
  <c r="F3324" i="2"/>
  <c r="E3326" i="2" l="1"/>
  <c r="F3325" i="2"/>
  <c r="E3327" i="2" l="1"/>
  <c r="F3326" i="2"/>
  <c r="E3328" i="2" l="1"/>
  <c r="F3327" i="2"/>
  <c r="E3329" i="2" l="1"/>
  <c r="F3328" i="2"/>
  <c r="E3330" i="2" l="1"/>
  <c r="F3329" i="2"/>
  <c r="E3331" i="2" l="1"/>
  <c r="F3330" i="2"/>
  <c r="E3332" i="2" l="1"/>
  <c r="F3331" i="2"/>
  <c r="E3333" i="2" l="1"/>
  <c r="F3332" i="2"/>
  <c r="E3334" i="2" l="1"/>
  <c r="F3333" i="2"/>
  <c r="E3335" i="2" l="1"/>
  <c r="F3334" i="2"/>
  <c r="E3336" i="2" l="1"/>
  <c r="F3335" i="2"/>
  <c r="E3337" i="2" l="1"/>
  <c r="F3336" i="2"/>
  <c r="E3338" i="2" l="1"/>
  <c r="F3337" i="2"/>
  <c r="E3339" i="2" l="1"/>
  <c r="F3338" i="2"/>
  <c r="E3340" i="2" l="1"/>
  <c r="F3339" i="2"/>
  <c r="E3341" i="2" l="1"/>
  <c r="F3340" i="2"/>
  <c r="E3342" i="2" l="1"/>
  <c r="F3341" i="2"/>
  <c r="E3343" i="2" l="1"/>
  <c r="F3342" i="2"/>
  <c r="E3344" i="2" l="1"/>
  <c r="F3343" i="2"/>
  <c r="E3345" i="2" l="1"/>
  <c r="F3344" i="2"/>
  <c r="E3346" i="2" l="1"/>
  <c r="F3345" i="2"/>
  <c r="E3347" i="2" l="1"/>
  <c r="F3346" i="2"/>
  <c r="E3348" i="2" l="1"/>
  <c r="F3347" i="2"/>
  <c r="E3349" i="2" l="1"/>
  <c r="F3348" i="2"/>
  <c r="E3350" i="2" l="1"/>
  <c r="F3349" i="2"/>
  <c r="E3351" i="2" l="1"/>
  <c r="F3350" i="2"/>
  <c r="E3352" i="2" l="1"/>
  <c r="F3351" i="2"/>
  <c r="E3353" i="2" l="1"/>
  <c r="F3352" i="2"/>
  <c r="E3354" i="2" l="1"/>
  <c r="F3353" i="2"/>
  <c r="E3355" i="2" l="1"/>
  <c r="F3354" i="2"/>
  <c r="E3356" i="2" l="1"/>
  <c r="F3355" i="2"/>
  <c r="E3357" i="2" l="1"/>
  <c r="F3356" i="2"/>
  <c r="E3358" i="2" l="1"/>
  <c r="F3357" i="2"/>
  <c r="E3359" i="2" l="1"/>
  <c r="F3358" i="2"/>
  <c r="E3360" i="2" l="1"/>
  <c r="F3359" i="2"/>
  <c r="E3361" i="2" l="1"/>
  <c r="F3360" i="2"/>
  <c r="E3362" i="2" l="1"/>
  <c r="F3361" i="2"/>
  <c r="E3363" i="2" l="1"/>
  <c r="F3362" i="2"/>
  <c r="E3364" i="2" l="1"/>
  <c r="F3363" i="2"/>
  <c r="E3365" i="2" l="1"/>
  <c r="F3364" i="2"/>
  <c r="E3366" i="2" l="1"/>
  <c r="F3365" i="2"/>
  <c r="E3367" i="2" l="1"/>
  <c r="F3366" i="2"/>
  <c r="E3368" i="2" l="1"/>
  <c r="F3367" i="2"/>
  <c r="E3369" i="2" l="1"/>
  <c r="F3368" i="2"/>
  <c r="E3370" i="2" l="1"/>
  <c r="F3369" i="2"/>
  <c r="E3371" i="2" l="1"/>
  <c r="F3370" i="2"/>
  <c r="E3372" i="2" l="1"/>
  <c r="F3371" i="2"/>
  <c r="E3373" i="2" l="1"/>
  <c r="F3372" i="2"/>
  <c r="E3374" i="2" l="1"/>
  <c r="F3373" i="2"/>
  <c r="E3375" i="2" l="1"/>
  <c r="F3374" i="2"/>
  <c r="E3376" i="2" l="1"/>
  <c r="F3375" i="2"/>
  <c r="E3377" i="2" l="1"/>
  <c r="F3376" i="2"/>
  <c r="E3378" i="2" l="1"/>
  <c r="F3377" i="2"/>
  <c r="E3379" i="2" l="1"/>
  <c r="F3378" i="2"/>
  <c r="E3380" i="2" l="1"/>
  <c r="F3379" i="2"/>
  <c r="E3381" i="2" l="1"/>
  <c r="F3380" i="2"/>
  <c r="E3382" i="2" l="1"/>
  <c r="F3381" i="2"/>
  <c r="E3383" i="2" l="1"/>
  <c r="F3382" i="2"/>
  <c r="E3384" i="2" l="1"/>
  <c r="F3383" i="2"/>
  <c r="E3385" i="2" l="1"/>
  <c r="F3384" i="2"/>
  <c r="E3386" i="2" l="1"/>
  <c r="F3385" i="2"/>
  <c r="E3387" i="2" l="1"/>
  <c r="F3386" i="2"/>
  <c r="E3388" i="2" l="1"/>
  <c r="F3387" i="2"/>
  <c r="E3389" i="2" l="1"/>
  <c r="F3388" i="2"/>
  <c r="E3390" i="2" l="1"/>
  <c r="F3389" i="2"/>
  <c r="E3391" i="2" l="1"/>
  <c r="F3390" i="2"/>
  <c r="E3392" i="2" l="1"/>
  <c r="F3391" i="2"/>
  <c r="E3393" i="2" l="1"/>
  <c r="F3392" i="2"/>
  <c r="E3394" i="2" l="1"/>
  <c r="F3394" i="2" s="1"/>
  <c r="F3393" i="2"/>
</calcChain>
</file>

<file path=xl/sharedStrings.xml><?xml version="1.0" encoding="utf-8"?>
<sst xmlns="http://schemas.openxmlformats.org/spreadsheetml/2006/main" count="48" uniqueCount="35">
  <si>
    <t>date_base</t>
  </si>
  <si>
    <t>date_pred</t>
  </si>
  <si>
    <t>iiindex_today</t>
  </si>
  <si>
    <t>iindex_real</t>
  </si>
  <si>
    <t>index_pred_0</t>
  </si>
  <si>
    <t>loss_profits_0</t>
  </si>
  <si>
    <t>asset_rebalancing_0</t>
  </si>
  <si>
    <t>std</t>
  </si>
  <si>
    <t>년</t>
    <phoneticPr fontId="18" type="noConversion"/>
  </si>
  <si>
    <t>월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</si>
  <si>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</si>
  <si>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</si>
  <si>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</si>
  <si>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</si>
  <si>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손절 -3</t>
    <phoneticPr fontId="18" type="noConversion"/>
  </si>
  <si>
    <t>누적손익</t>
    <phoneticPr fontId="18" type="noConversion"/>
  </si>
  <si>
    <t>leverage</t>
    <phoneticPr fontId="18" type="noConversion"/>
  </si>
  <si>
    <t>fraction</t>
    <phoneticPr fontId="18" type="noConversion"/>
  </si>
  <si>
    <t>수익률</t>
    <phoneticPr fontId="18" type="noConversion"/>
  </si>
  <si>
    <t>시가</t>
  </si>
  <si>
    <t>손절 -3</t>
  </si>
  <si>
    <t>고점대비하락폭</t>
    <phoneticPr fontId="18" type="noConversion"/>
  </si>
  <si>
    <t>invest rate</t>
    <phoneticPr fontId="18" type="noConversion"/>
  </si>
  <si>
    <t>행 레이블</t>
  </si>
  <si>
    <t>평균 : 시가</t>
  </si>
  <si>
    <t>합계 : 손절 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</si>
  <si>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</si>
  <si>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</si>
  <si>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</si>
  <si>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</si>
  <si>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최대평가손</t>
    <phoneticPr fontId="18" type="noConversion"/>
  </si>
  <si>
    <t>수율</t>
    <phoneticPr fontId="18" type="noConversion"/>
  </si>
  <si>
    <t>총합계</t>
  </si>
  <si>
    <t>년</t>
  </si>
  <si>
    <t>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</si>
</sst>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92.342936226851" createdVersion="6" refreshedVersion="6" minRefreshableVersion="3" recordCount="3393">
  <cacheSource type="worksheet">
    <worksheetSource ref="A1:D3394" sheet="Sheet1"/>
  </cacheSource>
  <cacheFields count="4">
    <cacheField name="년" numFmtId="0">
      <sharedItems containsSemiMixedTypes="0" containsString="0" containsNumber="1" containsInteger="1" minValue="1999" maxValue="2012" count="14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월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시가" numFmtId="0">
      <sharedItems containsSemiMixedTypes="0" containsString="0" containsNumber="1" minValue="65.5" maxValue="302.89999999999998"/>
    </cacheField>
    <cacheField name="손절 -3" numFmtId="0">
      <sharedItems containsSemiMixedTypes="0" containsString="0" containsNumber="1" minValue="-3" maxValue="13.5999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3">
  <r>
    <x v="0"/>
    <x v="0"/>
    <n v="78.099999999999994"/>
    <n v="0"/>
  </r>
  <r>
    <x v="0"/>
    <x v="0"/>
    <n v="80"/>
    <n v="-0.80000457800000002"/>
  </r>
  <r>
    <x v="0"/>
    <x v="0"/>
    <n v="80.8"/>
    <n v="1"/>
  </r>
  <r>
    <x v="0"/>
    <x v="0"/>
    <n v="81.75"/>
    <n v="0.849995422"/>
  </r>
  <r>
    <x v="0"/>
    <x v="0"/>
    <n v="83.6"/>
    <n v="4.0500030520000001"/>
  </r>
  <r>
    <x v="0"/>
    <x v="0"/>
    <n v="86.1"/>
    <n v="-3.05E-6"/>
  </r>
  <r>
    <x v="0"/>
    <x v="0"/>
    <n v="86.7"/>
    <n v="0.100004578"/>
  </r>
  <r>
    <x v="0"/>
    <x v="0"/>
    <n v="86.6"/>
    <n v="2.5499999999999998"/>
  </r>
  <r>
    <x v="0"/>
    <x v="0"/>
    <n v="83.7"/>
    <n v="0.79999694799999999"/>
  </r>
  <r>
    <x v="0"/>
    <x v="0"/>
    <n v="83"/>
    <n v="-1.0500030520000001"/>
  </r>
  <r>
    <x v="0"/>
    <x v="0"/>
    <n v="82.1"/>
    <n v="0.150003052"/>
  </r>
  <r>
    <x v="0"/>
    <x v="0"/>
    <n v="82.6"/>
    <n v="-0.50000152600000003"/>
  </r>
  <r>
    <x v="0"/>
    <x v="0"/>
    <n v="81.5"/>
    <n v="1.699998474"/>
  </r>
  <r>
    <x v="0"/>
    <x v="0"/>
    <n v="83.1"/>
    <n v="-2.0999969479999998"/>
  </r>
  <r>
    <x v="0"/>
    <x v="0"/>
    <n v="80.75"/>
    <n v="-2"/>
  </r>
  <r>
    <x v="0"/>
    <x v="0"/>
    <n v="78.5"/>
    <n v="-3"/>
  </r>
  <r>
    <x v="0"/>
    <x v="0"/>
    <n v="74.5"/>
    <n v="-1.300004578"/>
  </r>
  <r>
    <x v="0"/>
    <x v="0"/>
    <n v="75.25"/>
    <n v="2.2499969480000002"/>
  </r>
  <r>
    <x v="0"/>
    <x v="0"/>
    <n v="74.099999999999994"/>
    <n v="3.0999969479999998"/>
  </r>
  <r>
    <x v="0"/>
    <x v="0"/>
    <n v="76.2"/>
    <n v="0.60000610399999998"/>
  </r>
  <r>
    <x v="0"/>
    <x v="0"/>
    <n v="76.599999999999994"/>
    <n v="0.95"/>
  </r>
  <r>
    <x v="0"/>
    <x v="1"/>
    <n v="77.599999999999994"/>
    <n v="0.29999847400000001"/>
  </r>
  <r>
    <x v="0"/>
    <x v="1"/>
    <n v="77.900000000000006"/>
    <n v="3.0500030520000001"/>
  </r>
  <r>
    <x v="0"/>
    <x v="1"/>
    <n v="74.349999999999994"/>
    <n v="-0.90000152600000005"/>
  </r>
  <r>
    <x v="0"/>
    <x v="1"/>
    <n v="73.599999999999994"/>
    <n v="-0.6"/>
  </r>
  <r>
    <x v="0"/>
    <x v="1"/>
    <n v="73.55"/>
    <n v="-0.24999389599999999"/>
  </r>
  <r>
    <x v="0"/>
    <x v="1"/>
    <n v="73.099999999999994"/>
    <n v="1.9500015260000001"/>
  </r>
  <r>
    <x v="0"/>
    <x v="1"/>
    <n v="70.55"/>
    <n v="-1.450003052"/>
  </r>
  <r>
    <x v="0"/>
    <x v="1"/>
    <n v="68.400000000000006"/>
    <n v="1.4000045780000001"/>
  </r>
  <r>
    <x v="0"/>
    <x v="1"/>
    <n v="69.8"/>
    <n v="1"/>
  </r>
  <r>
    <x v="0"/>
    <x v="1"/>
    <n v="71.5"/>
    <n v="-3"/>
  </r>
  <r>
    <x v="0"/>
    <x v="1"/>
    <n v="71.5"/>
    <n v="3.2"/>
  </r>
  <r>
    <x v="0"/>
    <x v="1"/>
    <n v="71.5"/>
    <n v="3.2"/>
  </r>
  <r>
    <x v="0"/>
    <x v="1"/>
    <n v="71.5"/>
    <n v="3.2"/>
  </r>
  <r>
    <x v="0"/>
    <x v="1"/>
    <n v="73.900000000000006"/>
    <n v="3.849993896"/>
  </r>
  <r>
    <x v="0"/>
    <x v="1"/>
    <n v="69"/>
    <n v="-0.900004578"/>
  </r>
  <r>
    <x v="0"/>
    <x v="1"/>
    <n v="66.599999999999994"/>
    <n v="1.5"/>
  </r>
  <r>
    <x v="0"/>
    <x v="1"/>
    <n v="70.099999999999994"/>
    <n v="1.2999954220000001"/>
  </r>
  <r>
    <x v="0"/>
    <x v="1"/>
    <n v="69.099999999999994"/>
    <n v="2.500004578"/>
  </r>
  <r>
    <x v="0"/>
    <x v="1"/>
    <n v="66.599999999999994"/>
    <n v="-2.4000015260000001"/>
  </r>
  <r>
    <x v="0"/>
    <x v="1"/>
    <n v="69.599999999999994"/>
    <n v="-1.349996948"/>
  </r>
  <r>
    <x v="0"/>
    <x v="2"/>
    <n v="69.599999999999994"/>
    <n v="1.35"/>
  </r>
  <r>
    <x v="0"/>
    <x v="2"/>
    <n v="71.45"/>
    <n v="-1.350006104"/>
  </r>
  <r>
    <x v="0"/>
    <x v="2"/>
    <n v="72.8"/>
    <n v="-0.19999694800000001"/>
  </r>
  <r>
    <x v="0"/>
    <x v="2"/>
    <n v="72"/>
    <n v="9.9998474000000004E-2"/>
  </r>
  <r>
    <x v="0"/>
    <x v="2"/>
    <n v="71.099999999999994"/>
    <n v="2.3000030520000001"/>
  </r>
  <r>
    <x v="0"/>
    <x v="2"/>
    <n v="74.599999999999994"/>
    <n v="-3"/>
  </r>
  <r>
    <x v="0"/>
    <x v="2"/>
    <n v="78.099999999999994"/>
    <n v="0.65000610400000003"/>
  </r>
  <r>
    <x v="0"/>
    <x v="2"/>
    <n v="76.5"/>
    <n v="-1.399998474"/>
  </r>
  <r>
    <x v="0"/>
    <x v="2"/>
    <n v="75.8"/>
    <n v="-1.8500030519999999"/>
  </r>
  <r>
    <x v="0"/>
    <x v="2"/>
    <n v="78.55"/>
    <n v="1.1000045780000001"/>
  </r>
  <r>
    <x v="0"/>
    <x v="2"/>
    <n v="79.150000000000006"/>
    <n v="1.499995422"/>
  </r>
  <r>
    <x v="0"/>
    <x v="2"/>
    <n v="77.650000000000006"/>
    <n v="-2.5"/>
  </r>
  <r>
    <x v="0"/>
    <x v="2"/>
    <n v="80.650000000000006"/>
    <n v="1"/>
  </r>
  <r>
    <x v="0"/>
    <x v="2"/>
    <n v="79.099999999999994"/>
    <n v="2.4500000000000002"/>
  </r>
  <r>
    <x v="0"/>
    <x v="2"/>
    <n v="77.650000000000006"/>
    <n v="-3"/>
  </r>
  <r>
    <x v="0"/>
    <x v="2"/>
    <n v="79.7"/>
    <n v="-0.74999542200000002"/>
  </r>
  <r>
    <x v="0"/>
    <x v="2"/>
    <n v="80.099999999999994"/>
    <n v="-1.650003052"/>
  </r>
  <r>
    <x v="0"/>
    <x v="2"/>
    <n v="80.150000000000006"/>
    <n v="-0.6"/>
  </r>
  <r>
    <x v="0"/>
    <x v="2"/>
    <n v="80.75"/>
    <n v="-0.19999694800000001"/>
  </r>
  <r>
    <x v="0"/>
    <x v="2"/>
    <n v="82.15"/>
    <n v="1.749995422"/>
  </r>
  <r>
    <x v="0"/>
    <x v="2"/>
    <n v="79.45"/>
    <n v="-0.60000152600000001"/>
  </r>
  <r>
    <x v="0"/>
    <x v="2"/>
    <n v="81.349999999999994"/>
    <n v="-0.34999389600000003"/>
  </r>
  <r>
    <x v="0"/>
    <x v="2"/>
    <n v="81.25"/>
    <n v="-3.05E-6"/>
  </r>
  <r>
    <x v="0"/>
    <x v="3"/>
    <n v="81.25"/>
    <n v="2.9000015260000001"/>
  </r>
  <r>
    <x v="0"/>
    <x v="3"/>
    <n v="84.65"/>
    <n v="1"/>
  </r>
  <r>
    <x v="0"/>
    <x v="3"/>
    <n v="84.65"/>
    <n v="1"/>
  </r>
  <r>
    <x v="0"/>
    <x v="3"/>
    <n v="86.65"/>
    <n v="-1.4000015260000001"/>
  </r>
  <r>
    <x v="0"/>
    <x v="3"/>
    <n v="88.2"/>
    <n v="0.55000152599999996"/>
  </r>
  <r>
    <x v="0"/>
    <x v="3"/>
    <n v="88.65"/>
    <n v="1.0499954220000001"/>
  </r>
  <r>
    <x v="0"/>
    <x v="3"/>
    <n v="90.75"/>
    <n v="0.89999847399999999"/>
  </r>
  <r>
    <x v="0"/>
    <x v="3"/>
    <n v="90.35"/>
    <n v="1.1500015260000001"/>
  </r>
  <r>
    <x v="0"/>
    <x v="3"/>
    <n v="89.2"/>
    <n v="4.9995421999999998E-2"/>
  </r>
  <r>
    <x v="0"/>
    <x v="3"/>
    <n v="89.75"/>
    <n v="-9.9996948000000002E-2"/>
  </r>
  <r>
    <x v="0"/>
    <x v="3"/>
    <n v="91"/>
    <n v="-3"/>
  </r>
  <r>
    <x v="0"/>
    <x v="3"/>
    <n v="94.35"/>
    <n v="-0.35"/>
  </r>
  <r>
    <x v="0"/>
    <x v="3"/>
    <n v="96.05"/>
    <n v="-3"/>
  </r>
  <r>
    <x v="0"/>
    <x v="3"/>
    <n v="99.95"/>
    <n v="-0.20000457799999999"/>
  </r>
  <r>
    <x v="0"/>
    <x v="3"/>
    <n v="100.05"/>
    <n v="2.4"/>
  </r>
  <r>
    <x v="0"/>
    <x v="3"/>
    <n v="98.35"/>
    <n v="0.900004578"/>
  </r>
  <r>
    <x v="0"/>
    <x v="3"/>
    <n v="98.35"/>
    <n v="-0.1"/>
  </r>
  <r>
    <x v="0"/>
    <x v="3"/>
    <n v="98.15"/>
    <n v="3.6000030519999999"/>
  </r>
  <r>
    <x v="0"/>
    <x v="3"/>
    <n v="102.7"/>
    <n v="-0.99999694800000005"/>
  </r>
  <r>
    <x v="0"/>
    <x v="3"/>
    <n v="101.75"/>
    <n v="-9.9995422E-2"/>
  </r>
  <r>
    <x v="0"/>
    <x v="3"/>
    <n v="100.7"/>
    <n v="-3"/>
  </r>
  <r>
    <x v="0"/>
    <x v="3"/>
    <n v="97.05"/>
    <n v="-0.14999542199999999"/>
  </r>
  <r>
    <x v="0"/>
    <x v="4"/>
    <n v="97.2"/>
    <n v="0.44999694800000001"/>
  </r>
  <r>
    <x v="0"/>
    <x v="4"/>
    <n v="97.55"/>
    <n v="-0.2"/>
  </r>
  <r>
    <x v="0"/>
    <x v="4"/>
    <n v="97.55"/>
    <n v="-0.2"/>
  </r>
  <r>
    <x v="0"/>
    <x v="4"/>
    <n v="98.45"/>
    <n v="-3"/>
  </r>
  <r>
    <x v="0"/>
    <x v="4"/>
    <n v="103.15"/>
    <n v="1"/>
  </r>
  <r>
    <x v="0"/>
    <x v="4"/>
    <n v="101.35"/>
    <n v="-0.8"/>
  </r>
  <r>
    <x v="0"/>
    <x v="4"/>
    <n v="101.35"/>
    <n v="3.6000015259999998"/>
  </r>
  <r>
    <x v="0"/>
    <x v="4"/>
    <n v="97.75"/>
    <n v="0"/>
  </r>
  <r>
    <x v="0"/>
    <x v="4"/>
    <n v="97.25"/>
    <n v="-1.0999984739999999"/>
  </r>
  <r>
    <x v="0"/>
    <x v="4"/>
    <n v="96.45"/>
    <n v="-3"/>
  </r>
  <r>
    <x v="0"/>
    <x v="4"/>
    <n v="93.15"/>
    <n v="-0.70000457800000004"/>
  </r>
  <r>
    <x v="0"/>
    <x v="4"/>
    <n v="92.95"/>
    <n v="1.6500015260000001"/>
  </r>
  <r>
    <x v="0"/>
    <x v="4"/>
    <n v="94.15"/>
    <n v="-1.4999969479999999"/>
  </r>
  <r>
    <x v="0"/>
    <x v="4"/>
    <n v="92.65"/>
    <n v="-2"/>
  </r>
  <r>
    <x v="0"/>
    <x v="4"/>
    <n v="91.05"/>
    <n v="0.39999542199999999"/>
  </r>
  <r>
    <x v="0"/>
    <x v="4"/>
    <n v="91.1"/>
    <n v="-1.9"/>
  </r>
  <r>
    <x v="0"/>
    <x v="4"/>
    <n v="89.5"/>
    <n v="3.05E-6"/>
  </r>
  <r>
    <x v="0"/>
    <x v="4"/>
    <n v="89.15"/>
    <n v="2.5000015260000001"/>
  </r>
  <r>
    <x v="0"/>
    <x v="4"/>
    <n v="92"/>
    <n v="-0.1"/>
  </r>
  <r>
    <x v="0"/>
    <x v="4"/>
    <n v="91.15"/>
    <n v="1.1500015260000001"/>
  </r>
  <r>
    <x v="0"/>
    <x v="4"/>
    <n v="93.15"/>
    <n v="-0.55000457800000002"/>
  </r>
  <r>
    <x v="0"/>
    <x v="5"/>
    <n v="92.6"/>
    <n v="3.5500030520000001"/>
  </r>
  <r>
    <x v="0"/>
    <x v="5"/>
    <n v="96.65"/>
    <n v="-3"/>
  </r>
  <r>
    <x v="0"/>
    <x v="5"/>
    <n v="98.7"/>
    <n v="-0.39999694800000002"/>
  </r>
  <r>
    <x v="0"/>
    <x v="5"/>
    <n v="99.6"/>
    <n v="3.4000015260000001"/>
  </r>
  <r>
    <x v="0"/>
    <x v="5"/>
    <n v="104.55"/>
    <n v="-3"/>
  </r>
  <r>
    <x v="0"/>
    <x v="5"/>
    <n v="110.15"/>
    <n v="1.53E-6"/>
  </r>
  <r>
    <x v="0"/>
    <x v="5"/>
    <n v="107.85"/>
    <n v="-3"/>
  </r>
  <r>
    <x v="0"/>
    <x v="5"/>
    <n v="102.95"/>
    <n v="5.3000030520000001"/>
  </r>
  <r>
    <x v="0"/>
    <x v="5"/>
    <n v="108.15"/>
    <n v="1.9999984740000001"/>
  </r>
  <r>
    <x v="0"/>
    <x v="5"/>
    <n v="105.25"/>
    <n v="-3"/>
  </r>
  <r>
    <x v="0"/>
    <x v="5"/>
    <n v="102.25"/>
    <n v="-1"/>
  </r>
  <r>
    <x v="0"/>
    <x v="5"/>
    <n v="102.75"/>
    <n v="2.6500015260000001"/>
  </r>
  <r>
    <x v="0"/>
    <x v="5"/>
    <n v="107.25"/>
    <n v="-3"/>
  </r>
  <r>
    <x v="0"/>
    <x v="5"/>
    <n v="107.35"/>
    <n v="-0.99999694800000005"/>
  </r>
  <r>
    <x v="0"/>
    <x v="5"/>
    <n v="109.95"/>
    <n v="-3"/>
  </r>
  <r>
    <x v="0"/>
    <x v="5"/>
    <n v="112.15"/>
    <n v="-1.199998474"/>
  </r>
  <r>
    <x v="0"/>
    <x v="5"/>
    <n v="112.75"/>
    <n v="-3"/>
  </r>
  <r>
    <x v="0"/>
    <x v="5"/>
    <n v="114.75"/>
    <n v="4.0000030520000003"/>
  </r>
  <r>
    <x v="0"/>
    <x v="5"/>
    <n v="111.25"/>
    <n v="-2.3000030520000001"/>
  </r>
  <r>
    <x v="0"/>
    <x v="5"/>
    <n v="114.15"/>
    <n v="-2.2999938960000001"/>
  </r>
  <r>
    <x v="0"/>
    <x v="5"/>
    <n v="116.45"/>
    <n v="1.9499969479999999"/>
  </r>
  <r>
    <x v="0"/>
    <x v="5"/>
    <n v="115.4"/>
    <n v="2.700003052"/>
  </r>
  <r>
    <x v="0"/>
    <x v="6"/>
    <n v="113.65"/>
    <n v="-3"/>
  </r>
  <r>
    <x v="0"/>
    <x v="6"/>
    <n v="118.3"/>
    <n v="-1.4499969479999999"/>
  </r>
  <r>
    <x v="0"/>
    <x v="6"/>
    <n v="121.75"/>
    <n v="1"/>
  </r>
  <r>
    <x v="0"/>
    <x v="6"/>
    <n v="121.25"/>
    <n v="-3"/>
  </r>
  <r>
    <x v="0"/>
    <x v="6"/>
    <n v="125.2"/>
    <n v="-2.2000000000000002"/>
  </r>
  <r>
    <x v="0"/>
    <x v="6"/>
    <n v="126.75"/>
    <n v="1.199998474"/>
  </r>
  <r>
    <x v="0"/>
    <x v="6"/>
    <n v="125.05"/>
    <n v="-3"/>
  </r>
  <r>
    <x v="0"/>
    <x v="6"/>
    <n v="131.55000000000001"/>
    <n v="5.7000015260000003"/>
  </r>
  <r>
    <x v="0"/>
    <x v="6"/>
    <n v="125.85"/>
    <n v="-0.349998474"/>
  </r>
  <r>
    <x v="0"/>
    <x v="6"/>
    <n v="125.15"/>
    <n v="-3"/>
  </r>
  <r>
    <x v="0"/>
    <x v="6"/>
    <n v="122.75"/>
    <n v="-1.6999938960000001"/>
  </r>
  <r>
    <x v="0"/>
    <x v="6"/>
    <n v="124.95"/>
    <n v="-3"/>
  </r>
  <r>
    <x v="0"/>
    <x v="6"/>
    <n v="130.25"/>
    <n v="2.4000045779999999"/>
  </r>
  <r>
    <x v="0"/>
    <x v="6"/>
    <n v="127.85"/>
    <n v="-3"/>
  </r>
  <r>
    <x v="0"/>
    <x v="6"/>
    <n v="123.05"/>
    <n v="-3"/>
  </r>
  <r>
    <x v="0"/>
    <x v="6"/>
    <n v="119.95"/>
    <n v="-3"/>
  </r>
  <r>
    <x v="0"/>
    <x v="6"/>
    <n v="119.75"/>
    <n v="-3"/>
  </r>
  <r>
    <x v="0"/>
    <x v="6"/>
    <n v="113.25"/>
    <n v="3.0000015260000001"/>
  </r>
  <r>
    <x v="0"/>
    <x v="6"/>
    <n v="111.35"/>
    <n v="-3"/>
  </r>
  <r>
    <x v="0"/>
    <x v="6"/>
    <n v="114.95"/>
    <n v="1.25"/>
  </r>
  <r>
    <x v="0"/>
    <x v="6"/>
    <n v="117.65"/>
    <n v="-3"/>
  </r>
  <r>
    <x v="0"/>
    <x v="6"/>
    <n v="123.75"/>
    <n v="-3"/>
  </r>
  <r>
    <x v="0"/>
    <x v="7"/>
    <n v="118.45"/>
    <n v="-3"/>
  </r>
  <r>
    <x v="0"/>
    <x v="7"/>
    <n v="117.35"/>
    <n v="-3"/>
  </r>
  <r>
    <x v="0"/>
    <x v="7"/>
    <n v="120.75"/>
    <n v="3.6999938960000001"/>
  </r>
  <r>
    <x v="0"/>
    <x v="7"/>
    <n v="117.05"/>
    <n v="-3"/>
  </r>
  <r>
    <x v="0"/>
    <x v="7"/>
    <n v="119.75"/>
    <n v="1.6999969479999999"/>
  </r>
  <r>
    <x v="0"/>
    <x v="7"/>
    <n v="116.65"/>
    <n v="1.849996948"/>
  </r>
  <r>
    <x v="0"/>
    <x v="7"/>
    <n v="117.25"/>
    <n v="4.5"/>
  </r>
  <r>
    <x v="0"/>
    <x v="7"/>
    <n v="120.25"/>
    <n v="-3"/>
  </r>
  <r>
    <x v="0"/>
    <x v="7"/>
    <n v="117.05"/>
    <n v="-0.19999694800000001"/>
  </r>
  <r>
    <x v="0"/>
    <x v="7"/>
    <n v="116.25"/>
    <n v="-3"/>
  </r>
  <r>
    <x v="0"/>
    <x v="7"/>
    <n v="111.85"/>
    <n v="1.8499984739999999"/>
  </r>
  <r>
    <x v="0"/>
    <x v="7"/>
    <n v="115.75"/>
    <n v="5.3"/>
  </r>
  <r>
    <x v="0"/>
    <x v="7"/>
    <n v="110.25"/>
    <n v="0.250003052"/>
  </r>
  <r>
    <x v="0"/>
    <x v="7"/>
    <n v="111.25"/>
    <n v="-2.4000015260000001"/>
  </r>
  <r>
    <x v="0"/>
    <x v="7"/>
    <n v="109.45"/>
    <n v="1.300001526"/>
  </r>
  <r>
    <x v="0"/>
    <x v="7"/>
    <n v="111.8"/>
    <n v="-3"/>
  </r>
  <r>
    <x v="0"/>
    <x v="7"/>
    <n v="117.5"/>
    <n v="-0.19999694800000001"/>
  </r>
  <r>
    <x v="0"/>
    <x v="7"/>
    <n v="117.85"/>
    <n v="-3"/>
  </r>
  <r>
    <x v="0"/>
    <x v="7"/>
    <n v="123.25"/>
    <n v="9.9998474000000004E-2"/>
  </r>
  <r>
    <x v="0"/>
    <x v="7"/>
    <n v="121.75"/>
    <n v="1.9"/>
  </r>
  <r>
    <x v="0"/>
    <x v="7"/>
    <n v="123.5"/>
    <n v="3.7500015260000001"/>
  </r>
  <r>
    <x v="0"/>
    <x v="7"/>
    <n v="118.75"/>
    <n v="1.9499969479999999"/>
  </r>
  <r>
    <x v="0"/>
    <x v="8"/>
    <n v="120.7"/>
    <n v="5.8999938959999998"/>
  </r>
  <r>
    <x v="0"/>
    <x v="8"/>
    <n v="113.75"/>
    <n v="-0.39999847399999999"/>
  </r>
  <r>
    <x v="0"/>
    <x v="8"/>
    <n v="114.25"/>
    <n v="-1.4999984740000001"/>
  </r>
  <r>
    <x v="0"/>
    <x v="8"/>
    <n v="117.4"/>
    <n v="-3"/>
  </r>
  <r>
    <x v="0"/>
    <x v="8"/>
    <n v="122.15"/>
    <n v="0.99999847399999997"/>
  </r>
  <r>
    <x v="0"/>
    <x v="8"/>
    <n v="120.75"/>
    <n v="-0.50000152600000003"/>
  </r>
  <r>
    <x v="0"/>
    <x v="8"/>
    <n v="120.75"/>
    <n v="-0.94999694800000001"/>
  </r>
  <r>
    <x v="0"/>
    <x v="8"/>
    <n v="122.45"/>
    <n v="-3"/>
  </r>
  <r>
    <x v="0"/>
    <x v="8"/>
    <n v="126.79999999999998"/>
    <n v="-1.0000015259999999"/>
  </r>
  <r>
    <x v="0"/>
    <x v="8"/>
    <n v="127.69999999999999"/>
    <n v="2.5000061040000001"/>
  </r>
  <r>
    <x v="0"/>
    <x v="8"/>
    <n v="124.75"/>
    <n v="0.55000000000000004"/>
  </r>
  <r>
    <x v="0"/>
    <x v="8"/>
    <n v="123.2"/>
    <n v="4.2999954220000003"/>
  </r>
  <r>
    <x v="0"/>
    <x v="8"/>
    <n v="118"/>
    <n v="2.1999954220000002"/>
  </r>
  <r>
    <x v="0"/>
    <x v="8"/>
    <n v="121.2"/>
    <n v="-0.5"/>
  </r>
  <r>
    <x v="0"/>
    <x v="8"/>
    <n v="123.2"/>
    <n v="-1.7000045779999999"/>
  </r>
  <r>
    <x v="0"/>
    <x v="8"/>
    <n v="122.7"/>
    <n v="-0.95000152599999999"/>
  </r>
  <r>
    <x v="0"/>
    <x v="8"/>
    <n v="122.7"/>
    <n v="0.95"/>
  </r>
  <r>
    <x v="0"/>
    <x v="8"/>
    <n v="122.7"/>
    <n v="0.95"/>
  </r>
  <r>
    <x v="0"/>
    <x v="8"/>
    <n v="120.2"/>
    <n v="-3"/>
  </r>
  <r>
    <x v="0"/>
    <x v="8"/>
    <n v="118.7"/>
    <n v="1.8499984739999999"/>
  </r>
  <r>
    <x v="0"/>
    <x v="8"/>
    <n v="114.75"/>
    <n v="-1.050001526"/>
  </r>
  <r>
    <x v="0"/>
    <x v="8"/>
    <n v="112.6"/>
    <n v="-3"/>
  </r>
  <r>
    <x v="0"/>
    <x v="9"/>
    <n v="111.2"/>
    <n v="1.2999954220000001"/>
  </r>
  <r>
    <x v="0"/>
    <x v="9"/>
    <n v="110.7"/>
    <n v="-3"/>
  </r>
  <r>
    <x v="0"/>
    <x v="9"/>
    <n v="108.1"/>
    <n v="5.1500045779999999"/>
  </r>
  <r>
    <x v="0"/>
    <x v="9"/>
    <n v="104.1"/>
    <n v="-3"/>
  </r>
  <r>
    <x v="0"/>
    <x v="9"/>
    <n v="109.4"/>
    <n v="-0.8"/>
  </r>
  <r>
    <x v="0"/>
    <x v="9"/>
    <n v="109.2"/>
    <n v="-0.5"/>
  </r>
  <r>
    <x v="0"/>
    <x v="9"/>
    <n v="110"/>
    <n v="2.9999969480000002"/>
  </r>
  <r>
    <x v="0"/>
    <x v="9"/>
    <n v="107"/>
    <n v="3.8000030520000001"/>
  </r>
  <r>
    <x v="0"/>
    <x v="9"/>
    <n v="108.2"/>
    <n v="1.35"/>
  </r>
  <r>
    <x v="0"/>
    <x v="9"/>
    <n v="107.5"/>
    <n v="3.9999969480000002"/>
  </r>
  <r>
    <x v="0"/>
    <x v="9"/>
    <n v="112.1"/>
    <n v="2.299996948"/>
  </r>
  <r>
    <x v="0"/>
    <x v="9"/>
    <n v="107.7"/>
    <n v="-2.050001526"/>
  </r>
  <r>
    <x v="0"/>
    <x v="9"/>
    <n v="107.25"/>
    <n v="3.7500015260000001"/>
  </r>
  <r>
    <x v="0"/>
    <x v="9"/>
    <n v="106.1"/>
    <n v="-9.9996948000000002E-2"/>
  </r>
  <r>
    <x v="0"/>
    <x v="9"/>
    <n v="108.2"/>
    <n v="3.8999938959999998"/>
  </r>
  <r>
    <x v="0"/>
    <x v="9"/>
    <n v="105.2"/>
    <n v="0.45000305200000001"/>
  </r>
  <r>
    <x v="0"/>
    <x v="9"/>
    <n v="105.25"/>
    <n v="3.25"/>
  </r>
  <r>
    <x v="0"/>
    <x v="9"/>
    <n v="101.95"/>
    <n v="-0.250003052"/>
  </r>
  <r>
    <x v="0"/>
    <x v="9"/>
    <n v="100.7"/>
    <n v="0.80000305199999999"/>
  </r>
  <r>
    <x v="0"/>
    <x v="9"/>
    <n v="102.2"/>
    <n v="3.3"/>
  </r>
  <r>
    <x v="0"/>
    <x v="9"/>
    <n v="107.2"/>
    <n v="-0.99999694800000005"/>
  </r>
  <r>
    <x v="0"/>
    <x v="10"/>
    <n v="110.2"/>
    <n v="-1.9500045779999999"/>
  </r>
  <r>
    <x v="0"/>
    <x v="10"/>
    <n v="111.8"/>
    <n v="2.6"/>
  </r>
  <r>
    <x v="0"/>
    <x v="10"/>
    <n v="114.2"/>
    <n v="0.49999542200000002"/>
  </r>
  <r>
    <x v="0"/>
    <x v="10"/>
    <n v="115.05"/>
    <n v="-1.950003052"/>
  </r>
  <r>
    <x v="0"/>
    <x v="10"/>
    <n v="118.1"/>
    <n v="0.40000305200000003"/>
  </r>
  <r>
    <x v="0"/>
    <x v="10"/>
    <n v="117.2"/>
    <n v="1.5999984739999999"/>
  </r>
  <r>
    <x v="0"/>
    <x v="10"/>
    <n v="116.8"/>
    <n v="-3"/>
  </r>
  <r>
    <x v="0"/>
    <x v="10"/>
    <n v="120.2"/>
    <n v="0.89999847399999999"/>
  </r>
  <r>
    <x v="0"/>
    <x v="10"/>
    <n v="121.45"/>
    <n v="-1.2499984740000001"/>
  </r>
  <r>
    <x v="0"/>
    <x v="10"/>
    <n v="124.7"/>
    <n v="0.14999389599999999"/>
  </r>
  <r>
    <x v="0"/>
    <x v="10"/>
    <n v="127.5"/>
    <n v="2.7500030519999998"/>
  </r>
  <r>
    <x v="0"/>
    <x v="10"/>
    <n v="124.7"/>
    <n v="-3"/>
  </r>
  <r>
    <x v="0"/>
    <x v="10"/>
    <n v="131.19999999999999"/>
    <n v="5.5"/>
  </r>
  <r>
    <x v="0"/>
    <x v="10"/>
    <n v="125.69999999999999"/>
    <n v="-0.20000457799999999"/>
  </r>
  <r>
    <x v="0"/>
    <x v="10"/>
    <n v="126.29999999999998"/>
    <n v="-3"/>
  </r>
  <r>
    <x v="0"/>
    <x v="10"/>
    <n v="129.19999999999999"/>
    <n v="2.3500045780000001"/>
  </r>
  <r>
    <x v="0"/>
    <x v="10"/>
    <n v="126.19999999999999"/>
    <n v="-0.100004578"/>
  </r>
  <r>
    <x v="0"/>
    <x v="10"/>
    <n v="125.69999999999999"/>
    <n v="0.50000610400000001"/>
  </r>
  <r>
    <x v="0"/>
    <x v="10"/>
    <n v="125.1"/>
    <n v="-0.9"/>
  </r>
  <r>
    <x v="0"/>
    <x v="10"/>
    <n v="124.7"/>
    <n v="0.39999389600000002"/>
  </r>
  <r>
    <x v="0"/>
    <x v="10"/>
    <n v="124.2"/>
    <n v="-2.9999938959999999"/>
  </r>
  <r>
    <x v="0"/>
    <x v="10"/>
    <n v="126.6"/>
    <n v="3.9000030520000002"/>
  </r>
  <r>
    <x v="0"/>
    <x v="11"/>
    <n v="130"/>
    <n v="2.5"/>
  </r>
  <r>
    <x v="0"/>
    <x v="11"/>
    <n v="132.69999999999999"/>
    <n v="5.7999984739999997"/>
  </r>
  <r>
    <x v="0"/>
    <x v="11"/>
    <n v="128.19999999999999"/>
    <n v="2.000004578"/>
  </r>
  <r>
    <x v="0"/>
    <x v="11"/>
    <n v="128"/>
    <n v="-3"/>
  </r>
  <r>
    <x v="0"/>
    <x v="11"/>
    <n v="130.55000000000001"/>
    <n v="-1.2500061039999999"/>
  </r>
  <r>
    <x v="0"/>
    <x v="11"/>
    <n v="130.69999999999999"/>
    <n v="-6.1E-6"/>
  </r>
  <r>
    <x v="0"/>
    <x v="11"/>
    <n v="130.1"/>
    <n v="-1.200003052"/>
  </r>
  <r>
    <x v="0"/>
    <x v="11"/>
    <n v="129.85"/>
    <n v="-3"/>
  </r>
  <r>
    <x v="0"/>
    <x v="11"/>
    <n v="134.1"/>
    <n v="0.79999084499999995"/>
  </r>
  <r>
    <x v="0"/>
    <x v="11"/>
    <n v="133.30000000000001"/>
    <n v="2.3500061040000002"/>
  </r>
  <r>
    <x v="0"/>
    <x v="11"/>
    <n v="130.25"/>
    <n v="6.3499954220000001"/>
  </r>
  <r>
    <x v="0"/>
    <x v="11"/>
    <n v="124.4"/>
    <n v="1"/>
  </r>
  <r>
    <x v="0"/>
    <x v="11"/>
    <n v="124.55"/>
    <n v="1.3500045780000001"/>
  </r>
  <r>
    <x v="0"/>
    <x v="11"/>
    <n v="124.4"/>
    <n v="-2.3500030519999999"/>
  </r>
  <r>
    <x v="0"/>
    <x v="11"/>
    <n v="126.5"/>
    <n v="-0.55000305199999999"/>
  </r>
  <r>
    <x v="0"/>
    <x v="11"/>
    <n v="126.4"/>
    <n v="1.950009155"/>
  </r>
  <r>
    <x v="0"/>
    <x v="11"/>
    <n v="127.5"/>
    <n v="1.399987793"/>
  </r>
  <r>
    <x v="0"/>
    <x v="11"/>
    <n v="131"/>
    <n v="-0.60001220700000002"/>
  </r>
  <r>
    <x v="0"/>
    <x v="11"/>
    <n v="132.44999999999999"/>
    <n v="-1.849996948"/>
  </r>
  <r>
    <x v="0"/>
    <x v="11"/>
    <n v="133.9"/>
    <n v="-3"/>
  </r>
  <r>
    <x v="0"/>
    <x v="11"/>
    <n v="133.9"/>
    <n v="3.65"/>
  </r>
  <r>
    <x v="0"/>
    <x v="11"/>
    <n v="133.9"/>
    <n v="3.65"/>
  </r>
  <r>
    <x v="0"/>
    <x v="11"/>
    <n v="133.9"/>
    <n v="3.65"/>
  </r>
  <r>
    <x v="1"/>
    <x v="0"/>
    <n v="133.9"/>
    <n v="3.65"/>
  </r>
  <r>
    <x v="1"/>
    <x v="0"/>
    <n v="138.80000000000001"/>
    <n v="-0.80000305199999999"/>
  </r>
  <r>
    <x v="1"/>
    <x v="0"/>
    <n v="133.4"/>
    <n v="-3"/>
  </r>
  <r>
    <x v="1"/>
    <x v="0"/>
    <n v="132.4"/>
    <n v="7.7999984739999997"/>
  </r>
  <r>
    <x v="1"/>
    <x v="0"/>
    <n v="124.9"/>
    <n v="0.50000305199999995"/>
  </r>
  <r>
    <x v="1"/>
    <x v="0"/>
    <n v="128.80000000000001"/>
    <n v="-0.59999237100000002"/>
  </r>
  <r>
    <x v="1"/>
    <x v="0"/>
    <n v="141.4"/>
    <n v="13.59999084"/>
  </r>
  <r>
    <x v="1"/>
    <x v="0"/>
    <n v="126.4"/>
    <n v="-1.400003052"/>
  </r>
  <r>
    <x v="1"/>
    <x v="0"/>
    <n v="124.6"/>
    <n v="-2.300001526"/>
  </r>
  <r>
    <x v="1"/>
    <x v="0"/>
    <n v="126.44999999999999"/>
    <n v="-3"/>
  </r>
  <r>
    <x v="1"/>
    <x v="0"/>
    <n v="126.1"/>
    <n v="-3"/>
  </r>
  <r>
    <x v="1"/>
    <x v="0"/>
    <n v="129.44999999999999"/>
    <n v="-0.6"/>
  </r>
  <r>
    <x v="1"/>
    <x v="0"/>
    <n v="126.4"/>
    <n v="-3"/>
  </r>
  <r>
    <x v="1"/>
    <x v="0"/>
    <n v="123.2"/>
    <n v="-3"/>
  </r>
  <r>
    <x v="1"/>
    <x v="0"/>
    <n v="119.9"/>
    <n v="1.5999984739999999"/>
  </r>
  <r>
    <x v="1"/>
    <x v="0"/>
    <n v="119.9"/>
    <n v="2.449998474"/>
  </r>
  <r>
    <x v="1"/>
    <x v="0"/>
    <n v="118.35"/>
    <n v="-1.4499969479999999"/>
  </r>
  <r>
    <x v="1"/>
    <x v="0"/>
    <n v="117.4"/>
    <n v="2.0999984739999999"/>
  </r>
  <r>
    <x v="1"/>
    <x v="0"/>
    <n v="115.95"/>
    <n v="-3"/>
  </r>
  <r>
    <x v="1"/>
    <x v="0"/>
    <n v="121.80000000000001"/>
    <n v="-3"/>
  </r>
  <r>
    <x v="1"/>
    <x v="0"/>
    <n v="123.30000000000001"/>
    <n v="2.750004578"/>
  </r>
  <r>
    <x v="1"/>
    <x v="1"/>
    <n v="127.30000000000001"/>
    <n v="5.5"/>
  </r>
  <r>
    <x v="1"/>
    <x v="1"/>
    <n v="123"/>
    <n v="-3"/>
  </r>
  <r>
    <x v="1"/>
    <x v="1"/>
    <n v="125.80000000000001"/>
    <n v="0.100004578"/>
  </r>
  <r>
    <x v="1"/>
    <x v="1"/>
    <n v="125.80000000000001"/>
    <n v="0.1"/>
  </r>
  <r>
    <x v="1"/>
    <x v="1"/>
    <n v="126.85000000000001"/>
    <n v="-3"/>
  </r>
  <r>
    <x v="1"/>
    <x v="1"/>
    <n v="129.35"/>
    <n v="1.650006104"/>
  </r>
  <r>
    <x v="1"/>
    <x v="1"/>
    <n v="128.85"/>
    <n v="-0.75000915499999998"/>
  </r>
  <r>
    <x v="1"/>
    <x v="1"/>
    <n v="127.30000000000001"/>
    <n v="1.9999969479999999"/>
  </r>
  <r>
    <x v="1"/>
    <x v="1"/>
    <n v="130.05000000000001"/>
    <n v="2.75"/>
  </r>
  <r>
    <x v="1"/>
    <x v="1"/>
    <n v="125.30000000000001"/>
    <n v="-3"/>
  </r>
  <r>
    <x v="1"/>
    <x v="1"/>
    <n v="122.9"/>
    <n v="-3"/>
  </r>
  <r>
    <x v="1"/>
    <x v="1"/>
    <n v="118.5"/>
    <n v="-3"/>
  </r>
  <r>
    <x v="1"/>
    <x v="1"/>
    <n v="118.80000000000001"/>
    <n v="0.29999542200000001"/>
  </r>
  <r>
    <x v="1"/>
    <x v="1"/>
    <n v="119.80000000000001"/>
    <n v="1.499995422"/>
  </r>
  <r>
    <x v="1"/>
    <x v="1"/>
    <n v="116.25"/>
    <n v="-3"/>
  </r>
  <r>
    <x v="1"/>
    <x v="1"/>
    <n v="113.30000000000001"/>
    <n v="0.39999542199999999"/>
  </r>
  <r>
    <x v="1"/>
    <x v="1"/>
    <n v="115"/>
    <n v="-2.0000030519999998"/>
  </r>
  <r>
    <x v="1"/>
    <x v="1"/>
    <n v="116.65"/>
    <n v="-1.349996948"/>
  </r>
  <r>
    <x v="1"/>
    <x v="1"/>
    <n v="114.2"/>
    <n v="1.1499954219999999"/>
  </r>
  <r>
    <x v="1"/>
    <x v="1"/>
    <n v="112.4"/>
    <n v="-3"/>
  </r>
  <r>
    <x v="1"/>
    <x v="1"/>
    <n v="110.60000000000001"/>
    <n v="-3"/>
  </r>
  <r>
    <x v="1"/>
    <x v="2"/>
    <n v="110.60000000000001"/>
    <n v="-3"/>
  </r>
  <r>
    <x v="1"/>
    <x v="2"/>
    <n v="112.95"/>
    <n v="-3"/>
  </r>
  <r>
    <x v="1"/>
    <x v="2"/>
    <n v="118.9"/>
    <n v="-1.0999984739999999"/>
  </r>
  <r>
    <x v="1"/>
    <x v="2"/>
    <n v="120.80000000000001"/>
    <n v="1.350006104"/>
  </r>
  <r>
    <x v="1"/>
    <x v="2"/>
    <n v="117.9"/>
    <n v="2.150006104"/>
  </r>
  <r>
    <x v="1"/>
    <x v="2"/>
    <n v="116.80000000000001"/>
    <n v="4"/>
  </r>
  <r>
    <x v="1"/>
    <x v="2"/>
    <n v="120.35000000000001"/>
    <n v="-2.5499999999999998"/>
  </r>
  <r>
    <x v="1"/>
    <x v="2"/>
    <n v="119.80000000000001"/>
    <n v="2.9000015260000001"/>
  </r>
  <r>
    <x v="1"/>
    <x v="2"/>
    <n v="115.30000000000001"/>
    <n v="-3"/>
  </r>
  <r>
    <x v="1"/>
    <x v="2"/>
    <n v="109.10000000000001"/>
    <n v="1.2000045779999999"/>
  </r>
  <r>
    <x v="1"/>
    <x v="2"/>
    <n v="107.7"/>
    <n v="3.6"/>
  </r>
  <r>
    <x v="1"/>
    <x v="2"/>
    <n v="112.30000000000001"/>
    <n v="-3"/>
  </r>
  <r>
    <x v="1"/>
    <x v="2"/>
    <n v="115.25"/>
    <n v="3.2500030519999998"/>
  </r>
  <r>
    <x v="1"/>
    <x v="2"/>
    <n v="112.95"/>
    <n v="-0.89999694799999996"/>
  </r>
  <r>
    <x v="1"/>
    <x v="2"/>
    <n v="110.80000000000001"/>
    <n v="3.6999969479999999"/>
  </r>
  <r>
    <x v="1"/>
    <x v="2"/>
    <n v="114.5"/>
    <n v="-3"/>
  </r>
  <r>
    <x v="1"/>
    <x v="2"/>
    <n v="116.60000000000001"/>
    <n v="-2.6999969479999999"/>
  </r>
  <r>
    <x v="1"/>
    <x v="2"/>
    <n v="114.9"/>
    <n v="-3"/>
  </r>
  <r>
    <x v="1"/>
    <x v="2"/>
    <n v="117.85000000000001"/>
    <n v="-0.84999847399999995"/>
  </r>
  <r>
    <x v="1"/>
    <x v="2"/>
    <n v="117"/>
    <n v="1"/>
  </r>
  <r>
    <x v="1"/>
    <x v="2"/>
    <n v="115.80000000000001"/>
    <n v="4.2999984739999997"/>
  </r>
  <r>
    <x v="1"/>
    <x v="2"/>
    <n v="119.80000000000001"/>
    <n v="1.499995422"/>
  </r>
  <r>
    <x v="1"/>
    <x v="2"/>
    <n v="116.80000000000001"/>
    <n v="1.5"/>
  </r>
  <r>
    <x v="1"/>
    <x v="3"/>
    <n v="116.30000000000001"/>
    <n v="-3"/>
  </r>
  <r>
    <x v="1"/>
    <x v="3"/>
    <n v="112.85000000000001"/>
    <n v="-3"/>
  </r>
  <r>
    <x v="1"/>
    <x v="3"/>
    <n v="112.85000000000001"/>
    <n v="-3"/>
  </r>
  <r>
    <x v="1"/>
    <x v="3"/>
    <n v="111.35000000000001"/>
    <n v="-3"/>
  </r>
  <r>
    <x v="1"/>
    <x v="3"/>
    <n v="110.25"/>
    <n v="-1.7500015259999999"/>
  </r>
  <r>
    <x v="1"/>
    <x v="3"/>
    <n v="113.45"/>
    <n v="-3"/>
  </r>
  <r>
    <x v="1"/>
    <x v="3"/>
    <n v="115.30000000000001"/>
    <n v="-1.649998474"/>
  </r>
  <r>
    <x v="1"/>
    <x v="3"/>
    <n v="113.2"/>
    <n v="-1.000004578"/>
  </r>
  <r>
    <x v="1"/>
    <x v="3"/>
    <n v="113.2"/>
    <n v="1"/>
  </r>
  <r>
    <x v="1"/>
    <x v="3"/>
    <n v="108.75"/>
    <n v="-1.399998474"/>
  </r>
  <r>
    <x v="1"/>
    <x v="3"/>
    <n v="98.300000000000011"/>
    <n v="-1.1499969480000001"/>
  </r>
  <r>
    <x v="1"/>
    <x v="3"/>
    <n v="100.35000000000001"/>
    <n v="0.85000152600000001"/>
  </r>
  <r>
    <x v="1"/>
    <x v="3"/>
    <n v="102.5"/>
    <n v="-2.1999969479999999"/>
  </r>
  <r>
    <x v="1"/>
    <x v="3"/>
    <n v="99.300000000000011"/>
    <n v="2.3499984739999999"/>
  </r>
  <r>
    <x v="1"/>
    <x v="3"/>
    <n v="102.30000000000001"/>
    <n v="5.0001525999999998E-2"/>
  </r>
  <r>
    <x v="1"/>
    <x v="3"/>
    <n v="101.80000000000001"/>
    <n v="-3"/>
  </r>
  <r>
    <x v="1"/>
    <x v="3"/>
    <n v="97.7"/>
    <n v="1.2000045779999999"/>
  </r>
  <r>
    <x v="1"/>
    <x v="3"/>
    <n v="100.95"/>
    <n v="5.6499984740000002"/>
  </r>
  <r>
    <x v="1"/>
    <x v="3"/>
    <n v="95.300000000000011"/>
    <n v="-3"/>
  </r>
  <r>
    <x v="1"/>
    <x v="3"/>
    <n v="93.75"/>
    <n v="2.8499954220000001"/>
  </r>
  <r>
    <x v="1"/>
    <x v="4"/>
    <n v="93.75"/>
    <n v="2.85"/>
  </r>
  <r>
    <x v="1"/>
    <x v="4"/>
    <n v="97.300000000000011"/>
    <n v="2.3999984740000002"/>
  </r>
  <r>
    <x v="1"/>
    <x v="4"/>
    <n v="98.300000000000011"/>
    <n v="1.700003052"/>
  </r>
  <r>
    <x v="1"/>
    <x v="4"/>
    <n v="99.25"/>
    <n v="0.65000152600000005"/>
  </r>
  <r>
    <x v="1"/>
    <x v="4"/>
    <n v="99.25"/>
    <n v="0.65"/>
  </r>
  <r>
    <x v="1"/>
    <x v="4"/>
    <n v="101.35000000000001"/>
    <n v="-0.14999847399999999"/>
  </r>
  <r>
    <x v="1"/>
    <x v="4"/>
    <n v="101"/>
    <n v="-9.9998474000000004E-2"/>
  </r>
  <r>
    <x v="1"/>
    <x v="4"/>
    <n v="99.45"/>
    <n v="0.24999542199999999"/>
  </r>
  <r>
    <x v="1"/>
    <x v="4"/>
    <n v="99.45"/>
    <n v="0.25"/>
  </r>
  <r>
    <x v="1"/>
    <x v="4"/>
    <n v="99.4"/>
    <n v="-2.7999984740000001"/>
  </r>
  <r>
    <x v="1"/>
    <x v="4"/>
    <n v="96.800000000000011"/>
    <n v="1.100001526"/>
  </r>
  <r>
    <x v="1"/>
    <x v="4"/>
    <n v="96.800000000000011"/>
    <n v="-3"/>
  </r>
  <r>
    <x v="1"/>
    <x v="4"/>
    <n v="101.05000000000001"/>
    <n v="5.25"/>
  </r>
  <r>
    <x v="1"/>
    <x v="4"/>
    <n v="95.300000000000011"/>
    <n v="0.349998474"/>
  </r>
  <r>
    <x v="1"/>
    <x v="4"/>
    <n v="95.300000000000011"/>
    <n v="-3"/>
  </r>
  <r>
    <x v="1"/>
    <x v="4"/>
    <n v="95.600000000000009"/>
    <n v="-2.2999999999999998"/>
  </r>
  <r>
    <x v="1"/>
    <x v="4"/>
    <n v="93.2"/>
    <n v="-0.85000457799999996"/>
  </r>
  <r>
    <x v="1"/>
    <x v="4"/>
    <n v="90.300000000000011"/>
    <n v="1.2000015260000001"/>
  </r>
  <r>
    <x v="1"/>
    <x v="4"/>
    <n v="93.2"/>
    <n v="-0.89999847399999999"/>
  </r>
  <r>
    <x v="1"/>
    <x v="4"/>
    <n v="91.800000000000011"/>
    <n v="-3"/>
  </r>
  <r>
    <x v="1"/>
    <x v="4"/>
    <n v="86.300000000000011"/>
    <n v="3.0000015260000001"/>
  </r>
  <r>
    <x v="1"/>
    <x v="4"/>
    <n v="90.300000000000011"/>
    <n v="-1.4499969479999999"/>
  </r>
  <r>
    <x v="1"/>
    <x v="4"/>
    <n v="94.25"/>
    <n v="-3"/>
  </r>
  <r>
    <x v="1"/>
    <x v="5"/>
    <n v="95.850000000000009"/>
    <n v="-3"/>
  </r>
  <r>
    <x v="1"/>
    <x v="5"/>
    <n v="101.30000000000001"/>
    <n v="-6.1E-6"/>
  </r>
  <r>
    <x v="1"/>
    <x v="5"/>
    <n v="104.60000000000001"/>
    <n v="-0.79999847400000001"/>
  </r>
  <r>
    <x v="1"/>
    <x v="5"/>
    <n v="104.60000000000001"/>
    <n v="0.8"/>
  </r>
  <r>
    <x v="1"/>
    <x v="5"/>
    <n v="104.30000000000001"/>
    <n v="6.0499969480000004"/>
  </r>
  <r>
    <x v="1"/>
    <x v="5"/>
    <n v="110.35000000000001"/>
    <n v="3.0999984739999999"/>
  </r>
  <r>
    <x v="1"/>
    <x v="5"/>
    <n v="107.25"/>
    <n v="8.0500030519999992"/>
  </r>
  <r>
    <x v="1"/>
    <x v="5"/>
    <n v="115.9"/>
    <n v="0.80000457800000002"/>
  </r>
  <r>
    <x v="1"/>
    <x v="5"/>
    <n v="113.30000000000001"/>
    <n v="-3"/>
  </r>
  <r>
    <x v="1"/>
    <x v="5"/>
    <n v="111.7"/>
    <n v="-0.70000457800000004"/>
  </r>
  <r>
    <x v="1"/>
    <x v="5"/>
    <n v="110.65"/>
    <n v="-3"/>
  </r>
  <r>
    <x v="1"/>
    <x v="5"/>
    <n v="105"/>
    <n v="-0.69999694800000001"/>
  </r>
  <r>
    <x v="1"/>
    <x v="5"/>
    <n v="103.2"/>
    <n v="-6.1E-6"/>
  </r>
  <r>
    <x v="1"/>
    <x v="5"/>
    <n v="105.80000000000001"/>
    <n v="-1.950003052"/>
  </r>
  <r>
    <x v="1"/>
    <x v="5"/>
    <n v="108.10000000000001"/>
    <n v="1.400003052"/>
  </r>
  <r>
    <x v="1"/>
    <x v="5"/>
    <n v="108.30000000000001"/>
    <n v="1.299996948"/>
  </r>
  <r>
    <x v="1"/>
    <x v="5"/>
    <n v="104.80000000000001"/>
    <n v="2.2999984740000001"/>
  </r>
  <r>
    <x v="1"/>
    <x v="5"/>
    <n v="107.10000000000001"/>
    <n v="2.7000045780000002"/>
  </r>
  <r>
    <x v="1"/>
    <x v="5"/>
    <n v="110.30000000000001"/>
    <n v="-0.94999694800000001"/>
  </r>
  <r>
    <x v="1"/>
    <x v="5"/>
    <n v="110.80000000000001"/>
    <n v="2.3500015259999998"/>
  </r>
  <r>
    <x v="1"/>
    <x v="5"/>
    <n v="113.2"/>
    <n v="-0.10000152599999999"/>
  </r>
  <r>
    <x v="1"/>
    <x v="5"/>
    <n v="113.2"/>
    <n v="-0.9"/>
  </r>
  <r>
    <x v="1"/>
    <x v="6"/>
    <n v="113.30000000000001"/>
    <n v="-2.3999938959999998"/>
  </r>
  <r>
    <x v="1"/>
    <x v="6"/>
    <n v="115.7"/>
    <n v="3.2999954219999998"/>
  </r>
  <r>
    <x v="1"/>
    <x v="6"/>
    <n v="112.85000000000001"/>
    <n v="-1.9500015260000001"/>
  </r>
  <r>
    <x v="1"/>
    <x v="6"/>
    <n v="112.80000000000001"/>
    <n v="2.3999938959999998"/>
  </r>
  <r>
    <x v="1"/>
    <x v="6"/>
    <n v="115.80000000000001"/>
    <n v="-0.30000152600000002"/>
  </r>
  <r>
    <x v="1"/>
    <x v="6"/>
    <n v="117.30000000000001"/>
    <n v="0.49999542200000002"/>
  </r>
  <r>
    <x v="1"/>
    <x v="6"/>
    <n v="116.2"/>
    <n v="1.300001526"/>
  </r>
  <r>
    <x v="1"/>
    <x v="6"/>
    <n v="115.9"/>
    <n v="0.25"/>
  </r>
  <r>
    <x v="1"/>
    <x v="6"/>
    <n v="115.35000000000001"/>
    <n v="1.399998474"/>
  </r>
  <r>
    <x v="1"/>
    <x v="6"/>
    <n v="116.80000000000001"/>
    <n v="-2.8"/>
  </r>
  <r>
    <x v="1"/>
    <x v="6"/>
    <n v="116.80000000000001"/>
    <n v="2.8"/>
  </r>
  <r>
    <x v="1"/>
    <x v="6"/>
    <n v="114.10000000000001"/>
    <n v="1.35"/>
  </r>
  <r>
    <x v="1"/>
    <x v="6"/>
    <n v="112.5"/>
    <n v="1.8499984739999999"/>
  </r>
  <r>
    <x v="1"/>
    <x v="6"/>
    <n v="110.30000000000001"/>
    <n v="1.4999984740000001"/>
  </r>
  <r>
    <x v="1"/>
    <x v="6"/>
    <n v="110.30000000000001"/>
    <n v="1.7000045779999999"/>
  </r>
  <r>
    <x v="1"/>
    <x v="6"/>
    <n v="107.30000000000001"/>
    <n v="-3"/>
  </r>
  <r>
    <x v="1"/>
    <x v="6"/>
    <n v="102.30000000000001"/>
    <n v="1.199998474"/>
  </r>
  <r>
    <x v="1"/>
    <x v="6"/>
    <n v="103.5"/>
    <n v="-3"/>
  </r>
  <r>
    <x v="1"/>
    <x v="6"/>
    <n v="102.15"/>
    <n v="-0.30000152600000002"/>
  </r>
  <r>
    <x v="1"/>
    <x v="6"/>
    <n v="99.300000000000011"/>
    <n v="-1.999995422"/>
  </r>
  <r>
    <x v="1"/>
    <x v="6"/>
    <n v="96.300000000000011"/>
    <n v="2.5999984739999999"/>
  </r>
  <r>
    <x v="1"/>
    <x v="7"/>
    <n v="98.300000000000011"/>
    <n v="3.5000015260000001"/>
  </r>
  <r>
    <x v="1"/>
    <x v="7"/>
    <n v="100.80000000000001"/>
    <n v="0.59999847399999995"/>
  </r>
  <r>
    <x v="1"/>
    <x v="7"/>
    <n v="102.35000000000001"/>
    <n v="2.95"/>
  </r>
  <r>
    <x v="1"/>
    <x v="7"/>
    <n v="99.800000000000011"/>
    <n v="1.4"/>
  </r>
  <r>
    <x v="1"/>
    <x v="7"/>
    <n v="96.2"/>
    <n v="-1.8"/>
  </r>
  <r>
    <x v="1"/>
    <x v="7"/>
    <n v="95.2"/>
    <n v="1.8"/>
  </r>
  <r>
    <x v="1"/>
    <x v="7"/>
    <n v="95.800000000000011"/>
    <n v="-3"/>
  </r>
  <r>
    <x v="1"/>
    <x v="7"/>
    <n v="98.4"/>
    <n v="0.79999847400000001"/>
  </r>
  <r>
    <x v="1"/>
    <x v="7"/>
    <n v="98.25"/>
    <n v="2.4000045779999999"/>
  </r>
  <r>
    <x v="1"/>
    <x v="7"/>
    <n v="102.30000000000001"/>
    <n v="0.80000152599999996"/>
  </r>
  <r>
    <x v="1"/>
    <x v="7"/>
    <n v="102.30000000000001"/>
    <n v="0.8"/>
  </r>
  <r>
    <x v="1"/>
    <x v="7"/>
    <n v="103.95"/>
    <n v="0.10000152599999999"/>
  </r>
  <r>
    <x v="1"/>
    <x v="7"/>
    <n v="103.2"/>
    <n v="-0.44999847399999998"/>
  </r>
  <r>
    <x v="1"/>
    <x v="7"/>
    <n v="103.30000000000001"/>
    <n v="3.2000015259999999"/>
  </r>
  <r>
    <x v="1"/>
    <x v="7"/>
    <n v="99.7"/>
    <n v="0.9"/>
  </r>
  <r>
    <x v="1"/>
    <x v="7"/>
    <n v="100.30000000000001"/>
    <n v="2.4500015259999999"/>
  </r>
  <r>
    <x v="1"/>
    <x v="7"/>
    <n v="102.30000000000001"/>
    <n v="-3"/>
  </r>
  <r>
    <x v="1"/>
    <x v="7"/>
    <n v="100.5"/>
    <n v="-0.74999694800000005"/>
  </r>
  <r>
    <x v="1"/>
    <x v="7"/>
    <n v="99.75"/>
    <n v="1.6500015260000001"/>
  </r>
  <r>
    <x v="1"/>
    <x v="7"/>
    <n v="100.9"/>
    <n v="0.69999694800000001"/>
  </r>
  <r>
    <x v="1"/>
    <x v="7"/>
    <n v="102.30000000000001"/>
    <n v="-1.499995422"/>
  </r>
  <r>
    <x v="1"/>
    <x v="7"/>
    <n v="100.2"/>
    <n v="-1.450003052"/>
  </r>
  <r>
    <x v="1"/>
    <x v="7"/>
    <n v="97.95"/>
    <n v="-3"/>
  </r>
  <r>
    <x v="1"/>
    <x v="8"/>
    <n v="95.800000000000011"/>
    <n v="4.5800000000000002E-6"/>
  </r>
  <r>
    <x v="1"/>
    <x v="8"/>
    <n v="95.800000000000011"/>
    <n v="-1.9000015260000001"/>
  </r>
  <r>
    <x v="1"/>
    <x v="8"/>
    <n v="95.45"/>
    <n v="1.399998474"/>
  </r>
  <r>
    <x v="1"/>
    <x v="8"/>
    <n v="93.100000000000009"/>
    <n v="-0.3"/>
  </r>
  <r>
    <x v="1"/>
    <x v="8"/>
    <n v="89.800000000000011"/>
    <n v="1.25"/>
  </r>
  <r>
    <x v="1"/>
    <x v="8"/>
    <n v="91.350000000000009"/>
    <n v="-1.900006104"/>
  </r>
  <r>
    <x v="1"/>
    <x v="8"/>
    <n v="91.350000000000009"/>
    <n v="1.9"/>
  </r>
  <r>
    <x v="1"/>
    <x v="8"/>
    <n v="91.350000000000009"/>
    <n v="1.9"/>
  </r>
  <r>
    <x v="1"/>
    <x v="8"/>
    <n v="91.350000000000009"/>
    <n v="1.9"/>
  </r>
  <r>
    <x v="1"/>
    <x v="8"/>
    <n v="88.300000000000011"/>
    <n v="-0.39999542199999999"/>
  </r>
  <r>
    <x v="1"/>
    <x v="8"/>
    <n v="87.5"/>
    <n v="-3"/>
  </r>
  <r>
    <x v="1"/>
    <x v="8"/>
    <n v="81.400000000000006"/>
    <n v="-3"/>
  </r>
  <r>
    <x v="1"/>
    <x v="8"/>
    <n v="78"/>
    <n v="9.9995422E-2"/>
  </r>
  <r>
    <x v="1"/>
    <x v="8"/>
    <n v="81.100000000000009"/>
    <n v="-0.80000305199999999"/>
  </r>
  <r>
    <x v="1"/>
    <x v="8"/>
    <n v="81"/>
    <n v="-0.30000457800000002"/>
  </r>
  <r>
    <x v="1"/>
    <x v="8"/>
    <n v="76.2"/>
    <n v="-2.5499954219999998"/>
  </r>
  <r>
    <x v="1"/>
    <x v="8"/>
    <n v="76.5"/>
    <n v="-3"/>
  </r>
  <r>
    <x v="1"/>
    <x v="8"/>
    <n v="78.400000000000006"/>
    <n v="1.699998474"/>
  </r>
  <r>
    <x v="1"/>
    <x v="8"/>
    <n v="80.100000000000009"/>
    <n v="-2"/>
  </r>
  <r>
    <x v="1"/>
    <x v="8"/>
    <n v="82.2"/>
    <n v="-0.49999847400000003"/>
  </r>
  <r>
    <x v="1"/>
    <x v="8"/>
    <n v="83.300000000000011"/>
    <n v="0.89999542200000004"/>
  </r>
  <r>
    <x v="1"/>
    <x v="9"/>
    <n v="80.300000000000011"/>
    <n v="-0.60000457799999996"/>
  </r>
  <r>
    <x v="1"/>
    <x v="9"/>
    <n v="80.300000000000011"/>
    <n v="0.6"/>
  </r>
  <r>
    <x v="1"/>
    <x v="9"/>
    <n v="77.7"/>
    <n v="4.9000015259999996"/>
  </r>
  <r>
    <x v="1"/>
    <x v="9"/>
    <n v="82.100000000000009"/>
    <n v="0.5"/>
  </r>
  <r>
    <x v="1"/>
    <x v="9"/>
    <n v="81.100000000000009"/>
    <n v="1.8000030520000001"/>
  </r>
  <r>
    <x v="1"/>
    <x v="9"/>
    <n v="82.300000000000011"/>
    <n v="3.4"/>
  </r>
  <r>
    <x v="1"/>
    <x v="9"/>
    <n v="79.900000000000006"/>
    <n v="-9.9998474000000004E-2"/>
  </r>
  <r>
    <x v="1"/>
    <x v="9"/>
    <n v="77.400000000000006"/>
    <n v="-3"/>
  </r>
  <r>
    <x v="1"/>
    <x v="9"/>
    <n v="75.400000000000006"/>
    <n v="0.59999847399999995"/>
  </r>
  <r>
    <x v="1"/>
    <x v="9"/>
    <n v="70.7"/>
    <n v="1.299996948"/>
  </r>
  <r>
    <x v="1"/>
    <x v="9"/>
    <n v="77.400000000000006"/>
    <n v="2.9999984739999999"/>
  </r>
  <r>
    <x v="1"/>
    <x v="9"/>
    <n v="73.400000000000006"/>
    <n v="-3"/>
  </r>
  <r>
    <x v="1"/>
    <x v="9"/>
    <n v="68.300000000000011"/>
    <n v="1.949998474"/>
  </r>
  <r>
    <x v="1"/>
    <x v="9"/>
    <n v="70.5"/>
    <n v="0.59999847399999995"/>
  </r>
  <r>
    <x v="1"/>
    <x v="9"/>
    <n v="75.600000000000009"/>
    <n v="0.59999847399999995"/>
  </r>
  <r>
    <x v="1"/>
    <x v="9"/>
    <n v="75.400000000000006"/>
    <n v="4.300001526"/>
  </r>
  <r>
    <x v="1"/>
    <x v="9"/>
    <n v="71.400000000000006"/>
    <n v="3.2999984740000001"/>
  </r>
  <r>
    <x v="1"/>
    <x v="9"/>
    <n v="72.900000000000006"/>
    <n v="1.1000030519999999"/>
  </r>
  <r>
    <x v="1"/>
    <x v="9"/>
    <n v="71.25"/>
    <n v="1.4000015260000001"/>
  </r>
  <r>
    <x v="1"/>
    <x v="9"/>
    <n v="73.400000000000006"/>
    <n v="2.8000030520000001"/>
  </r>
  <r>
    <x v="1"/>
    <x v="9"/>
    <n v="70.600000000000009"/>
    <n v="-1.4000015260000001"/>
  </r>
  <r>
    <x v="1"/>
    <x v="9"/>
    <n v="68"/>
    <n v="3.3000061039999999"/>
  </r>
  <r>
    <x v="1"/>
    <x v="10"/>
    <n v="72.400000000000006"/>
    <n v="3.0499938960000001"/>
  </r>
  <r>
    <x v="1"/>
    <x v="10"/>
    <n v="75.2"/>
    <n v="1.75"/>
  </r>
  <r>
    <x v="1"/>
    <x v="10"/>
    <n v="77.100000000000009"/>
    <n v="1.53E-6"/>
  </r>
  <r>
    <x v="1"/>
    <x v="10"/>
    <n v="77.100000000000009"/>
    <n v="0.45000457799999999"/>
  </r>
  <r>
    <x v="1"/>
    <x v="10"/>
    <n v="76.900000000000006"/>
    <n v="-1.1000000000000001"/>
  </r>
  <r>
    <x v="1"/>
    <x v="10"/>
    <n v="75.45"/>
    <n v="1.549996948"/>
  </r>
  <r>
    <x v="1"/>
    <x v="10"/>
    <n v="75.400000000000006"/>
    <n v="1.1000000000000001"/>
  </r>
  <r>
    <x v="1"/>
    <x v="10"/>
    <n v="76"/>
    <n v="1.5"/>
  </r>
  <r>
    <x v="1"/>
    <x v="10"/>
    <n v="75.400000000000006"/>
    <n v="-1.599996948"/>
  </r>
  <r>
    <x v="1"/>
    <x v="10"/>
    <n v="74.95"/>
    <n v="-1.1499954219999999"/>
  </r>
  <r>
    <x v="1"/>
    <x v="10"/>
    <n v="78.350000000000009"/>
    <n v="1.9499969479999999"/>
  </r>
  <r>
    <x v="1"/>
    <x v="10"/>
    <n v="76.900000000000006"/>
    <n v="0.65000152600000005"/>
  </r>
  <r>
    <x v="1"/>
    <x v="10"/>
    <n v="74.400000000000006"/>
    <n v="1.1000000000000001"/>
  </r>
  <r>
    <x v="1"/>
    <x v="10"/>
    <n v="74.600000000000009"/>
    <n v="-0.94999847400000004"/>
  </r>
  <r>
    <x v="1"/>
    <x v="10"/>
    <n v="72.7"/>
    <n v="0.39999694800000002"/>
  </r>
  <r>
    <x v="1"/>
    <x v="10"/>
    <n v="72.45"/>
    <n v="-1.199998474"/>
  </r>
  <r>
    <x v="1"/>
    <x v="10"/>
    <n v="70.800000000000011"/>
    <n v="0.60000152600000001"/>
  </r>
  <r>
    <x v="1"/>
    <x v="10"/>
    <n v="72"/>
    <n v="-2.0999969479999998"/>
  </r>
  <r>
    <x v="1"/>
    <x v="10"/>
    <n v="75.400000000000006"/>
    <n v="-1.0000030520000001"/>
  </r>
  <r>
    <x v="1"/>
    <x v="10"/>
    <n v="75.25"/>
    <n v="1.2500015259999999"/>
  </r>
  <r>
    <x v="1"/>
    <x v="10"/>
    <n v="72.2"/>
    <n v="-1.7999984739999999"/>
  </r>
  <r>
    <x v="1"/>
    <x v="10"/>
    <n v="70.400000000000006"/>
    <n v="0.70000457800000004"/>
  </r>
  <r>
    <x v="1"/>
    <x v="11"/>
    <n v="68.25"/>
    <n v="3.1500045779999999"/>
  </r>
  <r>
    <x v="1"/>
    <x v="11"/>
    <n v="71.400000000000006"/>
    <n v="-2.4500045780000002"/>
  </r>
  <r>
    <x v="1"/>
    <x v="11"/>
    <n v="71"/>
    <n v="-0.10000152599999999"/>
  </r>
  <r>
    <x v="1"/>
    <x v="11"/>
    <n v="74.400000000000006"/>
    <n v="2.5999954220000001"/>
  </r>
  <r>
    <x v="1"/>
    <x v="11"/>
    <n v="71.7"/>
    <n v="-0.89999542200000004"/>
  </r>
  <r>
    <x v="1"/>
    <x v="11"/>
    <n v="73.350000000000009"/>
    <n v="-1.3000030520000001"/>
  </r>
  <r>
    <x v="1"/>
    <x v="11"/>
    <n v="76.150000000000006"/>
    <n v="-1.25"/>
  </r>
  <r>
    <x v="1"/>
    <x v="11"/>
    <n v="76.7"/>
    <n v="-1.149998474"/>
  </r>
  <r>
    <x v="1"/>
    <x v="11"/>
    <n v="75.550000000000011"/>
    <n v="2.0499954219999998"/>
  </r>
  <r>
    <x v="1"/>
    <x v="11"/>
    <n v="75.95"/>
    <n v="-1.53E-6"/>
  </r>
  <r>
    <x v="1"/>
    <x v="11"/>
    <n v="74.650000000000006"/>
    <n v="-0.99999542200000002"/>
  </r>
  <r>
    <x v="1"/>
    <x v="11"/>
    <n v="73.650000000000006"/>
    <n v="-1.3499984739999999"/>
  </r>
  <r>
    <x v="1"/>
    <x v="11"/>
    <n v="73.95"/>
    <n v="-0.35000152600000001"/>
  </r>
  <r>
    <x v="1"/>
    <x v="11"/>
    <n v="71.7"/>
    <n v="-1.53E-6"/>
  </r>
  <r>
    <x v="1"/>
    <x v="11"/>
    <n v="69.5"/>
    <n v="2.4000045779999999"/>
  </r>
  <r>
    <x v="1"/>
    <x v="11"/>
    <n v="71.900000000000006"/>
    <n v="2.25"/>
  </r>
  <r>
    <x v="1"/>
    <x v="11"/>
    <n v="71.900000000000006"/>
    <n v="2.25"/>
  </r>
  <r>
    <x v="1"/>
    <x v="11"/>
    <n v="71.150000000000006"/>
    <n v="0.84999847399999995"/>
  </r>
  <r>
    <x v="1"/>
    <x v="11"/>
    <n v="71.150000000000006"/>
    <n v="0.85"/>
  </r>
  <r>
    <x v="1"/>
    <x v="11"/>
    <n v="71.150000000000006"/>
    <n v="0.85"/>
  </r>
  <r>
    <x v="1"/>
    <x v="11"/>
    <n v="71.150000000000006"/>
    <n v="0.85"/>
  </r>
  <r>
    <x v="2"/>
    <x v="0"/>
    <n v="71.150000000000006"/>
    <n v="0.85"/>
  </r>
  <r>
    <x v="2"/>
    <x v="0"/>
    <n v="70.7"/>
    <n v="1.85"/>
  </r>
  <r>
    <x v="2"/>
    <x v="0"/>
    <n v="71.150000000000006"/>
    <n v="1.449995422"/>
  </r>
  <r>
    <x v="2"/>
    <x v="0"/>
    <n v="76.75"/>
    <n v="-0.55000457800000002"/>
  </r>
  <r>
    <x v="2"/>
    <x v="0"/>
    <n v="76.850000000000009"/>
    <n v="-3"/>
  </r>
  <r>
    <x v="2"/>
    <x v="0"/>
    <n v="79.850000000000009"/>
    <n v="1.349996948"/>
  </r>
  <r>
    <x v="2"/>
    <x v="0"/>
    <n v="81.150000000000006"/>
    <n v="0.8"/>
  </r>
  <r>
    <x v="2"/>
    <x v="0"/>
    <n v="80.650000000000006"/>
    <n v="-2.2999984740000001"/>
  </r>
  <r>
    <x v="2"/>
    <x v="0"/>
    <n v="79.350000000000009"/>
    <n v="0.79999542199999996"/>
  </r>
  <r>
    <x v="2"/>
    <x v="0"/>
    <n v="80.25"/>
    <n v="-3"/>
  </r>
  <r>
    <x v="2"/>
    <x v="0"/>
    <n v="81.400000000000006"/>
    <n v="-2.0499984740000001"/>
  </r>
  <r>
    <x v="2"/>
    <x v="0"/>
    <n v="82.75"/>
    <n v="-0.650004578"/>
  </r>
  <r>
    <x v="2"/>
    <x v="0"/>
    <n v="83.4"/>
    <n v="9.9998474000000004E-2"/>
  </r>
  <r>
    <x v="2"/>
    <x v="0"/>
    <n v="82.7"/>
    <n v="1.3999954219999999"/>
  </r>
  <r>
    <x v="2"/>
    <x v="0"/>
    <n v="85.7"/>
    <n v="-0.95000305200000001"/>
  </r>
  <r>
    <x v="2"/>
    <x v="0"/>
    <n v="86.050000000000011"/>
    <n v="1.299996948"/>
  </r>
  <r>
    <x v="2"/>
    <x v="0"/>
    <n v="86.050000000000011"/>
    <n v="-1.3"/>
  </r>
  <r>
    <x v="2"/>
    <x v="0"/>
    <n v="86.050000000000011"/>
    <n v="-1.3"/>
  </r>
  <r>
    <x v="2"/>
    <x v="0"/>
    <n v="86.050000000000011"/>
    <n v="-1.3"/>
  </r>
  <r>
    <x v="2"/>
    <x v="0"/>
    <n v="85.850000000000009"/>
    <n v="4.25"/>
  </r>
  <r>
    <x v="2"/>
    <x v="0"/>
    <n v="82.2"/>
    <n v="-0.65"/>
  </r>
  <r>
    <x v="2"/>
    <x v="0"/>
    <n v="83.850000000000009"/>
    <n v="1.6999969479999999"/>
  </r>
  <r>
    <x v="2"/>
    <x v="0"/>
    <n v="83.15"/>
    <n v="-2.6500015260000001"/>
  </r>
  <r>
    <x v="2"/>
    <x v="1"/>
    <n v="84.15"/>
    <n v="0.69999542199999998"/>
  </r>
  <r>
    <x v="2"/>
    <x v="1"/>
    <n v="84.65"/>
    <n v="0.20000152600000001"/>
  </r>
  <r>
    <x v="2"/>
    <x v="1"/>
    <n v="82.550000000000011"/>
    <n v="-2.3999954219999999"/>
  </r>
  <r>
    <x v="2"/>
    <x v="1"/>
    <n v="80.150000000000006"/>
    <n v="1"/>
  </r>
  <r>
    <x v="2"/>
    <x v="1"/>
    <n v="80.050000000000011"/>
    <n v="1.53E-6"/>
  </r>
  <r>
    <x v="2"/>
    <x v="1"/>
    <n v="80.5"/>
    <n v="-1.149998474"/>
  </r>
  <r>
    <x v="2"/>
    <x v="1"/>
    <n v="80.300000000000011"/>
    <n v="1.85"/>
  </r>
  <r>
    <x v="2"/>
    <x v="1"/>
    <n v="80.550000000000011"/>
    <n v="2.3999954219999999"/>
  </r>
  <r>
    <x v="2"/>
    <x v="1"/>
    <n v="82.95"/>
    <n v="0.29999542200000001"/>
  </r>
  <r>
    <x v="2"/>
    <x v="1"/>
    <n v="81.95"/>
    <n v="-1.499995422"/>
  </r>
  <r>
    <x v="2"/>
    <x v="1"/>
    <n v="84.050000000000011"/>
    <n v="0.64999542200000004"/>
  </r>
  <r>
    <x v="2"/>
    <x v="1"/>
    <n v="83.800000000000011"/>
    <n v="1.1499999999999999"/>
  </r>
  <r>
    <x v="2"/>
    <x v="1"/>
    <n v="81.650000000000006"/>
    <n v="-0.69999694800000001"/>
  </r>
  <r>
    <x v="2"/>
    <x v="1"/>
    <n v="82.350000000000009"/>
    <n v="-1.9000015260000001"/>
  </r>
  <r>
    <x v="2"/>
    <x v="1"/>
    <n v="82.75"/>
    <n v="0.400001526"/>
  </r>
  <r>
    <x v="2"/>
    <x v="1"/>
    <n v="81.400000000000006"/>
    <n v="0.499996948"/>
  </r>
  <r>
    <x v="2"/>
    <x v="1"/>
    <n v="80.050000000000011"/>
    <n v="0.19999847400000001"/>
  </r>
  <r>
    <x v="2"/>
    <x v="1"/>
    <n v="80.75"/>
    <n v="-0.5"/>
  </r>
  <r>
    <x v="2"/>
    <x v="1"/>
    <n v="81.850000000000009"/>
    <n v="1.699998474"/>
  </r>
  <r>
    <x v="2"/>
    <x v="1"/>
    <n v="79.550000000000011"/>
    <n v="1.53E-6"/>
  </r>
  <r>
    <x v="2"/>
    <x v="2"/>
    <n v="79.550000000000011"/>
    <n v="0"/>
  </r>
  <r>
    <x v="2"/>
    <x v="2"/>
    <n v="78.050000000000011"/>
    <n v="-0.85000610399999998"/>
  </r>
  <r>
    <x v="2"/>
    <x v="2"/>
    <n v="77.2"/>
    <n v="-0.65000152600000005"/>
  </r>
  <r>
    <x v="2"/>
    <x v="2"/>
    <n v="77.850000000000009"/>
    <n v="1"/>
  </r>
  <r>
    <x v="2"/>
    <x v="2"/>
    <n v="79.350000000000009"/>
    <n v="0.69999694800000001"/>
  </r>
  <r>
    <x v="2"/>
    <x v="2"/>
    <n v="79.45"/>
    <n v="0.05"/>
  </r>
  <r>
    <x v="2"/>
    <x v="2"/>
    <n v="78.100000000000009"/>
    <n v="-0.29999847400000001"/>
  </r>
  <r>
    <x v="2"/>
    <x v="2"/>
    <n v="76.900000000000006"/>
    <n v="-2.0000015260000001"/>
  </r>
  <r>
    <x v="2"/>
    <x v="2"/>
    <n v="73"/>
    <n v="0.30000152600000002"/>
  </r>
  <r>
    <x v="2"/>
    <x v="2"/>
    <n v="74.5"/>
    <n v="-0.349995422"/>
  </r>
  <r>
    <x v="2"/>
    <x v="2"/>
    <n v="72.5"/>
    <n v="2.6500030520000002"/>
  </r>
  <r>
    <x v="2"/>
    <x v="2"/>
    <n v="74.400000000000006"/>
    <n v="-9.9998474000000004E-2"/>
  </r>
  <r>
    <x v="2"/>
    <x v="2"/>
    <n v="73.300000000000011"/>
    <n v="1.0999984739999999"/>
  </r>
  <r>
    <x v="2"/>
    <x v="2"/>
    <n v="75"/>
    <n v="1.050004578"/>
  </r>
  <r>
    <x v="2"/>
    <x v="2"/>
    <n v="72.300000000000011"/>
    <n v="1.9"/>
  </r>
  <r>
    <x v="2"/>
    <x v="2"/>
    <n v="73.350000000000009"/>
    <n v="-9.9996948000000002E-2"/>
  </r>
  <r>
    <x v="2"/>
    <x v="2"/>
    <n v="74.400000000000006"/>
    <n v="-0.40000305200000003"/>
  </r>
  <r>
    <x v="2"/>
    <x v="2"/>
    <n v="74.800000000000011"/>
    <n v="-0.5"/>
  </r>
  <r>
    <x v="2"/>
    <x v="2"/>
    <n v="75"/>
    <n v="1.2500030520000001"/>
  </r>
  <r>
    <x v="2"/>
    <x v="2"/>
    <n v="74.650000000000006"/>
    <n v="1.099996948"/>
  </r>
  <r>
    <x v="2"/>
    <x v="2"/>
    <n v="72.7"/>
    <n v="0.1"/>
  </r>
  <r>
    <x v="2"/>
    <x v="2"/>
    <n v="72.800000000000011"/>
    <n v="-5.0003051999999999E-2"/>
  </r>
  <r>
    <x v="2"/>
    <x v="3"/>
    <n v="72.650000000000006"/>
    <n v="-0.84999694800000003"/>
  </r>
  <r>
    <x v="2"/>
    <x v="3"/>
    <n v="70.900000000000006"/>
    <n v="-0.6"/>
  </r>
  <r>
    <x v="2"/>
    <x v="3"/>
    <n v="70.25"/>
    <n v="0.80000610400000005"/>
  </r>
  <r>
    <x v="2"/>
    <x v="3"/>
    <n v="70.25"/>
    <n v="0.8"/>
  </r>
  <r>
    <x v="2"/>
    <x v="3"/>
    <n v="72.100000000000009"/>
    <n v="1.699995422"/>
  </r>
  <r>
    <x v="2"/>
    <x v="3"/>
    <n v="70.300000000000011"/>
    <n v="0.80000152599999996"/>
  </r>
  <r>
    <x v="2"/>
    <x v="3"/>
    <n v="70.050000000000011"/>
    <n v="1.7499969479999999"/>
  </r>
  <r>
    <x v="2"/>
    <x v="3"/>
    <n v="70"/>
    <n v="-0.249996948"/>
  </r>
  <r>
    <x v="2"/>
    <x v="3"/>
    <n v="71.050000000000011"/>
    <n v="-0.64999694799999996"/>
  </r>
  <r>
    <x v="2"/>
    <x v="3"/>
    <n v="72"/>
    <n v="-0.349995422"/>
  </r>
  <r>
    <x v="2"/>
    <x v="3"/>
    <n v="71.650000000000006"/>
    <n v="0.90000152600000005"/>
  </r>
  <r>
    <x v="2"/>
    <x v="3"/>
    <n v="70.550000000000011"/>
    <n v="-0.45"/>
  </r>
  <r>
    <x v="2"/>
    <x v="3"/>
    <n v="72.2"/>
    <n v="-3"/>
  </r>
  <r>
    <x v="2"/>
    <x v="3"/>
    <n v="77.5"/>
    <n v="-0.65000152600000005"/>
  </r>
  <r>
    <x v="2"/>
    <x v="3"/>
    <n v="79.350000000000009"/>
    <n v="1.600001526"/>
  </r>
  <r>
    <x v="2"/>
    <x v="3"/>
    <n v="77.75"/>
    <n v="-0.349998474"/>
  </r>
  <r>
    <x v="2"/>
    <x v="3"/>
    <n v="77"/>
    <n v="-0.19999847400000001"/>
  </r>
  <r>
    <x v="2"/>
    <x v="3"/>
    <n v="76.650000000000006"/>
    <n v="-2.150006104"/>
  </r>
  <r>
    <x v="2"/>
    <x v="3"/>
    <n v="79"/>
    <n v="0.80000610400000005"/>
  </r>
  <r>
    <x v="2"/>
    <x v="3"/>
    <n v="78.2"/>
    <n v="-1.0499954220000001"/>
  </r>
  <r>
    <x v="2"/>
    <x v="3"/>
    <n v="78.800000000000011"/>
    <n v="-1.1000000000000001"/>
  </r>
  <r>
    <x v="2"/>
    <x v="4"/>
    <n v="78.800000000000011"/>
    <n v="-1.1000000000000001"/>
  </r>
  <r>
    <x v="2"/>
    <x v="4"/>
    <n v="80.600000000000009"/>
    <n v="-9.9995422E-2"/>
  </r>
  <r>
    <x v="2"/>
    <x v="4"/>
    <n v="80.600000000000009"/>
    <n v="-0.80000457800000002"/>
  </r>
  <r>
    <x v="2"/>
    <x v="4"/>
    <n v="80.150000000000006"/>
    <n v="0.90000152600000005"/>
  </r>
  <r>
    <x v="2"/>
    <x v="4"/>
    <n v="81.300000000000011"/>
    <n v="-0.79999542199999996"/>
  </r>
  <r>
    <x v="2"/>
    <x v="4"/>
    <n v="81.550000000000011"/>
    <n v="-4.5800000000000002E-6"/>
  </r>
  <r>
    <x v="2"/>
    <x v="4"/>
    <n v="80.900000000000006"/>
    <n v="-1.400003052"/>
  </r>
  <r>
    <x v="2"/>
    <x v="4"/>
    <n v="80.050000000000011"/>
    <n v="0.250003052"/>
  </r>
  <r>
    <x v="2"/>
    <x v="4"/>
    <n v="80"/>
    <n v="0.849995422"/>
  </r>
  <r>
    <x v="2"/>
    <x v="4"/>
    <n v="81.2"/>
    <n v="0.75000152600000003"/>
  </r>
  <r>
    <x v="2"/>
    <x v="4"/>
    <n v="80.45"/>
    <n v="0.59999847399999995"/>
  </r>
  <r>
    <x v="2"/>
    <x v="4"/>
    <n v="79.7"/>
    <n v="1.199998474"/>
  </r>
  <r>
    <x v="2"/>
    <x v="4"/>
    <n v="80.600000000000009"/>
    <n v="-1.9"/>
  </r>
  <r>
    <x v="2"/>
    <x v="4"/>
    <n v="81.800000000000011"/>
    <n v="-0.85000152600000001"/>
  </r>
  <r>
    <x v="2"/>
    <x v="4"/>
    <n v="83.4"/>
    <n v="-1.6999969479999999"/>
  </r>
  <r>
    <x v="2"/>
    <x v="4"/>
    <n v="86.4"/>
    <n v="1.2000015260000001"/>
  </r>
  <r>
    <x v="2"/>
    <x v="4"/>
    <n v="85.2"/>
    <n v="-0.30000305199999999"/>
  </r>
  <r>
    <x v="2"/>
    <x v="4"/>
    <n v="84.350000000000009"/>
    <n v="-1.2499984740000001"/>
  </r>
  <r>
    <x v="2"/>
    <x v="4"/>
    <n v="85.75"/>
    <n v="-5.0004578000000001E-2"/>
  </r>
  <r>
    <x v="2"/>
    <x v="4"/>
    <n v="85.300000000000011"/>
    <n v="-0.65000152600000005"/>
  </r>
  <r>
    <x v="2"/>
    <x v="4"/>
    <n v="84.300000000000011"/>
    <n v="-2.199998474"/>
  </r>
  <r>
    <x v="2"/>
    <x v="4"/>
    <n v="85.5"/>
    <n v="-0.30000305199999999"/>
  </r>
  <r>
    <x v="2"/>
    <x v="4"/>
    <n v="84"/>
    <n v="0.45"/>
  </r>
  <r>
    <x v="2"/>
    <x v="5"/>
    <n v="84"/>
    <n v="-1.2500030520000001"/>
  </r>
  <r>
    <x v="2"/>
    <x v="5"/>
    <n v="83.4"/>
    <n v="1.53E-6"/>
  </r>
  <r>
    <x v="2"/>
    <x v="5"/>
    <n v="84"/>
    <n v="-2.199998474"/>
  </r>
  <r>
    <x v="2"/>
    <x v="5"/>
    <n v="84"/>
    <n v="2.2000000000000002"/>
  </r>
  <r>
    <x v="2"/>
    <x v="5"/>
    <n v="82.300000000000011"/>
    <n v="0.400001526"/>
  </r>
  <r>
    <x v="2"/>
    <x v="5"/>
    <n v="83.300000000000011"/>
    <n v="-1.5000015259999999"/>
  </r>
  <r>
    <x v="2"/>
    <x v="5"/>
    <n v="83.5"/>
    <n v="-0.900004578"/>
  </r>
  <r>
    <x v="2"/>
    <x v="5"/>
    <n v="82.600000000000009"/>
    <n v="0.20000457799999999"/>
  </r>
  <r>
    <x v="2"/>
    <x v="5"/>
    <n v="83.2"/>
    <n v="-0.1"/>
  </r>
  <r>
    <x v="2"/>
    <x v="5"/>
    <n v="82.9"/>
    <n v="1.4"/>
  </r>
  <r>
    <x v="2"/>
    <x v="5"/>
    <n v="83.100000000000009"/>
    <n v="-1.599993896"/>
  </r>
  <r>
    <x v="2"/>
    <x v="5"/>
    <n v="84"/>
    <n v="0.599995422"/>
  </r>
  <r>
    <x v="2"/>
    <x v="5"/>
    <n v="83.45"/>
    <n v="-0.100003052"/>
  </r>
  <r>
    <x v="2"/>
    <x v="5"/>
    <n v="82.2"/>
    <n v="-0.44999847399999998"/>
  </r>
  <r>
    <x v="2"/>
    <x v="5"/>
    <n v="82.050000000000011"/>
    <n v="-0.60000305200000004"/>
  </r>
  <r>
    <x v="2"/>
    <x v="5"/>
    <n v="81.550000000000011"/>
    <n v="-0.4"/>
  </r>
  <r>
    <x v="2"/>
    <x v="5"/>
    <n v="81.25"/>
    <n v="-0.55000610400000005"/>
  </r>
  <r>
    <x v="2"/>
    <x v="5"/>
    <n v="81.400000000000006"/>
    <n v="-0.70000610399999996"/>
  </r>
  <r>
    <x v="2"/>
    <x v="5"/>
    <n v="81.050000000000011"/>
    <n v="0.49999389599999999"/>
  </r>
  <r>
    <x v="2"/>
    <x v="5"/>
    <n v="80.850000000000009"/>
    <n v="0.95000152599999999"/>
  </r>
  <r>
    <x v="2"/>
    <x v="5"/>
    <n v="81.400000000000006"/>
    <n v="0.20000457799999999"/>
  </r>
  <r>
    <x v="2"/>
    <x v="6"/>
    <n v="81.300000000000011"/>
    <n v="-5.0001525999999998E-2"/>
  </r>
  <r>
    <x v="2"/>
    <x v="6"/>
    <n v="81.650000000000006"/>
    <n v="-0.349995422"/>
  </r>
  <r>
    <x v="2"/>
    <x v="6"/>
    <n v="81.300000000000011"/>
    <n v="0.89999389600000002"/>
  </r>
  <r>
    <x v="2"/>
    <x v="6"/>
    <n v="82"/>
    <n v="-0.599995422"/>
  </r>
  <r>
    <x v="2"/>
    <x v="6"/>
    <n v="80.150000000000006"/>
    <n v="-0.70000457800000004"/>
  </r>
  <r>
    <x v="2"/>
    <x v="6"/>
    <n v="78.2"/>
    <n v="-0.5"/>
  </r>
  <r>
    <x v="2"/>
    <x v="6"/>
    <n v="78.150000000000006"/>
    <n v="0.79999847400000001"/>
  </r>
  <r>
    <x v="2"/>
    <x v="6"/>
    <n v="76.25"/>
    <n v="0.150003052"/>
  </r>
  <r>
    <x v="2"/>
    <x v="6"/>
    <n v="77.7"/>
    <n v="-0.2"/>
  </r>
  <r>
    <x v="2"/>
    <x v="6"/>
    <n v="79.050000000000011"/>
    <n v="3.2499984739999999"/>
  </r>
  <r>
    <x v="2"/>
    <x v="6"/>
    <n v="76.300000000000011"/>
    <n v="-0.20000457799999999"/>
  </r>
  <r>
    <x v="2"/>
    <x v="6"/>
    <n v="76.300000000000011"/>
    <n v="0.2"/>
  </r>
  <r>
    <x v="2"/>
    <x v="6"/>
    <n v="75.800000000000011"/>
    <n v="1.0499984739999999"/>
  </r>
  <r>
    <x v="2"/>
    <x v="6"/>
    <n v="74.45"/>
    <n v="1.05"/>
  </r>
  <r>
    <x v="2"/>
    <x v="6"/>
    <n v="74.400000000000006"/>
    <n v="0.1"/>
  </r>
  <r>
    <x v="2"/>
    <x v="6"/>
    <n v="74.7"/>
    <n v="-1.3999969480000001"/>
  </r>
  <r>
    <x v="2"/>
    <x v="6"/>
    <n v="73.050000000000011"/>
    <n v="0.19999694800000001"/>
  </r>
  <r>
    <x v="2"/>
    <x v="6"/>
    <n v="72.75"/>
    <n v="-0.59999847399999995"/>
  </r>
  <r>
    <x v="2"/>
    <x v="6"/>
    <n v="73.650000000000006"/>
    <n v="0.14999847399999999"/>
  </r>
  <r>
    <x v="2"/>
    <x v="6"/>
    <n v="74.5"/>
    <n v="-0.44999694800000001"/>
  </r>
  <r>
    <x v="2"/>
    <x v="6"/>
    <n v="74.600000000000009"/>
    <n v="-0.65"/>
  </r>
  <r>
    <x v="2"/>
    <x v="6"/>
    <n v="74.2"/>
    <n v="-0.75"/>
  </r>
  <r>
    <x v="2"/>
    <x v="7"/>
    <n v="74.550000000000011"/>
    <n v="3.050001526"/>
  </r>
  <r>
    <x v="2"/>
    <x v="7"/>
    <n v="77.75"/>
    <n v="-0.44999847399999998"/>
  </r>
  <r>
    <x v="2"/>
    <x v="7"/>
    <n v="78.600000000000009"/>
    <n v="0.69999542199999998"/>
  </r>
  <r>
    <x v="2"/>
    <x v="7"/>
    <n v="77.900000000000006"/>
    <n v="-0.54999542199999996"/>
  </r>
  <r>
    <x v="2"/>
    <x v="7"/>
    <n v="77.600000000000009"/>
    <n v="-0.6"/>
  </r>
  <r>
    <x v="2"/>
    <x v="7"/>
    <n v="78.100000000000009"/>
    <n v="-4.9993896000000003E-2"/>
  </r>
  <r>
    <x v="2"/>
    <x v="7"/>
    <n v="76.7"/>
    <n v="-1.050001526"/>
  </r>
  <r>
    <x v="2"/>
    <x v="7"/>
    <n v="76"/>
    <n v="-0.4"/>
  </r>
  <r>
    <x v="2"/>
    <x v="7"/>
    <n v="76.550000000000011"/>
    <n v="-0.64999542200000004"/>
  </r>
  <r>
    <x v="2"/>
    <x v="7"/>
    <n v="77.5"/>
    <n v="-1.7"/>
  </r>
  <r>
    <x v="2"/>
    <x v="7"/>
    <n v="77.5"/>
    <n v="1.7"/>
  </r>
  <r>
    <x v="2"/>
    <x v="7"/>
    <n v="78.2"/>
    <n v="1.2000045779999999"/>
  </r>
  <r>
    <x v="2"/>
    <x v="7"/>
    <n v="79.650000000000006"/>
    <n v="-4.9995421999999998E-2"/>
  </r>
  <r>
    <x v="2"/>
    <x v="7"/>
    <n v="77.900000000000006"/>
    <n v="-0.29999847400000001"/>
  </r>
  <r>
    <x v="2"/>
    <x v="7"/>
    <n v="77.95"/>
    <n v="-5.0001525999999998E-2"/>
  </r>
  <r>
    <x v="2"/>
    <x v="7"/>
    <n v="76.800000000000011"/>
    <n v="2.1000015259999998"/>
  </r>
  <r>
    <x v="2"/>
    <x v="7"/>
    <n v="79.350000000000009"/>
    <n v="0.95"/>
  </r>
  <r>
    <x v="2"/>
    <x v="7"/>
    <n v="78.850000000000009"/>
    <n v="-0.29999847400000001"/>
  </r>
  <r>
    <x v="2"/>
    <x v="7"/>
    <n v="79.7"/>
    <n v="0.50000610400000001"/>
  </r>
  <r>
    <x v="2"/>
    <x v="7"/>
    <n v="79.2"/>
    <n v="0.14999389599999999"/>
  </r>
  <r>
    <x v="2"/>
    <x v="7"/>
    <n v="78"/>
    <n v="0.300006104"/>
  </r>
  <r>
    <x v="2"/>
    <x v="7"/>
    <n v="76.600000000000009"/>
    <n v="0.80000457800000002"/>
  </r>
  <r>
    <x v="2"/>
    <x v="7"/>
    <n v="76.2"/>
    <n v="0.75000457799999998"/>
  </r>
  <r>
    <x v="2"/>
    <x v="8"/>
    <n v="75.600000000000009"/>
    <n v="-0.44999542199999998"/>
  </r>
  <r>
    <x v="2"/>
    <x v="8"/>
    <n v="75.2"/>
    <n v="2.5499984740000001"/>
  </r>
  <r>
    <x v="2"/>
    <x v="8"/>
    <n v="76.800000000000011"/>
    <n v="-0.70000152599999999"/>
  </r>
  <r>
    <x v="2"/>
    <x v="8"/>
    <n v="76.400000000000006"/>
    <n v="0.05"/>
  </r>
  <r>
    <x v="2"/>
    <x v="8"/>
    <n v="75.150000000000006"/>
    <n v="-1.0499984739999999"/>
  </r>
  <r>
    <x v="2"/>
    <x v="8"/>
    <n v="75.2"/>
    <n v="-0.20000457799999999"/>
  </r>
  <r>
    <x v="2"/>
    <x v="8"/>
    <n v="75.7"/>
    <n v="0.75000457799999998"/>
  </r>
  <r>
    <x v="2"/>
    <x v="8"/>
    <n v="70.150000000000006"/>
    <n v="-1.849993896"/>
  </r>
  <r>
    <x v="2"/>
    <x v="8"/>
    <n v="69.2"/>
    <n v="-0.30000152600000002"/>
  </r>
  <r>
    <x v="2"/>
    <x v="8"/>
    <n v="69.2"/>
    <n v="1.149998474"/>
  </r>
  <r>
    <x v="2"/>
    <x v="8"/>
    <n v="66.900000000000006"/>
    <n v="-0.20000610399999999"/>
  </r>
  <r>
    <x v="2"/>
    <x v="8"/>
    <n v="68.400000000000006"/>
    <n v="0.29999847400000001"/>
  </r>
  <r>
    <x v="2"/>
    <x v="8"/>
    <n v="68.100000000000009"/>
    <n v="-0.65000152600000005"/>
  </r>
  <r>
    <x v="2"/>
    <x v="8"/>
    <n v="67.800000000000011"/>
    <n v="0.3"/>
  </r>
  <r>
    <x v="2"/>
    <x v="8"/>
    <n v="65.8"/>
    <n v="0.89999694799999996"/>
  </r>
  <r>
    <x v="2"/>
    <x v="8"/>
    <n v="66.25"/>
    <n v="-1.350001526"/>
  </r>
  <r>
    <x v="2"/>
    <x v="8"/>
    <n v="68.900000000000006"/>
    <n v="2.5999954220000001"/>
  </r>
  <r>
    <x v="2"/>
    <x v="8"/>
    <n v="66.75"/>
    <n v="-0.50000305199999995"/>
  </r>
  <r>
    <x v="2"/>
    <x v="8"/>
    <n v="65.5"/>
    <n v="0.75"/>
  </r>
  <r>
    <x v="2"/>
    <x v="8"/>
    <n v="66.550000000000011"/>
    <n v="-0.60000152600000001"/>
  </r>
  <r>
    <x v="2"/>
    <x v="9"/>
    <n v="66.550000000000011"/>
    <n v="-0.6"/>
  </r>
  <r>
    <x v="2"/>
    <x v="9"/>
    <n v="66.550000000000011"/>
    <n v="0.6"/>
  </r>
  <r>
    <x v="2"/>
    <x v="9"/>
    <n v="66.550000000000011"/>
    <n v="0.6"/>
  </r>
  <r>
    <x v="2"/>
    <x v="9"/>
    <n v="69.400000000000006"/>
    <n v="-9.9998474000000004E-2"/>
  </r>
  <r>
    <x v="2"/>
    <x v="9"/>
    <n v="69.400000000000006"/>
    <n v="1.53E-6"/>
  </r>
  <r>
    <x v="2"/>
    <x v="9"/>
    <n v="69.400000000000006"/>
    <n v="-0.70000457800000004"/>
  </r>
  <r>
    <x v="2"/>
    <x v="9"/>
    <n v="69.45"/>
    <n v="-0.85000610399999998"/>
  </r>
  <r>
    <x v="2"/>
    <x v="9"/>
    <n v="69.75"/>
    <n v="-9.9995422E-2"/>
  </r>
  <r>
    <x v="2"/>
    <x v="9"/>
    <n v="71.300000000000011"/>
    <n v="-0.3"/>
  </r>
  <r>
    <x v="2"/>
    <x v="9"/>
    <n v="73.050000000000011"/>
    <n v="1.350001526"/>
  </r>
  <r>
    <x v="2"/>
    <x v="9"/>
    <n v="71.650000000000006"/>
    <n v="0.45"/>
  </r>
  <r>
    <x v="2"/>
    <x v="9"/>
    <n v="71.45"/>
    <n v="-0.95000457800000004"/>
  </r>
  <r>
    <x v="2"/>
    <x v="9"/>
    <n v="72.800000000000011"/>
    <n v="5.0001525999999998E-2"/>
  </r>
  <r>
    <x v="2"/>
    <x v="9"/>
    <n v="71.850000000000009"/>
    <n v="-0.30000152600000002"/>
  </r>
  <r>
    <x v="2"/>
    <x v="9"/>
    <n v="72"/>
    <n v="1.300001526"/>
  </r>
  <r>
    <x v="2"/>
    <x v="9"/>
    <n v="73.300000000000011"/>
    <n v="0.25"/>
  </r>
  <r>
    <x v="2"/>
    <x v="9"/>
    <n v="73.850000000000009"/>
    <n v="-0.35000305199999998"/>
  </r>
  <r>
    <x v="2"/>
    <x v="9"/>
    <n v="73.400000000000006"/>
    <n v="1.2500015259999999"/>
  </r>
  <r>
    <x v="2"/>
    <x v="9"/>
    <n v="74.650000000000006"/>
    <n v="-0.150001526"/>
  </r>
  <r>
    <x v="2"/>
    <x v="9"/>
    <n v="75.7"/>
    <n v="-0.80000152599999996"/>
  </r>
  <r>
    <x v="2"/>
    <x v="9"/>
    <n v="75.100000000000009"/>
    <n v="0.10000152599999999"/>
  </r>
  <r>
    <x v="2"/>
    <x v="9"/>
    <n v="74"/>
    <n v="0.150001526"/>
  </r>
  <r>
    <x v="2"/>
    <x v="9"/>
    <n v="73.650000000000006"/>
    <n v="-0.650004578"/>
  </r>
  <r>
    <x v="2"/>
    <x v="10"/>
    <n v="74.300000000000011"/>
    <n v="-0.94999694800000001"/>
  </r>
  <r>
    <x v="2"/>
    <x v="10"/>
    <n v="75.75"/>
    <n v="0.55000305199999999"/>
  </r>
  <r>
    <x v="2"/>
    <x v="10"/>
    <n v="76.900000000000006"/>
    <n v="-1.449995422"/>
  </r>
  <r>
    <x v="2"/>
    <x v="10"/>
    <n v="78.800000000000011"/>
    <n v="0.2"/>
  </r>
  <r>
    <x v="2"/>
    <x v="10"/>
    <n v="78.600000000000009"/>
    <n v="0.5"/>
  </r>
  <r>
    <x v="2"/>
    <x v="10"/>
    <n v="78.400000000000006"/>
    <n v="1.600001526"/>
  </r>
  <r>
    <x v="2"/>
    <x v="10"/>
    <n v="80"/>
    <n v="-0.30000305199999999"/>
  </r>
  <r>
    <x v="2"/>
    <x v="10"/>
    <n v="81"/>
    <n v="-0.499996948"/>
  </r>
  <r>
    <x v="2"/>
    <x v="10"/>
    <n v="81.300000000000011"/>
    <n v="0.100003052"/>
  </r>
  <r>
    <x v="2"/>
    <x v="10"/>
    <n v="82.25"/>
    <n v="-1.6500045780000001"/>
  </r>
  <r>
    <x v="2"/>
    <x v="10"/>
    <n v="83.4"/>
    <n v="-1.2999954220000001"/>
  </r>
  <r>
    <x v="2"/>
    <x v="10"/>
    <n v="84.5"/>
    <n v="-0.50000305199999995"/>
  </r>
  <r>
    <x v="2"/>
    <x v="10"/>
    <n v="85.300000000000011"/>
    <n v="-2.2500030519999998"/>
  </r>
  <r>
    <x v="2"/>
    <x v="10"/>
    <n v="87.5"/>
    <n v="1.7500030520000001"/>
  </r>
  <r>
    <x v="2"/>
    <x v="10"/>
    <n v="85.350000000000009"/>
    <n v="-0.55000152599999996"/>
  </r>
  <r>
    <x v="2"/>
    <x v="10"/>
    <n v="85.9"/>
    <n v="-1.2999954220000001"/>
  </r>
  <r>
    <x v="2"/>
    <x v="10"/>
    <n v="87.5"/>
    <n v="-2.4000045779999999"/>
  </r>
  <r>
    <x v="2"/>
    <x v="10"/>
    <n v="90.9"/>
    <n v="-2.7999954219999998"/>
  </r>
  <r>
    <x v="2"/>
    <x v="10"/>
    <n v="93.5"/>
    <n v="0.449993896"/>
  </r>
  <r>
    <x v="2"/>
    <x v="10"/>
    <n v="92.4"/>
    <n v="4.8000045780000002"/>
  </r>
  <r>
    <x v="2"/>
    <x v="10"/>
    <n v="87.5"/>
    <n v="-1.53E-6"/>
  </r>
  <r>
    <x v="2"/>
    <x v="10"/>
    <n v="88.95"/>
    <n v="0.2"/>
  </r>
  <r>
    <x v="2"/>
    <x v="11"/>
    <n v="88.75"/>
    <n v="1.0500030520000001"/>
  </r>
  <r>
    <x v="2"/>
    <x v="11"/>
    <n v="89.5"/>
    <n v="0.39999847399999999"/>
  </r>
  <r>
    <x v="2"/>
    <x v="11"/>
    <n v="92"/>
    <n v="-3"/>
  </r>
  <r>
    <x v="2"/>
    <x v="11"/>
    <n v="96.850000000000009"/>
    <n v="1.7500015259999999"/>
  </r>
  <r>
    <x v="2"/>
    <x v="11"/>
    <n v="95.100000000000009"/>
    <n v="3"/>
  </r>
  <r>
    <x v="2"/>
    <x v="11"/>
    <n v="97"/>
    <n v="4.6999954219999998"/>
  </r>
  <r>
    <x v="2"/>
    <x v="11"/>
    <n v="91.600000000000009"/>
    <n v="-1.1499969480000001"/>
  </r>
  <r>
    <x v="2"/>
    <x v="11"/>
    <n v="91.9"/>
    <n v="-2.799996948"/>
  </r>
  <r>
    <x v="2"/>
    <x v="11"/>
    <n v="93.4"/>
    <n v="-0.95"/>
  </r>
  <r>
    <x v="2"/>
    <x v="11"/>
    <n v="91.300000000000011"/>
    <n v="1.7499938960000001"/>
  </r>
  <r>
    <x v="2"/>
    <x v="11"/>
    <n v="89.050000000000011"/>
    <n v="0.90000152600000005"/>
  </r>
  <r>
    <x v="2"/>
    <x v="11"/>
    <n v="89.15"/>
    <n v="1.5999984739999999"/>
  </r>
  <r>
    <x v="2"/>
    <x v="11"/>
    <n v="88.350000000000009"/>
    <n v="-0.39999694800000002"/>
  </r>
  <r>
    <x v="2"/>
    <x v="11"/>
    <n v="88.75"/>
    <n v="-1.5"/>
  </r>
  <r>
    <x v="2"/>
    <x v="11"/>
    <n v="88.550000000000011"/>
    <n v="-1.4999969479999999"/>
  </r>
  <r>
    <x v="2"/>
    <x v="11"/>
    <n v="87.95"/>
    <n v="6.1E-6"/>
  </r>
  <r>
    <x v="2"/>
    <x v="11"/>
    <n v="87.95"/>
    <n v="0"/>
  </r>
  <r>
    <x v="2"/>
    <x v="11"/>
    <n v="88.050000000000011"/>
    <n v="-0.4"/>
  </r>
  <r>
    <x v="2"/>
    <x v="11"/>
    <n v="89.350000000000009"/>
    <n v="2.9000030520000002"/>
  </r>
  <r>
    <x v="2"/>
    <x v="11"/>
    <n v="93.65"/>
    <n v="-1.6"/>
  </r>
  <r>
    <x v="2"/>
    <x v="11"/>
    <n v="93.65"/>
    <n v="1.6"/>
  </r>
  <r>
    <x v="3"/>
    <x v="0"/>
    <n v="93.65"/>
    <n v="1.6"/>
  </r>
  <r>
    <x v="3"/>
    <x v="0"/>
    <n v="95.25"/>
    <n v="5"/>
  </r>
  <r>
    <x v="3"/>
    <x v="0"/>
    <n v="100.25"/>
    <n v="0"/>
  </r>
  <r>
    <x v="3"/>
    <x v="0"/>
    <n v="103.25"/>
    <n v="0.5"/>
  </r>
  <r>
    <x v="3"/>
    <x v="0"/>
    <n v="102.75"/>
    <n v="-0.69999694800000001"/>
  </r>
  <r>
    <x v="3"/>
    <x v="0"/>
    <n v="102.35000000000001"/>
    <n v="-1.9999984740000001"/>
  </r>
  <r>
    <x v="3"/>
    <x v="0"/>
    <n v="100.4"/>
    <n v="2.2000000000000002"/>
  </r>
  <r>
    <x v="3"/>
    <x v="0"/>
    <n v="102"/>
    <n v="-0.9"/>
  </r>
  <r>
    <x v="3"/>
    <x v="0"/>
    <n v="100.4"/>
    <n v="1.05"/>
  </r>
  <r>
    <x v="3"/>
    <x v="0"/>
    <n v="98.65"/>
    <n v="2.6000015259999998"/>
  </r>
  <r>
    <x v="3"/>
    <x v="0"/>
    <n v="99.850000000000009"/>
    <n v="-1.900003052"/>
  </r>
  <r>
    <x v="3"/>
    <x v="0"/>
    <n v="97.95"/>
    <n v="-0.75"/>
  </r>
  <r>
    <x v="3"/>
    <x v="0"/>
    <n v="96.300000000000011"/>
    <n v="-1.2500061039999999"/>
  </r>
  <r>
    <x v="3"/>
    <x v="0"/>
    <n v="96.7"/>
    <n v="0.24999389599999999"/>
  </r>
  <r>
    <x v="3"/>
    <x v="0"/>
    <n v="96.65"/>
    <n v="-1.6000030519999999"/>
  </r>
  <r>
    <x v="3"/>
    <x v="0"/>
    <n v="98.550000000000011"/>
    <n v="-0.250003052"/>
  </r>
  <r>
    <x v="3"/>
    <x v="0"/>
    <n v="97.45"/>
    <n v="-3"/>
  </r>
  <r>
    <x v="3"/>
    <x v="0"/>
    <n v="102"/>
    <n v="-1.899998474"/>
  </r>
  <r>
    <x v="3"/>
    <x v="0"/>
    <n v="104.55000000000001"/>
    <n v="-1.3999954219999999"/>
  </r>
  <r>
    <x v="3"/>
    <x v="0"/>
    <n v="106.55000000000001"/>
    <n v="0.29999694799999999"/>
  </r>
  <r>
    <x v="3"/>
    <x v="0"/>
    <n v="106.2"/>
    <n v="1.6499969480000001"/>
  </r>
  <r>
    <x v="3"/>
    <x v="0"/>
    <n v="102.75"/>
    <n v="0.85000152600000001"/>
  </r>
  <r>
    <x v="3"/>
    <x v="0"/>
    <n v="102.75"/>
    <n v="1.5000015259999999"/>
  </r>
  <r>
    <x v="3"/>
    <x v="1"/>
    <n v="102.35000000000001"/>
    <n v="-1.7500015259999999"/>
  </r>
  <r>
    <x v="3"/>
    <x v="1"/>
    <n v="100.60000000000001"/>
    <n v="-1.4499969479999999"/>
  </r>
  <r>
    <x v="3"/>
    <x v="1"/>
    <n v="97.45"/>
    <n v="3.0499984740000001"/>
  </r>
  <r>
    <x v="3"/>
    <x v="1"/>
    <n v="99.65"/>
    <n v="1.1000000000000001"/>
  </r>
  <r>
    <x v="3"/>
    <x v="1"/>
    <n v="99.550000000000011"/>
    <n v="-1.7499969479999999"/>
  </r>
  <r>
    <x v="3"/>
    <x v="1"/>
    <n v="98.15"/>
    <n v="-1.9999984740000001"/>
  </r>
  <r>
    <x v="3"/>
    <x v="1"/>
    <n v="98.15"/>
    <n v="2"/>
  </r>
  <r>
    <x v="3"/>
    <x v="1"/>
    <n v="98.15"/>
    <n v="2"/>
  </r>
  <r>
    <x v="3"/>
    <x v="1"/>
    <n v="98.15"/>
    <n v="2"/>
  </r>
  <r>
    <x v="3"/>
    <x v="1"/>
    <n v="103.55000000000001"/>
    <n v="-3"/>
  </r>
  <r>
    <x v="3"/>
    <x v="1"/>
    <n v="106.45"/>
    <n v="-0.19999847400000001"/>
  </r>
  <r>
    <x v="3"/>
    <x v="1"/>
    <n v="106.7"/>
    <n v="-0.7"/>
  </r>
  <r>
    <x v="3"/>
    <x v="1"/>
    <n v="107.60000000000001"/>
    <n v="1.5000030520000001"/>
  </r>
  <r>
    <x v="3"/>
    <x v="1"/>
    <n v="105.25"/>
    <n v="0.85"/>
  </r>
  <r>
    <x v="3"/>
    <x v="1"/>
    <n v="107.05000000000001"/>
    <n v="-0.45000152599999999"/>
  </r>
  <r>
    <x v="3"/>
    <x v="1"/>
    <n v="106.05000000000001"/>
    <n v="-1.600001526"/>
  </r>
  <r>
    <x v="3"/>
    <x v="1"/>
    <n v="108.75"/>
    <n v="0.69999847400000004"/>
  </r>
  <r>
    <x v="3"/>
    <x v="1"/>
    <n v="110.45"/>
    <n v="1.450003052"/>
  </r>
  <r>
    <x v="3"/>
    <x v="1"/>
    <n v="109"/>
    <n v="-2.5500030520000001"/>
  </r>
  <r>
    <x v="3"/>
    <x v="1"/>
    <n v="111.05000000000001"/>
    <n v="-0.349998474"/>
  </r>
  <r>
    <x v="3"/>
    <x v="2"/>
    <n v="111.05000000000001"/>
    <n v="0.35"/>
  </r>
  <r>
    <x v="3"/>
    <x v="2"/>
    <n v="114.55000000000001"/>
    <n v="1.4999984740000001"/>
  </r>
  <r>
    <x v="3"/>
    <x v="2"/>
    <n v="114.25"/>
    <n v="0.45"/>
  </r>
  <r>
    <x v="3"/>
    <x v="2"/>
    <n v="113.4"/>
    <n v="-0.49999847400000003"/>
  </r>
  <r>
    <x v="3"/>
    <x v="2"/>
    <n v="114.60000000000001"/>
    <n v="2.3500015259999998"/>
  </r>
  <r>
    <x v="3"/>
    <x v="2"/>
    <n v="112.55000000000001"/>
    <n v="-0.74999694800000005"/>
  </r>
  <r>
    <x v="3"/>
    <x v="2"/>
    <n v="112.2"/>
    <n v="-0.55000152599999996"/>
  </r>
  <r>
    <x v="3"/>
    <x v="2"/>
    <n v="111.65"/>
    <n v="2"/>
  </r>
  <r>
    <x v="3"/>
    <x v="2"/>
    <n v="113.45"/>
    <n v="0.64999694799999996"/>
  </r>
  <r>
    <x v="3"/>
    <x v="2"/>
    <n v="114"/>
    <n v="-0.44999847399999998"/>
  </r>
  <r>
    <x v="3"/>
    <x v="2"/>
    <n v="114.45"/>
    <n v="-2.1000061040000002"/>
  </r>
  <r>
    <x v="3"/>
    <x v="2"/>
    <n v="117.55000000000001"/>
    <n v="0.65000152600000005"/>
  </r>
  <r>
    <x v="3"/>
    <x v="2"/>
    <n v="116.85000000000001"/>
    <n v="-3"/>
  </r>
  <r>
    <x v="3"/>
    <x v="2"/>
    <n v="119.9"/>
    <n v="-0.45"/>
  </r>
  <r>
    <x v="3"/>
    <x v="2"/>
    <n v="118.45"/>
    <n v="-1"/>
  </r>
  <r>
    <x v="3"/>
    <x v="2"/>
    <n v="120.35000000000001"/>
    <n v="-0.20000610399999999"/>
  </r>
  <r>
    <x v="3"/>
    <x v="2"/>
    <n v="121.05000000000001"/>
    <n v="2.6000061040000002"/>
  </r>
  <r>
    <x v="3"/>
    <x v="2"/>
    <n v="117.55000000000001"/>
    <n v="-1.65"/>
  </r>
  <r>
    <x v="3"/>
    <x v="2"/>
    <n v="119.4"/>
    <n v="-3"/>
  </r>
  <r>
    <x v="3"/>
    <x v="2"/>
    <n v="123.15"/>
    <n v="1.3499954219999999"/>
  </r>
  <r>
    <x v="3"/>
    <x v="2"/>
    <n v="122"/>
    <n v="0.75000305199999995"/>
  </r>
  <r>
    <x v="3"/>
    <x v="3"/>
    <n v="121.5"/>
    <n v="-3"/>
  </r>
  <r>
    <x v="3"/>
    <x v="3"/>
    <n v="118.65"/>
    <n v="-3"/>
  </r>
  <r>
    <x v="3"/>
    <x v="3"/>
    <n v="121.85000000000001"/>
    <n v="-3"/>
  </r>
  <r>
    <x v="3"/>
    <x v="3"/>
    <n v="123.45"/>
    <n v="0.8"/>
  </r>
  <r>
    <x v="3"/>
    <x v="3"/>
    <n v="123.45"/>
    <n v="-0.8"/>
  </r>
  <r>
    <x v="3"/>
    <x v="3"/>
    <n v="124.45"/>
    <n v="3.5000030519999998"/>
  </r>
  <r>
    <x v="3"/>
    <x v="3"/>
    <n v="121.55000000000001"/>
    <n v="1.35"/>
  </r>
  <r>
    <x v="3"/>
    <x v="3"/>
    <n v="118.95"/>
    <n v="2.7999954219999998"/>
  </r>
  <r>
    <x v="3"/>
    <x v="3"/>
    <n v="116.75"/>
    <n v="-0.30000152600000002"/>
  </r>
  <r>
    <x v="3"/>
    <x v="3"/>
    <n v="115.9"/>
    <n v="2.8499969479999998"/>
  </r>
  <r>
    <x v="3"/>
    <x v="3"/>
    <n v="118.95"/>
    <n v="-2.1000030519999999"/>
  </r>
  <r>
    <x v="3"/>
    <x v="3"/>
    <n v="121"/>
    <n v="-1.05"/>
  </r>
  <r>
    <x v="3"/>
    <x v="3"/>
    <n v="123.95"/>
    <n v="-2.299996948"/>
  </r>
  <r>
    <x v="3"/>
    <x v="3"/>
    <n v="125.75"/>
    <n v="1.4000015260000001"/>
  </r>
  <r>
    <x v="3"/>
    <x v="3"/>
    <n v="126.45"/>
    <n v="-0.50000457799999998"/>
  </r>
  <r>
    <x v="3"/>
    <x v="3"/>
    <n v="126.55000000000001"/>
    <n v="1.1000000000000001"/>
  </r>
  <r>
    <x v="3"/>
    <x v="3"/>
    <n v="124.65"/>
    <n v="1.750004578"/>
  </r>
  <r>
    <x v="3"/>
    <x v="3"/>
    <n v="126.05000000000001"/>
    <n v="1.1000045780000001"/>
  </r>
  <r>
    <x v="3"/>
    <x v="3"/>
    <n v="123.45"/>
    <n v="-3"/>
  </r>
  <r>
    <x v="3"/>
    <x v="3"/>
    <n v="119.95"/>
    <n v="1.2999954220000001"/>
  </r>
  <r>
    <x v="3"/>
    <x v="3"/>
    <n v="116.15"/>
    <n v="-1"/>
  </r>
  <r>
    <x v="3"/>
    <x v="3"/>
    <n v="115.45"/>
    <n v="-4.9998474000000001E-2"/>
  </r>
  <r>
    <x v="3"/>
    <x v="4"/>
    <n v="115.45"/>
    <n v="0.05"/>
  </r>
  <r>
    <x v="3"/>
    <x v="4"/>
    <n v="116.5"/>
    <n v="-0.400001526"/>
  </r>
  <r>
    <x v="3"/>
    <x v="4"/>
    <n v="115.65"/>
    <n v="0.25"/>
  </r>
  <r>
    <x v="3"/>
    <x v="4"/>
    <n v="114.05000000000001"/>
    <n v="-1.200003052"/>
  </r>
  <r>
    <x v="3"/>
    <x v="4"/>
    <n v="111.45"/>
    <n v="1.6000045780000001"/>
  </r>
  <r>
    <x v="3"/>
    <x v="4"/>
    <n v="114.5"/>
    <n v="-1.149998474"/>
  </r>
  <r>
    <x v="3"/>
    <x v="4"/>
    <n v="118.95"/>
    <n v="3.750004578"/>
  </r>
  <r>
    <x v="3"/>
    <x v="4"/>
    <n v="114.95"/>
    <n v="3.25"/>
  </r>
  <r>
    <x v="3"/>
    <x v="4"/>
    <n v="110.9"/>
    <n v="-0.8"/>
  </r>
  <r>
    <x v="3"/>
    <x v="4"/>
    <n v="113.25"/>
    <n v="-1.2"/>
  </r>
  <r>
    <x v="3"/>
    <x v="4"/>
    <n v="116.85000000000001"/>
    <n v="-1.2000061040000001"/>
  </r>
  <r>
    <x v="3"/>
    <x v="4"/>
    <n v="117.75"/>
    <n v="0.35000152600000001"/>
  </r>
  <r>
    <x v="3"/>
    <x v="4"/>
    <n v="119.25"/>
    <n v="-0.80000152599999996"/>
  </r>
  <r>
    <x v="3"/>
    <x v="4"/>
    <n v="119.35000000000001"/>
    <n v="-2.000004578"/>
  </r>
  <r>
    <x v="3"/>
    <x v="4"/>
    <n v="116.7"/>
    <n v="2.7500015260000001"/>
  </r>
  <r>
    <x v="3"/>
    <x v="4"/>
    <n v="113.45"/>
    <n v="-3"/>
  </r>
  <r>
    <x v="3"/>
    <x v="4"/>
    <n v="117.55000000000001"/>
    <n v="-2.3999984740000002"/>
  </r>
  <r>
    <x v="3"/>
    <x v="4"/>
    <n v="116.45"/>
    <n v="-1.249995422"/>
  </r>
  <r>
    <x v="3"/>
    <x v="4"/>
    <n v="116.7"/>
    <n v="1.149993896"/>
  </r>
  <r>
    <x v="3"/>
    <x v="4"/>
    <n v="115.60000000000001"/>
    <n v="-0.79999847400000001"/>
  </r>
  <r>
    <x v="3"/>
    <x v="4"/>
    <n v="114.95"/>
    <n v="-0.8"/>
  </r>
  <r>
    <x v="3"/>
    <x v="4"/>
    <n v="113.60000000000001"/>
    <n v="1.6500045780000001"/>
  </r>
  <r>
    <x v="3"/>
    <x v="4"/>
    <n v="112.5"/>
    <n v="3.2499969480000002"/>
  </r>
  <r>
    <x v="3"/>
    <x v="5"/>
    <n v="109.15"/>
    <n v="2.0000015260000001"/>
  </r>
  <r>
    <x v="3"/>
    <x v="5"/>
    <n v="108.55000000000001"/>
    <n v="1.5000015259999999"/>
  </r>
  <r>
    <x v="3"/>
    <x v="5"/>
    <n v="111.55000000000001"/>
    <n v="5.0003051999999999E-2"/>
  </r>
  <r>
    <x v="3"/>
    <x v="5"/>
    <n v="111.55000000000001"/>
    <n v="0.05"/>
  </r>
  <r>
    <x v="3"/>
    <x v="5"/>
    <n v="108.95"/>
    <n v="-0.2"/>
  </r>
  <r>
    <x v="3"/>
    <x v="5"/>
    <n v="110.10000000000001"/>
    <n v="-0.74999847399999997"/>
  </r>
  <r>
    <x v="3"/>
    <x v="5"/>
    <n v="110.75"/>
    <n v="-0.19999847400000001"/>
  </r>
  <r>
    <x v="3"/>
    <x v="5"/>
    <n v="110.15"/>
    <n v="-1.250004578"/>
  </r>
  <r>
    <x v="3"/>
    <x v="5"/>
    <n v="110.15"/>
    <n v="1.25"/>
  </r>
  <r>
    <x v="3"/>
    <x v="5"/>
    <n v="110.95"/>
    <n v="-0.39999694800000002"/>
  </r>
  <r>
    <x v="3"/>
    <x v="5"/>
    <n v="111.75"/>
    <n v="2.3499969479999998"/>
  </r>
  <r>
    <x v="3"/>
    <x v="5"/>
    <n v="111.65"/>
    <n v="1.5999984739999999"/>
  </r>
  <r>
    <x v="3"/>
    <x v="5"/>
    <n v="109.05000000000001"/>
    <n v="-3"/>
  </r>
  <r>
    <x v="3"/>
    <x v="5"/>
    <n v="105.10000000000001"/>
    <n v="0.25"/>
  </r>
  <r>
    <x v="3"/>
    <x v="5"/>
    <n v="104.45"/>
    <n v="1.4999984740000001"/>
  </r>
  <r>
    <x v="3"/>
    <x v="5"/>
    <n v="104.75"/>
    <n v="-0.64999847399999999"/>
  </r>
  <r>
    <x v="3"/>
    <x v="5"/>
    <n v="105.10000000000001"/>
    <n v="2.4000015260000001"/>
  </r>
  <r>
    <x v="3"/>
    <x v="5"/>
    <n v="100.55000000000001"/>
    <n v="-3"/>
  </r>
  <r>
    <x v="3"/>
    <x v="5"/>
    <n v="98.9"/>
    <n v="1.300001526"/>
  </r>
  <r>
    <x v="3"/>
    <x v="5"/>
    <n v="99.25"/>
    <n v="1.949998474"/>
  </r>
  <r>
    <x v="3"/>
    <x v="6"/>
    <n v="99.25"/>
    <n v="1.95"/>
  </r>
  <r>
    <x v="3"/>
    <x v="6"/>
    <n v="98.9"/>
    <n v="2.7000015259999999"/>
  </r>
  <r>
    <x v="3"/>
    <x v="6"/>
    <n v="100.15"/>
    <n v="2.7"/>
  </r>
  <r>
    <x v="3"/>
    <x v="6"/>
    <n v="103.45"/>
    <n v="-0.74999847399999997"/>
  </r>
  <r>
    <x v="3"/>
    <x v="6"/>
    <n v="104.2"/>
    <n v="3.0500030520000001"/>
  </r>
  <r>
    <x v="3"/>
    <x v="6"/>
    <n v="109.05000000000001"/>
    <n v="2.4500015259999999"/>
  </r>
  <r>
    <x v="3"/>
    <x v="6"/>
    <n v="107.55000000000001"/>
    <n v="-1.9500015260000001"/>
  </r>
  <r>
    <x v="3"/>
    <x v="6"/>
    <n v="108.10000000000001"/>
    <n v="-0.54999694799999999"/>
  </r>
  <r>
    <x v="3"/>
    <x v="6"/>
    <n v="105.45"/>
    <n v="-1.0000061039999999"/>
  </r>
  <r>
    <x v="3"/>
    <x v="6"/>
    <n v="105.95"/>
    <n v="-1.9000015260000001"/>
  </r>
  <r>
    <x v="3"/>
    <x v="6"/>
    <n v="107.05000000000001"/>
    <n v="1.100001526"/>
  </r>
  <r>
    <x v="3"/>
    <x v="6"/>
    <n v="106.30000000000001"/>
    <n v="1.449998474"/>
  </r>
  <r>
    <x v="3"/>
    <x v="6"/>
    <n v="106.30000000000001"/>
    <n v="1.45"/>
  </r>
  <r>
    <x v="3"/>
    <x v="6"/>
    <n v="104.85000000000001"/>
    <n v="-9.9998474000000004E-2"/>
  </r>
  <r>
    <x v="3"/>
    <x v="6"/>
    <n v="102.65"/>
    <n v="-0.95"/>
  </r>
  <r>
    <x v="3"/>
    <x v="6"/>
    <n v="98.800000000000011"/>
    <n v="-0.74999389599999999"/>
  </r>
  <r>
    <x v="3"/>
    <x v="6"/>
    <n v="97.5"/>
    <n v="-3"/>
  </r>
  <r>
    <x v="3"/>
    <x v="6"/>
    <n v="98.95"/>
    <n v="-9.9998474000000004E-2"/>
  </r>
  <r>
    <x v="3"/>
    <x v="6"/>
    <n v="102.25"/>
    <n v="3.050001526"/>
  </r>
  <r>
    <x v="3"/>
    <x v="6"/>
    <n v="98.95"/>
    <n v="4.3499984740000004"/>
  </r>
  <r>
    <x v="3"/>
    <x v="6"/>
    <n v="95.65"/>
    <n v="-3.05E-6"/>
  </r>
  <r>
    <x v="3"/>
    <x v="6"/>
    <n v="99.25"/>
    <n v="1.150003052"/>
  </r>
  <r>
    <x v="3"/>
    <x v="6"/>
    <n v="98.45"/>
    <n v="-1.6"/>
  </r>
  <r>
    <x v="3"/>
    <x v="7"/>
    <n v="97.550000000000011"/>
    <n v="1.7"/>
  </r>
  <r>
    <x v="3"/>
    <x v="7"/>
    <n v="93.95"/>
    <n v="1.3500045780000001"/>
  </r>
  <r>
    <x v="3"/>
    <x v="7"/>
    <n v="94.100000000000009"/>
    <n v="-1.900006104"/>
  </r>
  <r>
    <x v="3"/>
    <x v="7"/>
    <n v="90.65"/>
    <n v="0.70000152599999999"/>
  </r>
  <r>
    <x v="3"/>
    <x v="7"/>
    <n v="93.15"/>
    <n v="0.95000152599999999"/>
  </r>
  <r>
    <x v="3"/>
    <x v="7"/>
    <n v="93.050000000000011"/>
    <n v="-0.24999389599999999"/>
  </r>
  <r>
    <x v="3"/>
    <x v="7"/>
    <n v="94.850000000000009"/>
    <n v="0.8"/>
  </r>
  <r>
    <x v="3"/>
    <x v="7"/>
    <n v="94.25"/>
    <n v="0.199993896"/>
  </r>
  <r>
    <x v="3"/>
    <x v="7"/>
    <n v="94.4"/>
    <n v="-1.750004578"/>
  </r>
  <r>
    <x v="3"/>
    <x v="7"/>
    <n v="94.75"/>
    <n v="1.7499984740000001"/>
  </r>
  <r>
    <x v="3"/>
    <x v="7"/>
    <n v="94.75"/>
    <n v="1.75"/>
  </r>
  <r>
    <x v="3"/>
    <x v="7"/>
    <n v="99"/>
    <n v="0.75"/>
  </r>
  <r>
    <x v="3"/>
    <x v="7"/>
    <n v="99"/>
    <n v="-0.84999847399999995"/>
  </r>
  <r>
    <x v="3"/>
    <x v="7"/>
    <n v="100.45"/>
    <n v="0.05"/>
  </r>
  <r>
    <x v="3"/>
    <x v="7"/>
    <n v="100.05000000000001"/>
    <n v="-1.049996948"/>
  </r>
  <r>
    <x v="3"/>
    <x v="7"/>
    <n v="101.55000000000001"/>
    <n v="-0.39999847399999999"/>
  </r>
  <r>
    <x v="3"/>
    <x v="7"/>
    <n v="101.95"/>
    <n v="1.2999954220000001"/>
  </r>
  <r>
    <x v="3"/>
    <x v="7"/>
    <n v="99.800000000000011"/>
    <n v="-0.19999847400000001"/>
  </r>
  <r>
    <x v="3"/>
    <x v="7"/>
    <n v="100"/>
    <n v="-1.25"/>
  </r>
  <r>
    <x v="3"/>
    <x v="7"/>
    <n v="98.2"/>
    <n v="0.64999847399999999"/>
  </r>
  <r>
    <x v="3"/>
    <x v="7"/>
    <n v="97.75"/>
    <n v="0.69999847400000004"/>
  </r>
  <r>
    <x v="3"/>
    <x v="7"/>
    <n v="98.350000000000009"/>
    <n v="-1.9500061040000001"/>
  </r>
  <r>
    <x v="3"/>
    <x v="8"/>
    <n v="100.7"/>
    <n v="-1.4999938960000001"/>
  </r>
  <r>
    <x v="3"/>
    <x v="8"/>
    <n v="102"/>
    <n v="-1.4499938960000001"/>
  </r>
  <r>
    <x v="3"/>
    <x v="8"/>
    <n v="98.9"/>
    <n v="-0.75000152600000003"/>
  </r>
  <r>
    <x v="3"/>
    <x v="8"/>
    <n v="98.95"/>
    <n v="1.750004578"/>
  </r>
  <r>
    <x v="3"/>
    <x v="8"/>
    <n v="97.100000000000009"/>
    <n v="0.49999847400000003"/>
  </r>
  <r>
    <x v="3"/>
    <x v="8"/>
    <n v="97.4"/>
    <n v="-2.5499999999999998"/>
  </r>
  <r>
    <x v="3"/>
    <x v="8"/>
    <n v="95.4"/>
    <n v="-1.850001526"/>
  </r>
  <r>
    <x v="3"/>
    <x v="8"/>
    <n v="97.75"/>
    <n v="1.25"/>
  </r>
  <r>
    <x v="3"/>
    <x v="8"/>
    <n v="98.550000000000011"/>
    <n v="2.0000030519999998"/>
  </r>
  <r>
    <x v="3"/>
    <x v="8"/>
    <n v="99.100000000000009"/>
    <n v="1.6000030519999999"/>
  </r>
  <r>
    <x v="3"/>
    <x v="8"/>
    <n v="98"/>
    <n v="2.0999984739999999"/>
  </r>
  <r>
    <x v="3"/>
    <x v="8"/>
    <n v="97.5"/>
    <n v="-1.9"/>
  </r>
  <r>
    <x v="3"/>
    <x v="8"/>
    <n v="96.45"/>
    <n v="-0.75000457799999998"/>
  </r>
  <r>
    <x v="3"/>
    <x v="8"/>
    <n v="96.15"/>
    <n v="1.2"/>
  </r>
  <r>
    <x v="3"/>
    <x v="8"/>
    <n v="96.15"/>
    <n v="1.2"/>
  </r>
  <r>
    <x v="3"/>
    <x v="8"/>
    <n v="93.600000000000009"/>
    <n v="-1.2999938959999999"/>
  </r>
  <r>
    <x v="3"/>
    <x v="8"/>
    <n v="91.300000000000011"/>
    <n v="-0.5"/>
  </r>
  <r>
    <x v="3"/>
    <x v="8"/>
    <n v="91.5"/>
    <n v="-1.100001526"/>
  </r>
  <r>
    <x v="3"/>
    <x v="8"/>
    <n v="91.65"/>
    <n v="0.5"/>
  </r>
  <r>
    <x v="3"/>
    <x v="8"/>
    <n v="91.600000000000009"/>
    <n v="1.100001526"/>
  </r>
  <r>
    <x v="3"/>
    <x v="8"/>
    <n v="88.050000000000011"/>
    <n v="0.14999694799999999"/>
  </r>
  <r>
    <x v="3"/>
    <x v="9"/>
    <n v="87.600000000000009"/>
    <n v="2.35"/>
  </r>
  <r>
    <x v="3"/>
    <x v="9"/>
    <n v="91.600000000000009"/>
    <n v="2.2499984739999999"/>
  </r>
  <r>
    <x v="3"/>
    <x v="9"/>
    <n v="91.600000000000009"/>
    <n v="2.25"/>
  </r>
  <r>
    <x v="3"/>
    <x v="9"/>
    <n v="88.600000000000009"/>
    <n v="0.75"/>
  </r>
  <r>
    <x v="3"/>
    <x v="9"/>
    <n v="88.100000000000009"/>
    <n v="-2.2999954219999998"/>
  </r>
  <r>
    <x v="3"/>
    <x v="9"/>
    <n v="86.600000000000009"/>
    <n v="-0.95"/>
  </r>
  <r>
    <x v="3"/>
    <x v="9"/>
    <n v="87.350000000000009"/>
    <n v="-2.3500030519999999"/>
  </r>
  <r>
    <x v="3"/>
    <x v="9"/>
    <n v="84.550000000000011"/>
    <n v="-3"/>
  </r>
  <r>
    <x v="3"/>
    <x v="9"/>
    <n v="83.300000000000011"/>
    <n v="2.300001526"/>
  </r>
  <r>
    <x v="3"/>
    <x v="9"/>
    <n v="83.050000000000011"/>
    <n v="-1.1499969480000001"/>
  </r>
  <r>
    <x v="3"/>
    <x v="9"/>
    <n v="85.100000000000009"/>
    <n v="-1.2000061040000001"/>
  </r>
  <r>
    <x v="3"/>
    <x v="9"/>
    <n v="87.300000000000011"/>
    <n v="0.30000305199999999"/>
  </r>
  <r>
    <x v="3"/>
    <x v="9"/>
    <n v="87.4"/>
    <n v="-0.65000305199999997"/>
  </r>
  <r>
    <x v="3"/>
    <x v="9"/>
    <n v="90.100000000000009"/>
    <n v="-1.099993896"/>
  </r>
  <r>
    <x v="3"/>
    <x v="9"/>
    <n v="91"/>
    <n v="-2.1999938960000001"/>
  </r>
  <r>
    <x v="3"/>
    <x v="9"/>
    <n v="90.600000000000009"/>
    <n v="3.05"/>
  </r>
  <r>
    <x v="3"/>
    <x v="9"/>
    <n v="87.9"/>
    <n v="-2.0999969479999998"/>
  </r>
  <r>
    <x v="3"/>
    <x v="9"/>
    <n v="90.600000000000009"/>
    <n v="0.75000152600000003"/>
  </r>
  <r>
    <x v="3"/>
    <x v="9"/>
    <n v="88.65"/>
    <n v="0.75000305199999995"/>
  </r>
  <r>
    <x v="3"/>
    <x v="9"/>
    <n v="91.15"/>
    <n v="-2"/>
  </r>
  <r>
    <x v="3"/>
    <x v="9"/>
    <n v="92.600000000000009"/>
    <n v="4.9998474000000001E-2"/>
  </r>
  <r>
    <x v="3"/>
    <x v="9"/>
    <n v="92.25"/>
    <n v="2.2000000000000002"/>
  </r>
  <r>
    <x v="3"/>
    <x v="9"/>
    <n v="91.100000000000009"/>
    <n v="1.000004578"/>
  </r>
  <r>
    <x v="3"/>
    <x v="10"/>
    <n v="89.4"/>
    <n v="-0.45000152599999999"/>
  </r>
  <r>
    <x v="3"/>
    <x v="10"/>
    <n v="91.100000000000009"/>
    <n v="-1.2500015259999999"/>
  </r>
  <r>
    <x v="3"/>
    <x v="10"/>
    <n v="92.350000000000009"/>
    <n v="0.94999694800000001"/>
  </r>
  <r>
    <x v="3"/>
    <x v="10"/>
    <n v="92.65"/>
    <n v="-0.75"/>
  </r>
  <r>
    <x v="3"/>
    <x v="10"/>
    <n v="92.850000000000009"/>
    <n v="0.70000152599999999"/>
  </r>
  <r>
    <x v="3"/>
    <x v="10"/>
    <n v="91.800000000000011"/>
    <n v="0.59999847399999995"/>
  </r>
  <r>
    <x v="3"/>
    <x v="10"/>
    <n v="92"/>
    <n v="-1.550004578"/>
  </r>
  <r>
    <x v="3"/>
    <x v="10"/>
    <n v="88.7"/>
    <n v="1.3000030520000001"/>
  </r>
  <r>
    <x v="3"/>
    <x v="10"/>
    <n v="90"/>
    <n v="9.9998474000000004E-2"/>
  </r>
  <r>
    <x v="3"/>
    <x v="10"/>
    <n v="89.9"/>
    <n v="-0.84999847399999995"/>
  </r>
  <r>
    <x v="3"/>
    <x v="10"/>
    <n v="91.300000000000011"/>
    <n v="-1"/>
  </r>
  <r>
    <x v="3"/>
    <x v="10"/>
    <n v="92.5"/>
    <n v="0.85000152600000001"/>
  </r>
  <r>
    <x v="3"/>
    <x v="10"/>
    <n v="91.25"/>
    <n v="1.050001526"/>
  </r>
  <r>
    <x v="3"/>
    <x v="10"/>
    <n v="91.800000000000011"/>
    <n v="2.5"/>
  </r>
  <r>
    <x v="3"/>
    <x v="10"/>
    <n v="95.800000000000011"/>
    <n v="0.25"/>
  </r>
  <r>
    <x v="3"/>
    <x v="10"/>
    <n v="97.2"/>
    <n v="1.1499999999999999"/>
  </r>
  <r>
    <x v="3"/>
    <x v="10"/>
    <n v="96.100000000000009"/>
    <n v="-1.249995422"/>
  </r>
  <r>
    <x v="3"/>
    <x v="10"/>
    <n v="97.2"/>
    <n v="0.79999694799999999"/>
  </r>
  <r>
    <x v="3"/>
    <x v="10"/>
    <n v="95.65"/>
    <n v="-1.5499954220000001"/>
  </r>
  <r>
    <x v="3"/>
    <x v="10"/>
    <n v="98.7"/>
    <n v="0.25"/>
  </r>
  <r>
    <x v="3"/>
    <x v="10"/>
    <n v="99.100000000000009"/>
    <n v="-0.80000457800000002"/>
  </r>
  <r>
    <x v="3"/>
    <x v="11"/>
    <n v="99.65"/>
    <n v="-0.59999847399999995"/>
  </r>
  <r>
    <x v="3"/>
    <x v="11"/>
    <n v="100.25"/>
    <n v="0.349998474"/>
  </r>
  <r>
    <x v="3"/>
    <x v="11"/>
    <n v="99.4"/>
    <n v="-0.8"/>
  </r>
  <r>
    <x v="3"/>
    <x v="11"/>
    <n v="98.600000000000009"/>
    <n v="-0.59999847399999995"/>
  </r>
  <r>
    <x v="3"/>
    <x v="11"/>
    <n v="98.300000000000011"/>
    <n v="-0.45000305200000001"/>
  </r>
  <r>
    <x v="3"/>
    <x v="11"/>
    <n v="98.850000000000009"/>
    <n v="1.799996948"/>
  </r>
  <r>
    <x v="3"/>
    <x v="11"/>
    <n v="95.600000000000009"/>
    <n v="1.1499969480000001"/>
  </r>
  <r>
    <x v="3"/>
    <x v="11"/>
    <n v="96.800000000000011"/>
    <n v="0.8"/>
  </r>
  <r>
    <x v="3"/>
    <x v="11"/>
    <n v="96.9"/>
    <n v="-0.85"/>
  </r>
  <r>
    <x v="3"/>
    <x v="11"/>
    <n v="97.4"/>
    <n v="0.45000305200000001"/>
  </r>
  <r>
    <x v="3"/>
    <x v="11"/>
    <n v="96.2"/>
    <n v="-1.3499984739999999"/>
  </r>
  <r>
    <x v="3"/>
    <x v="11"/>
    <n v="96.25"/>
    <n v="-0.90000305199999997"/>
  </r>
  <r>
    <x v="3"/>
    <x v="11"/>
    <n v="96.45"/>
    <n v="0.79999847400000001"/>
  </r>
  <r>
    <x v="3"/>
    <x v="11"/>
    <n v="96.45"/>
    <n v="0.8"/>
  </r>
  <r>
    <x v="3"/>
    <x v="11"/>
    <n v="97.25"/>
    <n v="-0.69999694800000001"/>
  </r>
  <r>
    <x v="3"/>
    <x v="11"/>
    <n v="97.95"/>
    <n v="-2.6999969479999999"/>
  </r>
  <r>
    <x v="3"/>
    <x v="11"/>
    <n v="95.25"/>
    <n v="-1.4000015260000001"/>
  </r>
  <r>
    <x v="3"/>
    <x v="11"/>
    <n v="95.25"/>
    <n v="1.4"/>
  </r>
  <r>
    <x v="3"/>
    <x v="11"/>
    <n v="93.550000000000011"/>
    <n v="-0.85000152600000001"/>
  </r>
  <r>
    <x v="3"/>
    <x v="11"/>
    <n v="92.25"/>
    <n v="0.35000152600000001"/>
  </r>
  <r>
    <x v="3"/>
    <x v="11"/>
    <n v="91.75"/>
    <n v="-3"/>
  </r>
  <r>
    <x v="3"/>
    <x v="11"/>
    <n v="91.75"/>
    <n v="3.5"/>
  </r>
  <r>
    <x v="4"/>
    <x v="0"/>
    <n v="91.75"/>
    <n v="3.5"/>
  </r>
  <r>
    <x v="4"/>
    <x v="0"/>
    <n v="89.050000000000011"/>
    <n v="-0.14999694799999999"/>
  </r>
  <r>
    <x v="4"/>
    <x v="0"/>
    <n v="91"/>
    <n v="-1.2500030520000001"/>
  </r>
  <r>
    <x v="4"/>
    <x v="0"/>
    <n v="92.850000000000009"/>
    <n v="0.49999847400000003"/>
  </r>
  <r>
    <x v="4"/>
    <x v="0"/>
    <n v="94.65"/>
    <n v="3.4999969480000002"/>
  </r>
  <r>
    <x v="4"/>
    <x v="0"/>
    <n v="91.550000000000011"/>
    <n v="-0.20000305199999999"/>
  </r>
  <r>
    <x v="4"/>
    <x v="0"/>
    <n v="90.350000000000009"/>
    <n v="1.0999984739999999"/>
  </r>
  <r>
    <x v="4"/>
    <x v="0"/>
    <n v="90.550000000000011"/>
    <n v="2.5499999999999998"/>
  </r>
  <r>
    <x v="4"/>
    <x v="0"/>
    <n v="87.95"/>
    <n v="3.3"/>
  </r>
  <r>
    <x v="4"/>
    <x v="0"/>
    <n v="90.75"/>
    <n v="-0.80000305199999999"/>
  </r>
  <r>
    <x v="4"/>
    <x v="0"/>
    <n v="92.25"/>
    <n v="1.4000045780000001"/>
  </r>
  <r>
    <x v="4"/>
    <x v="0"/>
    <n v="89.850000000000009"/>
    <n v="1.2000045779999999"/>
  </r>
  <r>
    <x v="4"/>
    <x v="0"/>
    <n v="89.850000000000009"/>
    <n v="0.65000610400000003"/>
  </r>
  <r>
    <x v="4"/>
    <x v="0"/>
    <n v="87.95"/>
    <n v="1.2000045779999999"/>
  </r>
  <r>
    <x v="4"/>
    <x v="0"/>
    <n v="88.95"/>
    <n v="0.39999847399999999"/>
  </r>
  <r>
    <x v="4"/>
    <x v="0"/>
    <n v="88"/>
    <n v="-3.05E-6"/>
  </r>
  <r>
    <x v="4"/>
    <x v="0"/>
    <n v="88"/>
    <n v="-0.69999694800000001"/>
  </r>
  <r>
    <x v="4"/>
    <x v="0"/>
    <n v="88.350000000000009"/>
    <n v="-2.4499954220000002"/>
  </r>
  <r>
    <x v="4"/>
    <x v="0"/>
    <n v="84.550000000000011"/>
    <n v="-0.74999847399999997"/>
  </r>
  <r>
    <x v="4"/>
    <x v="0"/>
    <n v="83.45"/>
    <n v="-1.199998474"/>
  </r>
  <r>
    <x v="4"/>
    <x v="0"/>
    <n v="84.600000000000009"/>
    <n v="-2.95"/>
  </r>
  <r>
    <x v="4"/>
    <x v="0"/>
    <n v="83.25"/>
    <n v="5.0004578000000001E-2"/>
  </r>
  <r>
    <x v="4"/>
    <x v="0"/>
    <n v="83.25"/>
    <n v="-0.05"/>
  </r>
  <r>
    <x v="4"/>
    <x v="1"/>
    <n v="83"/>
    <n v="0.900004578"/>
  </r>
  <r>
    <x v="4"/>
    <x v="1"/>
    <n v="84"/>
    <n v="5.0004578000000001E-2"/>
  </r>
  <r>
    <x v="4"/>
    <x v="1"/>
    <n v="83.45"/>
    <n v="0.80000305199999999"/>
  </r>
  <r>
    <x v="4"/>
    <x v="1"/>
    <n v="84.25"/>
    <n v="-1.5999984739999999"/>
  </r>
  <r>
    <x v="4"/>
    <x v="1"/>
    <n v="82.7"/>
    <n v="-1.500004578"/>
  </r>
  <r>
    <x v="4"/>
    <x v="1"/>
    <n v="80.7"/>
    <n v="0.55000305199999999"/>
  </r>
  <r>
    <x v="4"/>
    <x v="1"/>
    <n v="81.900000000000006"/>
    <n v="-3"/>
  </r>
  <r>
    <x v="4"/>
    <x v="1"/>
    <n v="80.650000000000006"/>
    <n v="-1.5000015259999999"/>
  </r>
  <r>
    <x v="4"/>
    <x v="1"/>
    <n v="82.25"/>
    <n v="-2.199998474"/>
  </r>
  <r>
    <x v="4"/>
    <x v="1"/>
    <n v="80.150000000000006"/>
    <n v="-0.94999542199999998"/>
  </r>
  <r>
    <x v="4"/>
    <x v="1"/>
    <n v="83.15"/>
    <n v="-1.600001526"/>
  </r>
  <r>
    <x v="4"/>
    <x v="1"/>
    <n v="84.75"/>
    <n v="0.5"/>
  </r>
  <r>
    <x v="4"/>
    <x v="1"/>
    <n v="86.300000000000011"/>
    <n v="1.6000030519999999"/>
  </r>
  <r>
    <x v="4"/>
    <x v="1"/>
    <n v="84.75"/>
    <n v="0.55000610400000005"/>
  </r>
  <r>
    <x v="4"/>
    <x v="1"/>
    <n v="85.100000000000009"/>
    <n v="-0.150006104"/>
  </r>
  <r>
    <x v="4"/>
    <x v="1"/>
    <n v="85.75"/>
    <n v="0.95"/>
  </r>
  <r>
    <x v="4"/>
    <x v="1"/>
    <n v="85.15"/>
    <n v="-1.7999984739999999"/>
  </r>
  <r>
    <x v="4"/>
    <x v="1"/>
    <n v="83.850000000000009"/>
    <n v="0.29999542200000001"/>
  </r>
  <r>
    <x v="4"/>
    <x v="1"/>
    <n v="82.15"/>
    <n v="9.9996948000000002E-2"/>
  </r>
  <r>
    <x v="4"/>
    <x v="1"/>
    <n v="82.800000000000011"/>
    <n v="1.4999969479999999"/>
  </r>
  <r>
    <x v="4"/>
    <x v="2"/>
    <n v="81.800000000000011"/>
    <n v="-1.399993896"/>
  </r>
  <r>
    <x v="4"/>
    <x v="2"/>
    <n v="81.95"/>
    <n v="-0.29999542200000001"/>
  </r>
  <r>
    <x v="4"/>
    <x v="2"/>
    <n v="80.45"/>
    <n v="-1.1000030519999999"/>
  </r>
  <r>
    <x v="4"/>
    <x v="2"/>
    <n v="79.75"/>
    <n v="-0.69999542199999998"/>
  </r>
  <r>
    <x v="4"/>
    <x v="2"/>
    <n v="78.050000000000011"/>
    <n v="-0.60000610399999998"/>
  </r>
  <r>
    <x v="4"/>
    <x v="2"/>
    <n v="77.95"/>
    <n v="-0.100006104"/>
  </r>
  <r>
    <x v="4"/>
    <x v="2"/>
    <n v="76.050000000000011"/>
    <n v="0.39999389600000002"/>
  </r>
  <r>
    <x v="4"/>
    <x v="2"/>
    <n v="76.45"/>
    <n v="9.9998474000000004E-2"/>
  </r>
  <r>
    <x v="4"/>
    <x v="2"/>
    <n v="76.050000000000011"/>
    <n v="1.45"/>
  </r>
  <r>
    <x v="4"/>
    <x v="2"/>
    <n v="78.5"/>
    <n v="0.69999542199999998"/>
  </r>
  <r>
    <x v="4"/>
    <x v="2"/>
    <n v="77.2"/>
    <n v="-3"/>
  </r>
  <r>
    <x v="4"/>
    <x v="2"/>
    <n v="77.300000000000011"/>
    <n v="0"/>
  </r>
  <r>
    <x v="4"/>
    <x v="2"/>
    <n v="76.900000000000006"/>
    <n v="1.199995422"/>
  </r>
  <r>
    <x v="4"/>
    <x v="2"/>
    <n v="79.45"/>
    <n v="-1.550001526"/>
  </r>
  <r>
    <x v="4"/>
    <x v="2"/>
    <n v="80.800000000000011"/>
    <n v="-1.45"/>
  </r>
  <r>
    <x v="4"/>
    <x v="2"/>
    <n v="82.2"/>
    <n v="1.350001526"/>
  </r>
  <r>
    <x v="4"/>
    <x v="2"/>
    <n v="78.800000000000011"/>
    <n v="0.70000152599999999"/>
  </r>
  <r>
    <x v="4"/>
    <x v="2"/>
    <n v="80.2"/>
    <n v="1.0499984739999999"/>
  </r>
  <r>
    <x v="4"/>
    <x v="2"/>
    <n v="78.7"/>
    <n v="0.3"/>
  </r>
  <r>
    <x v="4"/>
    <x v="2"/>
    <n v="78.800000000000011"/>
    <n v="-1.1000000000000001"/>
  </r>
  <r>
    <x v="4"/>
    <x v="2"/>
    <n v="78.5"/>
    <n v="-1.7500015259999999"/>
  </r>
  <r>
    <x v="4"/>
    <x v="3"/>
    <n v="75.800000000000011"/>
    <n v="0.50000305199999995"/>
  </r>
  <r>
    <x v="4"/>
    <x v="3"/>
    <n v="76.900000000000006"/>
    <n v="0.99999847399999997"/>
  </r>
  <r>
    <x v="4"/>
    <x v="3"/>
    <n v="79.7"/>
    <n v="1.8"/>
  </r>
  <r>
    <x v="4"/>
    <x v="3"/>
    <n v="77.100000000000009"/>
    <n v="2.2999999999999998"/>
  </r>
  <r>
    <x v="4"/>
    <x v="3"/>
    <n v="80.7"/>
    <n v="-3"/>
  </r>
  <r>
    <x v="4"/>
    <x v="3"/>
    <n v="82.300000000000011"/>
    <n v="1.3999969480000001"/>
  </r>
  <r>
    <x v="4"/>
    <x v="3"/>
    <n v="82.800000000000011"/>
    <n v="-1.049996948"/>
  </r>
  <r>
    <x v="4"/>
    <x v="3"/>
    <n v="81.300000000000011"/>
    <n v="-0.60000152600000001"/>
  </r>
  <r>
    <x v="4"/>
    <x v="3"/>
    <n v="81.95"/>
    <n v="-3"/>
  </r>
  <r>
    <x v="4"/>
    <x v="3"/>
    <n v="84"/>
    <n v="-0.99999694800000005"/>
  </r>
  <r>
    <x v="4"/>
    <x v="3"/>
    <n v="86.5"/>
    <n v="0.19999694800000001"/>
  </r>
  <r>
    <x v="4"/>
    <x v="3"/>
    <n v="87.600000000000009"/>
    <n v="-0.39999694800000002"/>
  </r>
  <r>
    <x v="4"/>
    <x v="3"/>
    <n v="86.9"/>
    <n v="0.25000152599999997"/>
  </r>
  <r>
    <x v="4"/>
    <x v="3"/>
    <n v="88.300000000000011"/>
    <n v="0.85"/>
  </r>
  <r>
    <x v="4"/>
    <x v="3"/>
    <n v="88.75"/>
    <n v="-0.65000305199999997"/>
  </r>
  <r>
    <x v="4"/>
    <x v="3"/>
    <n v="87.100000000000009"/>
    <n v="-1.6500015260000001"/>
  </r>
  <r>
    <x v="4"/>
    <x v="3"/>
    <n v="86.25"/>
    <n v="-0.94999389599999995"/>
  </r>
  <r>
    <x v="4"/>
    <x v="3"/>
    <n v="85.300000000000011"/>
    <n v="-1.7000045779999999"/>
  </r>
  <r>
    <x v="4"/>
    <x v="3"/>
    <n v="82.300000000000011"/>
    <n v="-1.45"/>
  </r>
  <r>
    <x v="4"/>
    <x v="3"/>
    <n v="79.95"/>
    <n v="1.200003052"/>
  </r>
  <r>
    <x v="4"/>
    <x v="3"/>
    <n v="82.7"/>
    <n v="-2.95"/>
  </r>
  <r>
    <x v="4"/>
    <x v="3"/>
    <n v="84.850000000000009"/>
    <n v="0.55000000000000004"/>
  </r>
  <r>
    <x v="4"/>
    <x v="4"/>
    <n v="84.850000000000009"/>
    <n v="0.55000000000000004"/>
  </r>
  <r>
    <x v="4"/>
    <x v="4"/>
    <n v="85.850000000000009"/>
    <n v="-0.60000152600000001"/>
  </r>
  <r>
    <x v="4"/>
    <x v="4"/>
    <n v="85.850000000000009"/>
    <n v="-0.6"/>
  </r>
  <r>
    <x v="4"/>
    <x v="4"/>
    <n v="86"/>
    <n v="0.25"/>
  </r>
  <r>
    <x v="4"/>
    <x v="4"/>
    <n v="86.800000000000011"/>
    <n v="1.2999984739999999"/>
  </r>
  <r>
    <x v="4"/>
    <x v="4"/>
    <n v="86.800000000000011"/>
    <n v="1.3"/>
  </r>
  <r>
    <x v="4"/>
    <x v="4"/>
    <n v="87.100000000000009"/>
    <n v="1"/>
  </r>
  <r>
    <x v="4"/>
    <x v="4"/>
    <n v="89.600000000000009"/>
    <n v="0.44999694800000001"/>
  </r>
  <r>
    <x v="4"/>
    <x v="4"/>
    <n v="89.550000000000011"/>
    <n v="3.15"/>
  </r>
  <r>
    <x v="4"/>
    <x v="4"/>
    <n v="86.4"/>
    <n v="4.9995421999999998E-2"/>
  </r>
  <r>
    <x v="4"/>
    <x v="4"/>
    <n v="86.65"/>
    <n v="-1.3"/>
  </r>
  <r>
    <x v="4"/>
    <x v="4"/>
    <n v="87.5"/>
    <n v="-0.99999694800000005"/>
  </r>
  <r>
    <x v="4"/>
    <x v="4"/>
    <n v="85.4"/>
    <n v="-1.349996948"/>
  </r>
  <r>
    <x v="4"/>
    <x v="4"/>
    <n v="82.75"/>
    <n v="-2.0499999999999998"/>
  </r>
  <r>
    <x v="4"/>
    <x v="4"/>
    <n v="84.600000000000009"/>
    <n v="0.2"/>
  </r>
  <r>
    <x v="4"/>
    <x v="4"/>
    <n v="84.300000000000011"/>
    <n v="0"/>
  </r>
  <r>
    <x v="4"/>
    <x v="4"/>
    <n v="85.300000000000011"/>
    <n v="1.0999984739999999"/>
  </r>
  <r>
    <x v="4"/>
    <x v="4"/>
    <n v="86.4"/>
    <n v="0.75"/>
  </r>
  <r>
    <x v="4"/>
    <x v="4"/>
    <n v="87.600000000000009"/>
    <n v="-0.400004578"/>
  </r>
  <r>
    <x v="4"/>
    <x v="4"/>
    <n v="88.9"/>
    <n v="0.39999694800000002"/>
  </r>
  <r>
    <x v="4"/>
    <x v="4"/>
    <n v="88.2"/>
    <n v="0.99999694800000005"/>
  </r>
  <r>
    <x v="4"/>
    <x v="4"/>
    <n v="89.550000000000011"/>
    <n v="-0.1"/>
  </r>
  <r>
    <x v="4"/>
    <x v="5"/>
    <n v="90.800000000000011"/>
    <n v="-0.35000457800000001"/>
  </r>
  <r>
    <x v="4"/>
    <x v="5"/>
    <n v="90.300000000000011"/>
    <n v="-0.60000457799999996"/>
  </r>
  <r>
    <x v="4"/>
    <x v="5"/>
    <n v="90.300000000000011"/>
    <n v="0.14999542199999999"/>
  </r>
  <r>
    <x v="4"/>
    <x v="5"/>
    <n v="91.300000000000011"/>
    <n v="0.70000305200000001"/>
  </r>
  <r>
    <x v="4"/>
    <x v="5"/>
    <n v="91.300000000000011"/>
    <n v="-0.7"/>
  </r>
  <r>
    <x v="4"/>
    <x v="5"/>
    <n v="90.300000000000011"/>
    <n v="1.399998474"/>
  </r>
  <r>
    <x v="4"/>
    <x v="5"/>
    <n v="91.100000000000009"/>
    <n v="0.50000152600000003"/>
  </r>
  <r>
    <x v="4"/>
    <x v="5"/>
    <n v="91.800000000000011"/>
    <n v="0.10000152599999999"/>
  </r>
  <r>
    <x v="4"/>
    <x v="5"/>
    <n v="92.75"/>
    <n v="-0.250003052"/>
  </r>
  <r>
    <x v="4"/>
    <x v="5"/>
    <n v="93.4"/>
    <n v="-0.90000305199999997"/>
  </r>
  <r>
    <x v="4"/>
    <x v="5"/>
    <n v="93.5"/>
    <n v="0.80000610400000005"/>
  </r>
  <r>
    <x v="4"/>
    <x v="5"/>
    <n v="94.75"/>
    <n v="0.05"/>
  </r>
  <r>
    <x v="4"/>
    <x v="5"/>
    <n v="94.4"/>
    <n v="0.8"/>
  </r>
  <r>
    <x v="4"/>
    <x v="5"/>
    <n v="95.800000000000011"/>
    <n v="-1.450003052"/>
  </r>
  <r>
    <x v="4"/>
    <x v="5"/>
    <n v="96.45"/>
    <n v="-0.14999847399999999"/>
  </r>
  <r>
    <x v="4"/>
    <x v="5"/>
    <n v="96.600000000000009"/>
    <n v="1.1999969479999999"/>
  </r>
  <r>
    <x v="4"/>
    <x v="5"/>
    <n v="94.2"/>
    <n v="0.100003052"/>
  </r>
  <r>
    <x v="4"/>
    <x v="5"/>
    <n v="94.100000000000009"/>
    <n v="-1.2000045779999999"/>
  </r>
  <r>
    <x v="4"/>
    <x v="5"/>
    <n v="94.65"/>
    <n v="0.9"/>
  </r>
  <r>
    <x v="4"/>
    <x v="5"/>
    <n v="96.300000000000011"/>
    <n v="-0.100006104"/>
  </r>
  <r>
    <x v="4"/>
    <x v="5"/>
    <n v="95.65"/>
    <n v="-0.89999694799999996"/>
  </r>
  <r>
    <x v="4"/>
    <x v="6"/>
    <n v="94"/>
    <n v="-1.8000030520000001"/>
  </r>
  <r>
    <x v="4"/>
    <x v="6"/>
    <n v="96.600000000000009"/>
    <n v="-0.29999847400000001"/>
  </r>
  <r>
    <x v="4"/>
    <x v="6"/>
    <n v="98.4"/>
    <n v="0.95000457800000004"/>
  </r>
  <r>
    <x v="4"/>
    <x v="6"/>
    <n v="97"/>
    <n v="-1.100001526"/>
  </r>
  <r>
    <x v="4"/>
    <x v="6"/>
    <n v="98.9"/>
    <n v="-0.35000152600000001"/>
  </r>
  <r>
    <x v="4"/>
    <x v="6"/>
    <n v="100.5"/>
    <n v="0.65000152600000005"/>
  </r>
  <r>
    <x v="4"/>
    <x v="6"/>
    <n v="100"/>
    <n v="0.30000152600000002"/>
  </r>
  <r>
    <x v="4"/>
    <x v="6"/>
    <n v="99.100000000000009"/>
    <n v="-0.15"/>
  </r>
  <r>
    <x v="4"/>
    <x v="6"/>
    <n v="98.100000000000009"/>
    <n v="-1.1000000000000001"/>
  </r>
  <r>
    <x v="4"/>
    <x v="6"/>
    <n v="99.850000000000009"/>
    <n v="-1.5000015259999999"/>
  </r>
  <r>
    <x v="4"/>
    <x v="6"/>
    <n v="101.4"/>
    <n v="-0.89999847399999999"/>
  </r>
  <r>
    <x v="4"/>
    <x v="6"/>
    <n v="101.5"/>
    <n v="0.30000305199999999"/>
  </r>
  <r>
    <x v="4"/>
    <x v="6"/>
    <n v="101.5"/>
    <n v="0.3"/>
  </r>
  <r>
    <x v="4"/>
    <x v="6"/>
    <n v="98.9"/>
    <n v="-0.24999542199999999"/>
  </r>
  <r>
    <x v="4"/>
    <x v="6"/>
    <n v="99"/>
    <n v="-0.65000305199999997"/>
  </r>
  <r>
    <x v="4"/>
    <x v="6"/>
    <n v="97.95"/>
    <n v="1.200003052"/>
  </r>
  <r>
    <x v="4"/>
    <x v="6"/>
    <n v="99.4"/>
    <n v="-1.0500030520000001"/>
  </r>
  <r>
    <x v="4"/>
    <x v="6"/>
    <n v="98"/>
    <n v="-1.300004578"/>
  </r>
  <r>
    <x v="4"/>
    <x v="6"/>
    <n v="98.65"/>
    <n v="0.74999847399999997"/>
  </r>
  <r>
    <x v="4"/>
    <x v="6"/>
    <n v="100.9"/>
    <n v="-0.59999847399999995"/>
  </r>
  <r>
    <x v="4"/>
    <x v="6"/>
    <n v="101.30000000000001"/>
    <n v="0.89999694799999996"/>
  </r>
  <r>
    <x v="4"/>
    <x v="6"/>
    <n v="102"/>
    <n v="-0.89999847399999999"/>
  </r>
  <r>
    <x v="4"/>
    <x v="6"/>
    <n v="101.2"/>
    <n v="0.100004578"/>
  </r>
  <r>
    <x v="4"/>
    <x v="7"/>
    <n v="101.5"/>
    <n v="1.0999954219999999"/>
  </r>
  <r>
    <x v="4"/>
    <x v="7"/>
    <n v="101.9"/>
    <n v="-0.3"/>
  </r>
  <r>
    <x v="4"/>
    <x v="7"/>
    <n v="102.35000000000001"/>
    <n v="-4.9995421999999998E-2"/>
  </r>
  <r>
    <x v="4"/>
    <x v="7"/>
    <n v="100.9"/>
    <n v="-0.95000610399999996"/>
  </r>
  <r>
    <x v="4"/>
    <x v="7"/>
    <n v="100"/>
    <n v="0.2"/>
  </r>
  <r>
    <x v="4"/>
    <x v="7"/>
    <n v="100.10000000000001"/>
    <n v="-0.9"/>
  </r>
  <r>
    <x v="4"/>
    <x v="7"/>
    <n v="98.7"/>
    <n v="0.70000457800000004"/>
  </r>
  <r>
    <x v="4"/>
    <x v="7"/>
    <n v="99.850000000000009"/>
    <n v="-0.7"/>
  </r>
  <r>
    <x v="4"/>
    <x v="7"/>
    <n v="99.75"/>
    <n v="0.74999847399999997"/>
  </r>
  <r>
    <x v="4"/>
    <x v="7"/>
    <n v="100.65"/>
    <n v="1.049996948"/>
  </r>
  <r>
    <x v="4"/>
    <x v="7"/>
    <n v="100.65"/>
    <n v="1.05"/>
  </r>
  <r>
    <x v="4"/>
    <x v="7"/>
    <n v="102.65"/>
    <n v="-0.50000457799999998"/>
  </r>
  <r>
    <x v="4"/>
    <x v="7"/>
    <n v="104.80000000000001"/>
    <n v="0.4"/>
  </r>
  <r>
    <x v="4"/>
    <x v="7"/>
    <n v="104.55000000000001"/>
    <n v="0.60000457799999996"/>
  </r>
  <r>
    <x v="4"/>
    <x v="7"/>
    <n v="104.60000000000001"/>
    <n v="-1.7500015259999999"/>
  </r>
  <r>
    <x v="4"/>
    <x v="7"/>
    <n v="106.4"/>
    <n v="0.05"/>
  </r>
  <r>
    <x v="4"/>
    <x v="7"/>
    <n v="106.30000000000001"/>
    <n v="-0.25000457799999998"/>
  </r>
  <r>
    <x v="4"/>
    <x v="7"/>
    <n v="106.10000000000001"/>
    <n v="0.100003052"/>
  </r>
  <r>
    <x v="4"/>
    <x v="7"/>
    <n v="106.60000000000001"/>
    <n v="0.1"/>
  </r>
  <r>
    <x v="4"/>
    <x v="7"/>
    <n v="107.25"/>
    <n v="1.4000015260000001"/>
  </r>
  <r>
    <x v="4"/>
    <x v="7"/>
    <n v="106.30000000000001"/>
    <n v="-0.20000152600000001"/>
  </r>
  <r>
    <x v="4"/>
    <x v="8"/>
    <n v="107.05000000000001"/>
    <n v="-0.14999694799999999"/>
  </r>
  <r>
    <x v="4"/>
    <x v="8"/>
    <n v="107.60000000000001"/>
    <n v="1.53E-6"/>
  </r>
  <r>
    <x v="4"/>
    <x v="8"/>
    <n v="107.9"/>
    <n v="-0.64999847399999999"/>
  </r>
  <r>
    <x v="4"/>
    <x v="8"/>
    <n v="107.4"/>
    <n v="-0.55000152599999996"/>
  </r>
  <r>
    <x v="4"/>
    <x v="8"/>
    <n v="107.4"/>
    <n v="0.39999847399999999"/>
  </r>
  <r>
    <x v="4"/>
    <x v="8"/>
    <n v="106.45"/>
    <n v="0.20000152600000001"/>
  </r>
  <r>
    <x v="4"/>
    <x v="8"/>
    <n v="107.2"/>
    <n v="0.7"/>
  </r>
  <r>
    <x v="4"/>
    <x v="8"/>
    <n v="107.2"/>
    <n v="0.7"/>
  </r>
  <r>
    <x v="4"/>
    <x v="8"/>
    <n v="107.2"/>
    <n v="0.7"/>
  </r>
  <r>
    <x v="4"/>
    <x v="8"/>
    <n v="107.2"/>
    <n v="0.7"/>
  </r>
  <r>
    <x v="4"/>
    <x v="8"/>
    <n v="106.45"/>
    <n v="-1.55"/>
  </r>
  <r>
    <x v="4"/>
    <x v="8"/>
    <n v="104.60000000000001"/>
    <n v="-1.8499954219999999"/>
  </r>
  <r>
    <x v="4"/>
    <x v="8"/>
    <n v="107.4"/>
    <n v="-0.49999542200000002"/>
  </r>
  <r>
    <x v="4"/>
    <x v="8"/>
    <n v="107.2"/>
    <n v="-1.500004578"/>
  </r>
  <r>
    <x v="4"/>
    <x v="8"/>
    <n v="106.4"/>
    <n v="-2.499995422"/>
  </r>
  <r>
    <x v="4"/>
    <x v="8"/>
    <n v="103.2"/>
    <n v="-3"/>
  </r>
  <r>
    <x v="4"/>
    <x v="8"/>
    <n v="99.9"/>
    <n v="0.40000610399999997"/>
  </r>
  <r>
    <x v="4"/>
    <x v="8"/>
    <n v="100.65"/>
    <n v="0.19999542200000001"/>
  </r>
  <r>
    <x v="4"/>
    <x v="8"/>
    <n v="98.850000000000009"/>
    <n v="0.45000457799999999"/>
  </r>
  <r>
    <x v="4"/>
    <x v="8"/>
    <n v="98.100000000000009"/>
    <n v="-1.000004578"/>
  </r>
  <r>
    <x v="4"/>
    <x v="8"/>
    <n v="97.100000000000009"/>
    <n v="4.9995421999999998E-2"/>
  </r>
  <r>
    <x v="4"/>
    <x v="8"/>
    <n v="97.75"/>
    <n v="0.45"/>
  </r>
  <r>
    <x v="4"/>
    <x v="9"/>
    <n v="96.100000000000009"/>
    <n v="2.4500000000000002"/>
  </r>
  <r>
    <x v="4"/>
    <x v="9"/>
    <n v="100.10000000000001"/>
    <n v="0.20000152600000001"/>
  </r>
  <r>
    <x v="4"/>
    <x v="9"/>
    <n v="100.10000000000001"/>
    <n v="-0.2"/>
  </r>
  <r>
    <x v="4"/>
    <x v="9"/>
    <n v="100.7"/>
    <n v="-4.5800000000000002E-6"/>
  </r>
  <r>
    <x v="4"/>
    <x v="9"/>
    <n v="101.05000000000001"/>
    <n v="-0.4"/>
  </r>
  <r>
    <x v="4"/>
    <x v="9"/>
    <n v="101.85000000000001"/>
    <n v="-1.599996948"/>
  </r>
  <r>
    <x v="4"/>
    <x v="9"/>
    <n v="100.65"/>
    <n v="1.85"/>
  </r>
  <r>
    <x v="4"/>
    <x v="9"/>
    <n v="102.10000000000001"/>
    <n v="3.4"/>
  </r>
  <r>
    <x v="4"/>
    <x v="9"/>
    <n v="105.65"/>
    <n v="-0.35"/>
  </r>
  <r>
    <x v="4"/>
    <x v="9"/>
    <n v="106.60000000000001"/>
    <n v="0.49999847400000003"/>
  </r>
  <r>
    <x v="4"/>
    <x v="9"/>
    <n v="107.60000000000001"/>
    <n v="0.69999694800000001"/>
  </r>
  <r>
    <x v="4"/>
    <x v="9"/>
    <n v="106.10000000000001"/>
    <n v="2.8999984740000002"/>
  </r>
  <r>
    <x v="4"/>
    <x v="9"/>
    <n v="108.75"/>
    <n v="0.94999694800000001"/>
  </r>
  <r>
    <x v="4"/>
    <x v="9"/>
    <n v="107.10000000000001"/>
    <n v="-1.7"/>
  </r>
  <r>
    <x v="4"/>
    <x v="9"/>
    <n v="109.4"/>
    <n v="1.53E-6"/>
  </r>
  <r>
    <x v="4"/>
    <x v="9"/>
    <n v="109.4"/>
    <n v="-0.5"/>
  </r>
  <r>
    <x v="4"/>
    <x v="9"/>
    <n v="106.9"/>
    <n v="-1.0999984739999999"/>
  </r>
  <r>
    <x v="4"/>
    <x v="9"/>
    <n v="104.85000000000001"/>
    <n v="0.49999542200000002"/>
  </r>
  <r>
    <x v="4"/>
    <x v="9"/>
    <n v="105.65"/>
    <n v="0.650004578"/>
  </r>
  <r>
    <x v="4"/>
    <x v="9"/>
    <n v="106.5"/>
    <n v="2.3499954220000001"/>
  </r>
  <r>
    <x v="4"/>
    <x v="9"/>
    <n v="110.35000000000001"/>
    <n v="0.79999542199999996"/>
  </r>
  <r>
    <x v="4"/>
    <x v="9"/>
    <n v="109.85000000000001"/>
    <n v="-0.59999389599999997"/>
  </r>
  <r>
    <x v="4"/>
    <x v="9"/>
    <n v="110.4"/>
    <n v="-1.099993896"/>
  </r>
  <r>
    <x v="4"/>
    <x v="10"/>
    <n v="109.35000000000001"/>
    <n v="1.599993896"/>
  </r>
  <r>
    <x v="4"/>
    <x v="10"/>
    <n v="112.2"/>
    <n v="-0.54999542199999996"/>
  </r>
  <r>
    <x v="4"/>
    <x v="10"/>
    <n v="111.60000000000001"/>
    <n v="-1.3"/>
  </r>
  <r>
    <x v="4"/>
    <x v="10"/>
    <n v="113.10000000000001"/>
    <n v="2.6500045779999999"/>
  </r>
  <r>
    <x v="4"/>
    <x v="10"/>
    <n v="111.45"/>
    <n v="0.85000610399999998"/>
  </r>
  <r>
    <x v="4"/>
    <x v="10"/>
    <n v="111.65"/>
    <n v="-0.75000152600000003"/>
  </r>
  <r>
    <x v="4"/>
    <x v="10"/>
    <n v="110.05000000000001"/>
    <n v="1.53E-6"/>
  </r>
  <r>
    <x v="4"/>
    <x v="10"/>
    <n v="110.05000000000001"/>
    <n v="1.149993896"/>
  </r>
  <r>
    <x v="4"/>
    <x v="10"/>
    <n v="112.60000000000001"/>
    <n v="1.0000015259999999"/>
  </r>
  <r>
    <x v="4"/>
    <x v="10"/>
    <n v="113.30000000000001"/>
    <n v="0.3"/>
  </r>
  <r>
    <x v="4"/>
    <x v="10"/>
    <n v="112.60000000000001"/>
    <n v="-1.7999954220000001"/>
  </r>
  <r>
    <x v="4"/>
    <x v="10"/>
    <n v="110.80000000000001"/>
    <n v="1.25"/>
  </r>
  <r>
    <x v="4"/>
    <x v="10"/>
    <n v="110.10000000000001"/>
    <n v="-2.2000015259999999"/>
  </r>
  <r>
    <x v="4"/>
    <x v="10"/>
    <n v="108.60000000000001"/>
    <n v="1.350001526"/>
  </r>
  <r>
    <x v="4"/>
    <x v="10"/>
    <n v="106.7"/>
    <n v="0.8"/>
  </r>
  <r>
    <x v="4"/>
    <x v="10"/>
    <n v="107.10000000000001"/>
    <n v="-1.150003052"/>
  </r>
  <r>
    <x v="4"/>
    <x v="10"/>
    <n v="107.60000000000001"/>
    <n v="0.1"/>
  </r>
  <r>
    <x v="4"/>
    <x v="10"/>
    <n v="107.80000000000001"/>
    <n v="1.65"/>
  </r>
  <r>
    <x v="4"/>
    <x v="10"/>
    <n v="109.60000000000001"/>
    <n v="-0.15"/>
  </r>
  <r>
    <x v="4"/>
    <x v="10"/>
    <n v="110.10000000000001"/>
    <n v="1.150003052"/>
  </r>
  <r>
    <x v="4"/>
    <x v="11"/>
    <n v="111.2"/>
    <n v="1.899998474"/>
  </r>
  <r>
    <x v="4"/>
    <x v="11"/>
    <n v="113.55000000000001"/>
    <n v="0.85000152600000001"/>
  </r>
  <r>
    <x v="4"/>
    <x v="11"/>
    <n v="112.5"/>
    <n v="-9.9995422E-2"/>
  </r>
  <r>
    <x v="4"/>
    <x v="11"/>
    <n v="111.9"/>
    <n v="0"/>
  </r>
  <r>
    <x v="4"/>
    <x v="11"/>
    <n v="111.10000000000001"/>
    <n v="-1.7500030520000001"/>
  </r>
  <r>
    <x v="4"/>
    <x v="11"/>
    <n v="108.60000000000001"/>
    <n v="9.9998474000000004E-2"/>
  </r>
  <r>
    <x v="4"/>
    <x v="11"/>
    <n v="109.4"/>
    <n v="0.05"/>
  </r>
  <r>
    <x v="4"/>
    <x v="11"/>
    <n v="107.25"/>
    <n v="2.95"/>
  </r>
  <r>
    <x v="4"/>
    <x v="11"/>
    <n v="110.5"/>
    <n v="0.2"/>
  </r>
  <r>
    <x v="4"/>
    <x v="11"/>
    <n v="112.60000000000001"/>
    <n v="-0.25000152599999997"/>
  </r>
  <r>
    <x v="4"/>
    <x v="11"/>
    <n v="115.25"/>
    <n v="0.49999847400000003"/>
  </r>
  <r>
    <x v="4"/>
    <x v="11"/>
    <n v="112.9"/>
    <n v="-0.15"/>
  </r>
  <r>
    <x v="4"/>
    <x v="11"/>
    <n v="113.60000000000001"/>
    <n v="-2.1500030520000002"/>
  </r>
  <r>
    <x v="4"/>
    <x v="11"/>
    <n v="111.9"/>
    <n v="-0.95000152599999999"/>
  </r>
  <r>
    <x v="4"/>
    <x v="11"/>
    <n v="113.85000000000001"/>
    <n v="-0.59999847399999995"/>
  </r>
  <r>
    <x v="4"/>
    <x v="11"/>
    <n v="112.95"/>
    <n v="-1.0000030520000001"/>
  </r>
  <r>
    <x v="4"/>
    <x v="11"/>
    <n v="112.75"/>
    <n v="-0.39999847399999999"/>
  </r>
  <r>
    <x v="4"/>
    <x v="11"/>
    <n v="113.15"/>
    <n v="-2.4999969480000002"/>
  </r>
  <r>
    <x v="4"/>
    <x v="11"/>
    <n v="113.15"/>
    <n v="2.5"/>
  </r>
  <r>
    <x v="4"/>
    <x v="11"/>
    <n v="111.15"/>
    <n v="-0.70000457800000004"/>
  </r>
  <r>
    <x v="4"/>
    <x v="11"/>
    <n v="110.95"/>
    <n v="2.0500030520000001"/>
  </r>
  <r>
    <x v="4"/>
    <x v="11"/>
    <n v="114.15"/>
    <n v="1.299996948"/>
  </r>
  <r>
    <x v="4"/>
    <x v="11"/>
    <n v="114.15"/>
    <n v="1.3"/>
  </r>
  <r>
    <x v="5"/>
    <x v="0"/>
    <n v="114.15"/>
    <n v="1.3"/>
  </r>
  <r>
    <x v="5"/>
    <x v="0"/>
    <n v="116"/>
    <n v="0.50000305199999995"/>
  </r>
  <r>
    <x v="5"/>
    <x v="0"/>
    <n v="116"/>
    <n v="0.80000305199999999"/>
  </r>
  <r>
    <x v="5"/>
    <x v="0"/>
    <n v="117.65"/>
    <n v="-0.90000305199999997"/>
  </r>
  <r>
    <x v="5"/>
    <x v="0"/>
    <n v="117.15"/>
    <n v="-0.25000152599999997"/>
  </r>
  <r>
    <x v="5"/>
    <x v="0"/>
    <n v="117.9"/>
    <n v="0.25"/>
  </r>
  <r>
    <x v="5"/>
    <x v="0"/>
    <n v="118.9"/>
    <n v="-0.90000152600000005"/>
  </r>
  <r>
    <x v="5"/>
    <x v="0"/>
    <n v="119.80000000000001"/>
    <n v="-0.79999542199999996"/>
  </r>
  <r>
    <x v="5"/>
    <x v="0"/>
    <n v="121.15"/>
    <n v="0.3"/>
  </r>
  <r>
    <x v="5"/>
    <x v="0"/>
    <n v="120.30000000000001"/>
    <n v="0.8"/>
  </r>
  <r>
    <x v="5"/>
    <x v="0"/>
    <n v="120.65"/>
    <n v="-0.64999847399999999"/>
  </r>
  <r>
    <x v="5"/>
    <x v="0"/>
    <n v="121.30000000000001"/>
    <n v="0.60000305200000004"/>
  </r>
  <r>
    <x v="5"/>
    <x v="0"/>
    <n v="121.45"/>
    <n v="0"/>
  </r>
  <r>
    <x v="5"/>
    <x v="0"/>
    <n v="121.5"/>
    <n v="-0.250003052"/>
  </r>
  <r>
    <x v="5"/>
    <x v="0"/>
    <n v="121.5"/>
    <n v="-0.25"/>
  </r>
  <r>
    <x v="5"/>
    <x v="0"/>
    <n v="121.5"/>
    <n v="0.25"/>
  </r>
  <r>
    <x v="5"/>
    <x v="0"/>
    <n v="121.5"/>
    <n v="-0.25"/>
  </r>
  <r>
    <x v="5"/>
    <x v="0"/>
    <n v="122.25"/>
    <n v="-0.65000152600000005"/>
  </r>
  <r>
    <x v="5"/>
    <x v="0"/>
    <n v="123.4"/>
    <n v="0.90000152600000005"/>
  </r>
  <r>
    <x v="5"/>
    <x v="0"/>
    <n v="122.15"/>
    <n v="0.20000305199999999"/>
  </r>
  <r>
    <x v="5"/>
    <x v="0"/>
    <n v="120.95"/>
    <n v="0.20000457799999999"/>
  </r>
  <r>
    <x v="5"/>
    <x v="0"/>
    <n v="121.15"/>
    <n v="0.80000305199999999"/>
  </r>
  <r>
    <x v="5"/>
    <x v="1"/>
    <n v="120.55000000000001"/>
    <n v="-0.39999847399999999"/>
  </r>
  <r>
    <x v="5"/>
    <x v="1"/>
    <n v="120.55000000000001"/>
    <n v="-1.449998474"/>
  </r>
  <r>
    <x v="5"/>
    <x v="1"/>
    <n v="118.75"/>
    <n v="-1.53E-6"/>
  </r>
  <r>
    <x v="5"/>
    <x v="1"/>
    <n v="118.45"/>
    <n v="-0.70000152599999999"/>
  </r>
  <r>
    <x v="5"/>
    <x v="1"/>
    <n v="119.05000000000001"/>
    <n v="1.799996948"/>
  </r>
  <r>
    <x v="5"/>
    <x v="1"/>
    <n v="121.80000000000001"/>
    <n v="-0.8"/>
  </r>
  <r>
    <x v="5"/>
    <x v="1"/>
    <n v="122.80000000000001"/>
    <n v="-0.20000152600000001"/>
  </r>
  <r>
    <x v="5"/>
    <x v="1"/>
    <n v="123.25"/>
    <n v="-1"/>
  </r>
  <r>
    <x v="5"/>
    <x v="1"/>
    <n v="125.10000000000001"/>
    <n v="0.69999847400000004"/>
  </r>
  <r>
    <x v="5"/>
    <x v="1"/>
    <n v="124.30000000000001"/>
    <n v="-1.1499954219999999"/>
  </r>
  <r>
    <x v="5"/>
    <x v="1"/>
    <n v="124.75"/>
    <n v="-0.250003052"/>
  </r>
  <r>
    <x v="5"/>
    <x v="1"/>
    <n v="125.15"/>
    <n v="-0.19999847400000001"/>
  </r>
  <r>
    <x v="5"/>
    <x v="1"/>
    <n v="126.05000000000001"/>
    <n v="1.5499984739999999"/>
  </r>
  <r>
    <x v="5"/>
    <x v="1"/>
    <n v="124.9"/>
    <n v="-0.19999847400000001"/>
  </r>
  <r>
    <x v="5"/>
    <x v="1"/>
    <n v="124.2"/>
    <n v="0.14999542199999999"/>
  </r>
  <r>
    <x v="5"/>
    <x v="1"/>
    <n v="124.15"/>
    <n v="-0.49999847400000003"/>
  </r>
  <r>
    <x v="5"/>
    <x v="1"/>
    <n v="123.7"/>
    <n v="-0.8"/>
  </r>
  <r>
    <x v="5"/>
    <x v="1"/>
    <n v="122.9"/>
    <n v="-0.29999542200000001"/>
  </r>
  <r>
    <x v="5"/>
    <x v="1"/>
    <n v="123.60000000000001"/>
    <n v="0.74999847399999997"/>
  </r>
  <r>
    <x v="5"/>
    <x v="1"/>
    <n v="122.85000000000001"/>
    <n v="2.9000015260000001"/>
  </r>
  <r>
    <x v="5"/>
    <x v="2"/>
    <n v="122.85000000000001"/>
    <n v="2.9"/>
  </r>
  <r>
    <x v="5"/>
    <x v="2"/>
    <n v="126.60000000000001"/>
    <n v="-0.74999847399999997"/>
  </r>
  <r>
    <x v="5"/>
    <x v="2"/>
    <n v="127.15"/>
    <n v="0.499996948"/>
  </r>
  <r>
    <x v="5"/>
    <x v="2"/>
    <n v="127"/>
    <n v="1.3500045780000001"/>
  </r>
  <r>
    <x v="5"/>
    <x v="2"/>
    <n v="128.44999999999999"/>
    <n v="9.1600000000000004E-6"/>
  </r>
  <r>
    <x v="5"/>
    <x v="2"/>
    <n v="128.65"/>
    <n v="1.3999969480000001"/>
  </r>
  <r>
    <x v="5"/>
    <x v="2"/>
    <n v="126.25"/>
    <n v="9.9998474000000004E-2"/>
  </r>
  <r>
    <x v="5"/>
    <x v="2"/>
    <n v="125.65"/>
    <n v="-1.7499969479999999"/>
  </r>
  <r>
    <x v="5"/>
    <x v="2"/>
    <n v="123.05000000000001"/>
    <n v="-0.249998474"/>
  </r>
  <r>
    <x v="5"/>
    <x v="2"/>
    <n v="121.60000000000001"/>
    <n v="-3"/>
  </r>
  <r>
    <x v="5"/>
    <x v="2"/>
    <n v="120.35000000000001"/>
    <n v="4.9995421999999998E-2"/>
  </r>
  <r>
    <x v="5"/>
    <x v="2"/>
    <n v="119.10000000000001"/>
    <n v="1.0499984739999999"/>
  </r>
  <r>
    <x v="5"/>
    <x v="2"/>
    <n v="120.5"/>
    <n v="-2.4499954220000002"/>
  </r>
  <r>
    <x v="5"/>
    <x v="2"/>
    <n v="123.55000000000001"/>
    <n v="0.6"/>
  </r>
  <r>
    <x v="5"/>
    <x v="2"/>
    <n v="123.2"/>
    <n v="-1.2000045779999999"/>
  </r>
  <r>
    <x v="5"/>
    <x v="2"/>
    <n v="123.55000000000001"/>
    <n v="2.450003052"/>
  </r>
  <r>
    <x v="5"/>
    <x v="2"/>
    <n v="120"/>
    <n v="1.550004578"/>
  </r>
  <r>
    <x v="5"/>
    <x v="2"/>
    <n v="121.05000000000001"/>
    <n v="0"/>
  </r>
  <r>
    <x v="5"/>
    <x v="2"/>
    <n v="121.60000000000001"/>
    <n v="1.400006104"/>
  </r>
  <r>
    <x v="5"/>
    <x v="2"/>
    <n v="122.10000000000001"/>
    <n v="-0.20000610399999999"/>
  </r>
  <r>
    <x v="5"/>
    <x v="2"/>
    <n v="122.7"/>
    <n v="-0.54999694799999999"/>
  </r>
  <r>
    <x v="5"/>
    <x v="2"/>
    <n v="123.80000000000001"/>
    <n v="0.20000152600000001"/>
  </r>
  <r>
    <x v="5"/>
    <x v="2"/>
    <n v="124.75"/>
    <n v="1.099996948"/>
  </r>
  <r>
    <x v="5"/>
    <x v="3"/>
    <n v="124.10000000000001"/>
    <n v="-9.9995422E-2"/>
  </r>
  <r>
    <x v="5"/>
    <x v="3"/>
    <n v="124.7"/>
    <n v="0.30000305199999999"/>
  </r>
  <r>
    <x v="5"/>
    <x v="3"/>
    <n v="124.7"/>
    <n v="0.3"/>
  </r>
  <r>
    <x v="5"/>
    <x v="3"/>
    <n v="127.05000000000001"/>
    <n v="-0.54999847400000001"/>
  </r>
  <r>
    <x v="5"/>
    <x v="3"/>
    <n v="127.60000000000001"/>
    <n v="-0.50000762899999995"/>
  </r>
  <r>
    <x v="5"/>
    <x v="3"/>
    <n v="128.6"/>
    <n v="-0.19999694800000001"/>
  </r>
  <r>
    <x v="5"/>
    <x v="3"/>
    <n v="128.19999999999999"/>
    <n v="1.0000061039999999"/>
  </r>
  <r>
    <x v="5"/>
    <x v="3"/>
    <n v="127.30000000000001"/>
    <n v="2.200003052"/>
  </r>
  <r>
    <x v="5"/>
    <x v="3"/>
    <n v="129.94999999999999"/>
    <n v="0.7"/>
  </r>
  <r>
    <x v="5"/>
    <x v="3"/>
    <n v="127.80000000000001"/>
    <n v="0.2"/>
  </r>
  <r>
    <x v="5"/>
    <x v="3"/>
    <n v="127.80000000000001"/>
    <n v="-0.2"/>
  </r>
  <r>
    <x v="5"/>
    <x v="3"/>
    <n v="126.60000000000001"/>
    <n v="-0.90000305199999997"/>
  </r>
  <r>
    <x v="5"/>
    <x v="3"/>
    <n v="126.2"/>
    <n v="-0.35000610399999998"/>
  </r>
  <r>
    <x v="5"/>
    <x v="3"/>
    <n v="127.30000000000001"/>
    <n v="1.599990845"/>
  </r>
  <r>
    <x v="5"/>
    <x v="3"/>
    <n v="127.4"/>
    <n v="2.0500030520000001"/>
  </r>
  <r>
    <x v="5"/>
    <x v="3"/>
    <n v="129.44999999999999"/>
    <n v="0.5"/>
  </r>
  <r>
    <x v="5"/>
    <x v="3"/>
    <n v="130.55000000000001"/>
    <n v="0.35"/>
  </r>
  <r>
    <x v="5"/>
    <x v="3"/>
    <n v="130.19999999999999"/>
    <n v="2.0999908450000002"/>
  </r>
  <r>
    <x v="5"/>
    <x v="3"/>
    <n v="128.1"/>
    <n v="0.45000457799999999"/>
  </r>
  <r>
    <x v="5"/>
    <x v="3"/>
    <n v="127.80000000000001"/>
    <n v="2.450003052"/>
  </r>
  <r>
    <x v="5"/>
    <x v="3"/>
    <n v="123.80000000000001"/>
    <n v="-1.5499984739999999"/>
  </r>
  <r>
    <x v="5"/>
    <x v="3"/>
    <n v="121"/>
    <n v="-0.90000152600000005"/>
  </r>
  <r>
    <x v="5"/>
    <x v="4"/>
    <n v="120.55000000000001"/>
    <n v="0.35000305199999998"/>
  </r>
  <r>
    <x v="5"/>
    <x v="4"/>
    <n v="121.35000000000001"/>
    <n v="-0.79999847400000001"/>
  </r>
  <r>
    <x v="5"/>
    <x v="4"/>
    <n v="121.35000000000001"/>
    <n v="0.8"/>
  </r>
  <r>
    <x v="5"/>
    <x v="4"/>
    <n v="120.05000000000001"/>
    <n v="-3"/>
  </r>
  <r>
    <x v="5"/>
    <x v="4"/>
    <n v="116.9"/>
    <n v="-0.249996948"/>
  </r>
  <r>
    <x v="5"/>
    <x v="4"/>
    <n v="115.65"/>
    <n v="-3"/>
  </r>
  <r>
    <x v="5"/>
    <x v="4"/>
    <n v="110.15"/>
    <n v="4.9996947999999999E-2"/>
  </r>
  <r>
    <x v="5"/>
    <x v="4"/>
    <n v="111.60000000000001"/>
    <n v="-2.1"/>
  </r>
  <r>
    <x v="5"/>
    <x v="4"/>
    <n v="113.55000000000001"/>
    <n v="4.699998474"/>
  </r>
  <r>
    <x v="5"/>
    <x v="4"/>
    <n v="110.05000000000001"/>
    <n v="4.5499984739999997"/>
  </r>
  <r>
    <x v="5"/>
    <x v="4"/>
    <n v="105.5"/>
    <n v="4.4000015259999996"/>
  </r>
  <r>
    <x v="5"/>
    <x v="4"/>
    <n v="101"/>
    <n v="2.449998474"/>
  </r>
  <r>
    <x v="5"/>
    <x v="4"/>
    <n v="104.60000000000001"/>
    <n v="-3"/>
  </r>
  <r>
    <x v="5"/>
    <x v="4"/>
    <n v="107.55000000000001"/>
    <n v="0.64999847399999999"/>
  </r>
  <r>
    <x v="5"/>
    <x v="4"/>
    <n v="109"/>
    <n v="-0.69999542199999998"/>
  </r>
  <r>
    <x v="5"/>
    <x v="4"/>
    <n v="110.60000000000001"/>
    <n v="-1.53E-6"/>
  </r>
  <r>
    <x v="5"/>
    <x v="4"/>
    <n v="109.35000000000001"/>
    <n v="-1.5499954220000001"/>
  </r>
  <r>
    <x v="5"/>
    <x v="4"/>
    <n v="109.35000000000001"/>
    <n v="1.55"/>
  </r>
  <r>
    <x v="5"/>
    <x v="4"/>
    <n v="111.35000000000001"/>
    <n v="-0.39999694800000002"/>
  </r>
  <r>
    <x v="5"/>
    <x v="4"/>
    <n v="112.80000000000001"/>
    <n v="-0.54999847400000001"/>
  </r>
  <r>
    <x v="5"/>
    <x v="4"/>
    <n v="112.4"/>
    <n v="-0.8"/>
  </r>
  <r>
    <x v="5"/>
    <x v="5"/>
    <n v="111.80000000000001"/>
    <n v="1.3"/>
  </r>
  <r>
    <x v="5"/>
    <x v="5"/>
    <n v="111.65"/>
    <n v="-0.74999694800000005"/>
  </r>
  <r>
    <x v="5"/>
    <x v="5"/>
    <n v="112.10000000000001"/>
    <n v="5.5499984739999997"/>
  </r>
  <r>
    <x v="5"/>
    <x v="5"/>
    <n v="107.10000000000001"/>
    <n v="-1.349993896"/>
  </r>
  <r>
    <x v="5"/>
    <x v="5"/>
    <n v="109.10000000000001"/>
    <n v="3.4000030520000002"/>
  </r>
  <r>
    <x v="5"/>
    <x v="5"/>
    <n v="113.60000000000001"/>
    <n v="1.299996948"/>
  </r>
  <r>
    <x v="5"/>
    <x v="5"/>
    <n v="113.4"/>
    <n v="3.85"/>
  </r>
  <r>
    <x v="5"/>
    <x v="5"/>
    <n v="109.10000000000001"/>
    <n v="0.34999389600000003"/>
  </r>
  <r>
    <x v="5"/>
    <x v="5"/>
    <n v="109.55000000000001"/>
    <n v="4.5999999999999996"/>
  </r>
  <r>
    <x v="5"/>
    <x v="5"/>
    <n v="103.85000000000001"/>
    <n v="1.050004578"/>
  </r>
  <r>
    <x v="5"/>
    <x v="5"/>
    <n v="105.35000000000001"/>
    <n v="0.64999847399999999"/>
  </r>
  <r>
    <x v="5"/>
    <x v="5"/>
    <n v="106.9"/>
    <n v="0.19999847400000001"/>
  </r>
  <r>
    <x v="5"/>
    <x v="5"/>
    <n v="107.15"/>
    <n v="0.250003052"/>
  </r>
  <r>
    <x v="5"/>
    <x v="5"/>
    <n v="106.4"/>
    <n v="-1.8000030520000001"/>
  </r>
  <r>
    <x v="5"/>
    <x v="5"/>
    <n v="105.7"/>
    <n v="-1.200003052"/>
  </r>
  <r>
    <x v="5"/>
    <x v="5"/>
    <n v="105.45"/>
    <n v="0.64999694799999996"/>
  </r>
  <r>
    <x v="5"/>
    <x v="5"/>
    <n v="106.75"/>
    <n v="-2.050001526"/>
  </r>
  <r>
    <x v="5"/>
    <x v="5"/>
    <n v="107.5"/>
    <n v="-1.0000030520000001"/>
  </r>
  <r>
    <x v="5"/>
    <x v="5"/>
    <n v="108.5"/>
    <n v="2.25"/>
  </r>
  <r>
    <x v="5"/>
    <x v="5"/>
    <n v="110.7"/>
    <n v="-0.60000152600000001"/>
  </r>
  <r>
    <x v="5"/>
    <x v="5"/>
    <n v="108.9"/>
    <n v="1.600001526"/>
  </r>
  <r>
    <x v="5"/>
    <x v="5"/>
    <n v="111.25"/>
    <n v="0.25"/>
  </r>
  <r>
    <x v="5"/>
    <x v="6"/>
    <n v="111.5"/>
    <n v="0.84999847399999995"/>
  </r>
  <r>
    <x v="5"/>
    <x v="6"/>
    <n v="108.15"/>
    <n v="-0.84999847399999995"/>
  </r>
  <r>
    <x v="5"/>
    <x v="6"/>
    <n v="107.05000000000001"/>
    <n v="0.29999542200000001"/>
  </r>
  <r>
    <x v="5"/>
    <x v="6"/>
    <n v="106.80000000000001"/>
    <n v="1.399998474"/>
  </r>
  <r>
    <x v="5"/>
    <x v="6"/>
    <n v="105.65"/>
    <n v="2.150006104"/>
  </r>
  <r>
    <x v="5"/>
    <x v="6"/>
    <n v="106.7"/>
    <n v="-1.300001526"/>
  </r>
  <r>
    <x v="5"/>
    <x v="6"/>
    <n v="105.65"/>
    <n v="0.65000152600000005"/>
  </r>
  <r>
    <x v="5"/>
    <x v="6"/>
    <n v="106.80000000000001"/>
    <n v="0.5"/>
  </r>
  <r>
    <x v="5"/>
    <x v="6"/>
    <n v="107.2"/>
    <n v="0.9"/>
  </r>
  <r>
    <x v="5"/>
    <x v="6"/>
    <n v="105.60000000000001"/>
    <n v="-1.250004578"/>
  </r>
  <r>
    <x v="5"/>
    <x v="6"/>
    <n v="104.35000000000001"/>
    <n v="0.44999694800000001"/>
  </r>
  <r>
    <x v="5"/>
    <x v="6"/>
    <n v="103.4"/>
    <n v="-1.5999984739999999"/>
  </r>
  <r>
    <x v="5"/>
    <x v="6"/>
    <n v="103.65"/>
    <n v="2.549996948"/>
  </r>
  <r>
    <x v="5"/>
    <x v="6"/>
    <n v="105.5"/>
    <n v="-1.1999938960000001"/>
  </r>
  <r>
    <x v="5"/>
    <x v="6"/>
    <n v="106.5"/>
    <n v="-0.199993896"/>
  </r>
  <r>
    <x v="5"/>
    <x v="6"/>
    <n v="104.7"/>
    <n v="0.5"/>
  </r>
  <r>
    <x v="5"/>
    <x v="6"/>
    <n v="104.95"/>
    <n v="0.84999847399999995"/>
  </r>
  <r>
    <x v="5"/>
    <x v="6"/>
    <n v="103.10000000000001"/>
    <n v="1.5999984739999999"/>
  </r>
  <r>
    <x v="5"/>
    <x v="6"/>
    <n v="104.45"/>
    <n v="0.65000152600000005"/>
  </r>
  <r>
    <x v="5"/>
    <x v="6"/>
    <n v="106.35000000000001"/>
    <n v="0.5"/>
  </r>
  <r>
    <x v="5"/>
    <x v="6"/>
    <n v="105.7"/>
    <n v="-2.1"/>
  </r>
  <r>
    <x v="5"/>
    <x v="6"/>
    <n v="104.7"/>
    <n v="-5.0001525999999998E-2"/>
  </r>
  <r>
    <x v="5"/>
    <x v="7"/>
    <n v="103.9"/>
    <n v="-1.200003052"/>
  </r>
  <r>
    <x v="5"/>
    <x v="7"/>
    <n v="103.60000000000001"/>
    <n v="0.59999694800000003"/>
  </r>
  <r>
    <x v="5"/>
    <x v="7"/>
    <n v="101.65"/>
    <n v="1.299996948"/>
  </r>
  <r>
    <x v="5"/>
    <x v="7"/>
    <n v="104"/>
    <n v="-1.3000061039999999"/>
  </r>
  <r>
    <x v="5"/>
    <x v="7"/>
    <n v="103.80000000000001"/>
    <n v="1.1999969479999999"/>
  </r>
  <r>
    <x v="5"/>
    <x v="7"/>
    <n v="103.30000000000001"/>
    <n v="-1.95"/>
  </r>
  <r>
    <x v="5"/>
    <x v="7"/>
    <n v="104.9"/>
    <n v="-0.94999847400000004"/>
  </r>
  <r>
    <x v="5"/>
    <x v="7"/>
    <n v="106.4"/>
    <n v="9.9995422E-2"/>
  </r>
  <r>
    <x v="5"/>
    <x v="7"/>
    <n v="106.7"/>
    <n v="-1.199998474"/>
  </r>
  <r>
    <x v="5"/>
    <x v="7"/>
    <n v="107.85000000000001"/>
    <n v="-1.399998474"/>
  </r>
  <r>
    <x v="5"/>
    <x v="7"/>
    <n v="108.80000000000001"/>
    <n v="-4.9998474000000001E-2"/>
  </r>
  <r>
    <x v="5"/>
    <x v="7"/>
    <n v="109.95"/>
    <n v="1.7500015259999999"/>
  </r>
  <r>
    <x v="5"/>
    <x v="7"/>
    <n v="108.65"/>
    <n v="-0.100003052"/>
  </r>
  <r>
    <x v="5"/>
    <x v="7"/>
    <n v="109.80000000000001"/>
    <n v="-0.64999694799999996"/>
  </r>
  <r>
    <x v="5"/>
    <x v="7"/>
    <n v="110"/>
    <n v="-0.250003052"/>
  </r>
  <r>
    <x v="5"/>
    <x v="7"/>
    <n v="110.80000000000001"/>
    <n v="0.3"/>
  </r>
  <r>
    <x v="5"/>
    <x v="7"/>
    <n v="111.2"/>
    <n v="0.29999847400000001"/>
  </r>
  <r>
    <x v="5"/>
    <x v="7"/>
    <n v="110.9"/>
    <n v="-1.5999984739999999"/>
  </r>
  <r>
    <x v="5"/>
    <x v="7"/>
    <n v="113"/>
    <n v="0.150001526"/>
  </r>
  <r>
    <x v="5"/>
    <x v="7"/>
    <n v="113.05000000000001"/>
    <n v="-0.35000305199999998"/>
  </r>
  <r>
    <x v="5"/>
    <x v="7"/>
    <n v="113.35000000000001"/>
    <n v="1.0000030520000001"/>
  </r>
  <r>
    <x v="5"/>
    <x v="7"/>
    <n v="111.80000000000001"/>
    <n v="-0.75000457799999998"/>
  </r>
  <r>
    <x v="5"/>
    <x v="8"/>
    <n v="112.55000000000001"/>
    <n v="-1.9499969479999999"/>
  </r>
  <r>
    <x v="5"/>
    <x v="8"/>
    <n v="114.5"/>
    <n v="-1"/>
  </r>
  <r>
    <x v="5"/>
    <x v="8"/>
    <n v="115.30000000000001"/>
    <n v="0.45000152599999999"/>
  </r>
  <r>
    <x v="5"/>
    <x v="8"/>
    <n v="114.95"/>
    <n v="-0.35000457800000001"/>
  </r>
  <r>
    <x v="5"/>
    <x v="8"/>
    <n v="115.2"/>
    <n v="0.4"/>
  </r>
  <r>
    <x v="5"/>
    <x v="8"/>
    <n v="114.80000000000001"/>
    <n v="0.45000457799999999"/>
  </r>
  <r>
    <x v="5"/>
    <x v="8"/>
    <n v="114.45"/>
    <n v="0.85000457799999996"/>
  </r>
  <r>
    <x v="5"/>
    <x v="8"/>
    <n v="115.9"/>
    <n v="-1.65"/>
  </r>
  <r>
    <x v="5"/>
    <x v="8"/>
    <n v="118.30000000000001"/>
    <n v="2"/>
  </r>
  <r>
    <x v="5"/>
    <x v="8"/>
    <n v="120.60000000000001"/>
    <n v="0.65000610400000003"/>
  </r>
  <r>
    <x v="5"/>
    <x v="8"/>
    <n v="119.85000000000001"/>
    <n v="-5.0004578000000001E-2"/>
  </r>
  <r>
    <x v="5"/>
    <x v="8"/>
    <n v="119.10000000000001"/>
    <n v="-3"/>
  </r>
  <r>
    <x v="5"/>
    <x v="8"/>
    <n v="120.60000000000001"/>
    <n v="0.54999847400000001"/>
  </r>
  <r>
    <x v="5"/>
    <x v="8"/>
    <n v="119.75"/>
    <n v="1.6999938960000001"/>
  </r>
  <r>
    <x v="5"/>
    <x v="8"/>
    <n v="121.45"/>
    <n v="-0.100006104"/>
  </r>
  <r>
    <x v="5"/>
    <x v="8"/>
    <n v="121.9"/>
    <n v="-3"/>
  </r>
  <r>
    <x v="5"/>
    <x v="8"/>
    <n v="117.80000000000001"/>
    <n v="0.05"/>
  </r>
  <r>
    <x v="5"/>
    <x v="8"/>
    <n v="117.45"/>
    <n v="-3.05E-6"/>
  </r>
  <r>
    <x v="5"/>
    <x v="8"/>
    <n v="117.45"/>
    <n v="0"/>
  </r>
  <r>
    <x v="5"/>
    <x v="8"/>
    <n v="117.45"/>
    <n v="0"/>
  </r>
  <r>
    <x v="5"/>
    <x v="8"/>
    <n v="117.45"/>
    <n v="0"/>
  </r>
  <r>
    <x v="5"/>
    <x v="8"/>
    <n v="117.45"/>
    <n v="0.65000152600000005"/>
  </r>
  <r>
    <x v="5"/>
    <x v="9"/>
    <n v="118.25"/>
    <n v="1.800004578"/>
  </r>
  <r>
    <x v="5"/>
    <x v="9"/>
    <n v="121.75"/>
    <n v="-3"/>
  </r>
  <r>
    <x v="5"/>
    <x v="9"/>
    <n v="124.95"/>
    <n v="-0.50000610400000001"/>
  </r>
  <r>
    <x v="5"/>
    <x v="9"/>
    <n v="124.60000000000001"/>
    <n v="1.050004578"/>
  </r>
  <r>
    <x v="5"/>
    <x v="9"/>
    <n v="125.4"/>
    <n v="-0.400001526"/>
  </r>
  <r>
    <x v="5"/>
    <x v="9"/>
    <n v="124.05000000000001"/>
    <n v="0.64999694799999996"/>
  </r>
  <r>
    <x v="5"/>
    <x v="9"/>
    <n v="123.75"/>
    <n v="0.7"/>
  </r>
  <r>
    <x v="5"/>
    <x v="9"/>
    <n v="123.95"/>
    <n v="-3"/>
  </r>
  <r>
    <x v="5"/>
    <x v="9"/>
    <n v="121.7"/>
    <n v="1.2"/>
  </r>
  <r>
    <x v="5"/>
    <x v="9"/>
    <n v="119.55000000000001"/>
    <n v="-0.45000152599999999"/>
  </r>
  <r>
    <x v="5"/>
    <x v="9"/>
    <n v="117.80000000000001"/>
    <n v="0.60000305200000004"/>
  </r>
  <r>
    <x v="5"/>
    <x v="9"/>
    <n v="118.75"/>
    <n v="-0.99999847399999997"/>
  </r>
  <r>
    <x v="5"/>
    <x v="9"/>
    <n v="121.4"/>
    <n v="5.0001525999999998E-2"/>
  </r>
  <r>
    <x v="5"/>
    <x v="9"/>
    <n v="120.25"/>
    <n v="-3"/>
  </r>
  <r>
    <x v="5"/>
    <x v="9"/>
    <n v="117.4"/>
    <n v="1.35"/>
  </r>
  <r>
    <x v="5"/>
    <x v="9"/>
    <n v="117"/>
    <n v="5.0006104000000003E-2"/>
  </r>
  <r>
    <x v="5"/>
    <x v="9"/>
    <n v="115.15"/>
    <n v="-1.1499969480000001"/>
  </r>
  <r>
    <x v="5"/>
    <x v="9"/>
    <n v="114.60000000000001"/>
    <n v="-5.0001525999999998E-2"/>
  </r>
  <r>
    <x v="5"/>
    <x v="9"/>
    <n v="115.9"/>
    <n v="1.8000030520000001"/>
  </r>
  <r>
    <x v="5"/>
    <x v="9"/>
    <n v="117.65"/>
    <n v="-0.50000305199999995"/>
  </r>
  <r>
    <x v="5"/>
    <x v="9"/>
    <n v="117.10000000000001"/>
    <n v="0.8"/>
  </r>
  <r>
    <x v="5"/>
    <x v="10"/>
    <n v="117.85000000000001"/>
    <n v="-0.70000152599999999"/>
  </r>
  <r>
    <x v="5"/>
    <x v="10"/>
    <n v="118.95"/>
    <n v="-1.049996948"/>
  </r>
  <r>
    <x v="5"/>
    <x v="10"/>
    <n v="120.35000000000001"/>
    <n v="1.300001526"/>
  </r>
  <r>
    <x v="5"/>
    <x v="10"/>
    <n v="121.60000000000001"/>
    <n v="-0.7"/>
  </r>
  <r>
    <x v="5"/>
    <x v="10"/>
    <n v="122.45"/>
    <n v="0.25000457799999998"/>
  </r>
  <r>
    <x v="5"/>
    <x v="10"/>
    <n v="122.9"/>
    <n v="3.349993896"/>
  </r>
  <r>
    <x v="5"/>
    <x v="10"/>
    <n v="119.80000000000001"/>
    <n v="0.5"/>
  </r>
  <r>
    <x v="5"/>
    <x v="10"/>
    <n v="120"/>
    <n v="-1.399998474"/>
  </r>
  <r>
    <x v="5"/>
    <x v="10"/>
    <n v="121"/>
    <n v="-1.099996948"/>
  </r>
  <r>
    <x v="5"/>
    <x v="10"/>
    <n v="123.80000000000001"/>
    <n v="-4.5800000000000002E-6"/>
  </r>
  <r>
    <x v="5"/>
    <x v="10"/>
    <n v="124.15"/>
    <n v="-0.34999694799999997"/>
  </r>
  <r>
    <x v="5"/>
    <x v="10"/>
    <n v="124.65"/>
    <n v="0.59999694800000003"/>
  </r>
  <r>
    <x v="5"/>
    <x v="10"/>
    <n v="124.5"/>
    <n v="-0.8"/>
  </r>
  <r>
    <x v="5"/>
    <x v="10"/>
    <n v="125.25"/>
    <n v="1.350001526"/>
  </r>
  <r>
    <x v="5"/>
    <x v="10"/>
    <n v="124.5"/>
    <n v="2.0500045779999998"/>
  </r>
  <r>
    <x v="5"/>
    <x v="10"/>
    <n v="121.45"/>
    <n v="-0.89999389600000002"/>
  </r>
  <r>
    <x v="5"/>
    <x v="10"/>
    <n v="121.4"/>
    <n v="1.53E-6"/>
  </r>
  <r>
    <x v="5"/>
    <x v="10"/>
    <n v="121.4"/>
    <n v="2.0499954219999998"/>
  </r>
  <r>
    <x v="5"/>
    <x v="10"/>
    <n v="123.30000000000001"/>
    <n v="-0.14999542199999999"/>
  </r>
  <r>
    <x v="5"/>
    <x v="10"/>
    <n v="124"/>
    <n v="-3"/>
  </r>
  <r>
    <x v="5"/>
    <x v="10"/>
    <n v="121.5"/>
    <n v="-0.85000152600000001"/>
  </r>
  <r>
    <x v="5"/>
    <x v="10"/>
    <n v="121.75"/>
    <n v="1.85"/>
  </r>
  <r>
    <x v="5"/>
    <x v="11"/>
    <n v="123.4"/>
    <n v="0.400004578"/>
  </r>
  <r>
    <x v="5"/>
    <x v="11"/>
    <n v="125.80000000000001"/>
    <n v="0.85000610399999998"/>
  </r>
  <r>
    <x v="5"/>
    <x v="11"/>
    <n v="125.80000000000001"/>
    <n v="1.699998474"/>
  </r>
  <r>
    <x v="5"/>
    <x v="11"/>
    <n v="123.10000000000001"/>
    <n v="-0.94999694800000001"/>
  </r>
  <r>
    <x v="5"/>
    <x v="11"/>
    <n v="122.15"/>
    <n v="0.45000457799999999"/>
  </r>
  <r>
    <x v="5"/>
    <x v="11"/>
    <n v="120.95"/>
    <n v="1.4500045779999999"/>
  </r>
  <r>
    <x v="5"/>
    <x v="11"/>
    <n v="122.4"/>
    <n v="-0.55000305199999999"/>
  </r>
  <r>
    <x v="5"/>
    <x v="11"/>
    <n v="122.4"/>
    <n v="2.9999969480000002"/>
  </r>
  <r>
    <x v="5"/>
    <x v="11"/>
    <n v="119.45"/>
    <n v="-0.14999694799999999"/>
  </r>
  <r>
    <x v="5"/>
    <x v="11"/>
    <n v="120.10000000000001"/>
    <n v="0.25"/>
  </r>
  <r>
    <x v="5"/>
    <x v="11"/>
    <n v="121.30000000000001"/>
    <n v="1.8"/>
  </r>
  <r>
    <x v="5"/>
    <x v="11"/>
    <n v="123.10000000000001"/>
    <n v="1.1500015260000001"/>
  </r>
  <r>
    <x v="5"/>
    <x v="11"/>
    <n v="124.05000000000001"/>
    <n v="0.29999847400000001"/>
  </r>
  <r>
    <x v="5"/>
    <x v="11"/>
    <n v="123.85000000000001"/>
    <n v="0.80000305199999999"/>
  </r>
  <r>
    <x v="5"/>
    <x v="11"/>
    <n v="124.45"/>
    <n v="-0.60000152600000001"/>
  </r>
  <r>
    <x v="5"/>
    <x v="11"/>
    <n v="125.75"/>
    <n v="0.35000152600000001"/>
  </r>
  <r>
    <x v="5"/>
    <x v="11"/>
    <n v="125.95"/>
    <n v="2.3500030519999999"/>
  </r>
  <r>
    <x v="5"/>
    <x v="11"/>
    <n v="123.60000000000001"/>
    <n v="1.1500015260000001"/>
  </r>
  <r>
    <x v="5"/>
    <x v="11"/>
    <n v="124.95"/>
    <n v="0.50000305199999995"/>
  </r>
  <r>
    <x v="5"/>
    <x v="11"/>
    <n v="124.15"/>
    <n v="0.60000305200000004"/>
  </r>
  <r>
    <x v="5"/>
    <x v="11"/>
    <n v="125.60000000000001"/>
    <n v="-2.0999969479999998"/>
  </r>
  <r>
    <x v="5"/>
    <x v="11"/>
    <n v="127.7"/>
    <n v="1.6999969479999999"/>
  </r>
  <r>
    <x v="5"/>
    <x v="11"/>
    <n v="127.7"/>
    <n v="1.7"/>
  </r>
  <r>
    <x v="6"/>
    <x v="0"/>
    <n v="129.6"/>
    <n v="0.45"/>
  </r>
  <r>
    <x v="6"/>
    <x v="0"/>
    <n v="128.80000000000001"/>
    <n v="0.150003052"/>
  </r>
  <r>
    <x v="6"/>
    <x v="0"/>
    <n v="127.4"/>
    <n v="0.99999694800000005"/>
  </r>
  <r>
    <x v="6"/>
    <x v="0"/>
    <n v="127.9"/>
    <n v="0.54999542199999996"/>
  </r>
  <r>
    <x v="6"/>
    <x v="0"/>
    <n v="127.45"/>
    <n v="1.1499954219999999"/>
  </r>
  <r>
    <x v="6"/>
    <x v="0"/>
    <n v="126.7"/>
    <n v="-0.49999389599999999"/>
  </r>
  <r>
    <x v="6"/>
    <x v="0"/>
    <n v="127"/>
    <n v="-1.7500030520000001"/>
  </r>
  <r>
    <x v="6"/>
    <x v="0"/>
    <n v="128.75"/>
    <n v="0.94999694800000001"/>
  </r>
  <r>
    <x v="6"/>
    <x v="0"/>
    <n v="127.85000000000001"/>
    <n v="-0.89999694799999996"/>
  </r>
  <r>
    <x v="6"/>
    <x v="0"/>
    <n v="127.85000000000001"/>
    <n v="-3"/>
  </r>
  <r>
    <x v="6"/>
    <x v="0"/>
    <n v="132.4"/>
    <n v="-1.4"/>
  </r>
  <r>
    <x v="6"/>
    <x v="0"/>
    <n v="133.80000000000001"/>
    <n v="0.5"/>
  </r>
  <r>
    <x v="6"/>
    <x v="0"/>
    <n v="133.80000000000001"/>
    <n v="0.80000305199999999"/>
  </r>
  <r>
    <x v="6"/>
    <x v="0"/>
    <n v="132"/>
    <n v="0.19999694800000001"/>
  </r>
  <r>
    <x v="6"/>
    <x v="0"/>
    <n v="132.1"/>
    <n v="-1.549996948"/>
  </r>
  <r>
    <x v="6"/>
    <x v="0"/>
    <n v="133.20000000000002"/>
    <n v="-0.250003052"/>
  </r>
  <r>
    <x v="6"/>
    <x v="0"/>
    <n v="132.80000000000001"/>
    <n v="-0.150003052"/>
  </r>
  <r>
    <x v="6"/>
    <x v="0"/>
    <n v="133.05000000000001"/>
    <n v="-1.650003052"/>
  </r>
  <r>
    <x v="6"/>
    <x v="0"/>
    <n v="134.75"/>
    <n v="0.8"/>
  </r>
  <r>
    <x v="6"/>
    <x v="0"/>
    <n v="134.15"/>
    <n v="0.79999084499999995"/>
  </r>
  <r>
    <x v="6"/>
    <x v="0"/>
    <n v="133.70000000000002"/>
    <n v="-0.99999084500000002"/>
  </r>
  <r>
    <x v="6"/>
    <x v="1"/>
    <n v="134.6"/>
    <n v="-0.84999694800000003"/>
  </r>
  <r>
    <x v="6"/>
    <x v="1"/>
    <n v="134.30000000000001"/>
    <n v="0.65000610400000003"/>
  </r>
  <r>
    <x v="6"/>
    <x v="1"/>
    <n v="133.55000000000001"/>
    <n v="0.50000915499999998"/>
  </r>
  <r>
    <x v="6"/>
    <x v="1"/>
    <n v="134.05000000000001"/>
    <n v="0.64999389600000002"/>
  </r>
  <r>
    <x v="6"/>
    <x v="1"/>
    <n v="135.70000000000002"/>
    <n v="-0.75"/>
  </r>
  <r>
    <x v="6"/>
    <x v="1"/>
    <n v="135.70000000000002"/>
    <n v="0.75"/>
  </r>
  <r>
    <x v="6"/>
    <x v="1"/>
    <n v="135.70000000000002"/>
    <n v="0.75"/>
  </r>
  <r>
    <x v="6"/>
    <x v="1"/>
    <n v="135.70000000000002"/>
    <n v="0.75"/>
  </r>
  <r>
    <x v="6"/>
    <x v="1"/>
    <n v="135.9"/>
    <n v="0.150006104"/>
  </r>
  <r>
    <x v="6"/>
    <x v="1"/>
    <n v="137"/>
    <n v="-1.1000030519999999"/>
  </r>
  <r>
    <x v="6"/>
    <x v="1"/>
    <n v="138.4"/>
    <n v="-0.34999389600000003"/>
  </r>
  <r>
    <x v="6"/>
    <x v="1"/>
    <n v="139.1"/>
    <n v="-0.50000610400000001"/>
  </r>
  <r>
    <x v="6"/>
    <x v="1"/>
    <n v="139.5"/>
    <n v="0.4"/>
  </r>
  <r>
    <x v="6"/>
    <x v="1"/>
    <n v="138.9"/>
    <n v="1.95"/>
  </r>
  <r>
    <x v="6"/>
    <x v="1"/>
    <n v="141.75"/>
    <n v="0.65"/>
  </r>
  <r>
    <x v="6"/>
    <x v="1"/>
    <n v="141.1"/>
    <n v="-1.3000030520000001"/>
  </r>
  <r>
    <x v="6"/>
    <x v="1"/>
    <n v="138.75"/>
    <n v="0.199993896"/>
  </r>
  <r>
    <x v="6"/>
    <x v="1"/>
    <n v="139.30000000000001"/>
    <n v="-1.950003052"/>
  </r>
  <r>
    <x v="6"/>
    <x v="1"/>
    <n v="142"/>
    <n v="-0.39999389600000002"/>
  </r>
  <r>
    <x v="6"/>
    <x v="1"/>
    <n v="143.20000000000002"/>
    <n v="-0.300006104"/>
  </r>
  <r>
    <x v="6"/>
    <x v="2"/>
    <n v="143.20000000000002"/>
    <n v="0.3"/>
  </r>
  <r>
    <x v="6"/>
    <x v="2"/>
    <n v="143.55000000000001"/>
    <n v="3.05E-6"/>
  </r>
  <r>
    <x v="6"/>
    <x v="2"/>
    <n v="143.5"/>
    <n v="0.8"/>
  </r>
  <r>
    <x v="6"/>
    <x v="2"/>
    <n v="144.30000000000001"/>
    <n v="0.25"/>
  </r>
  <r>
    <x v="6"/>
    <x v="2"/>
    <n v="144.75"/>
    <n v="1.5000030520000001"/>
  </r>
  <r>
    <x v="6"/>
    <x v="2"/>
    <n v="143.65"/>
    <n v="1.2500061039999999"/>
  </r>
  <r>
    <x v="6"/>
    <x v="2"/>
    <n v="142"/>
    <n v="2.15"/>
  </r>
  <r>
    <x v="6"/>
    <x v="2"/>
    <n v="143.75"/>
    <n v="-0.54999694799999999"/>
  </r>
  <r>
    <x v="6"/>
    <x v="2"/>
    <n v="144.25"/>
    <n v="-1.3999969480000001"/>
  </r>
  <r>
    <x v="6"/>
    <x v="2"/>
    <n v="145.20000000000002"/>
    <n v="0.250003052"/>
  </r>
  <r>
    <x v="6"/>
    <x v="2"/>
    <n v="145.85"/>
    <n v="3.8499969479999998"/>
  </r>
  <r>
    <x v="6"/>
    <x v="2"/>
    <n v="141.9"/>
    <n v="0.40000305200000003"/>
  </r>
  <r>
    <x v="6"/>
    <x v="2"/>
    <n v="141.05000000000001"/>
    <n v="0.25"/>
  </r>
  <r>
    <x v="6"/>
    <x v="2"/>
    <n v="141.05000000000001"/>
    <n v="0.34999084499999999"/>
  </r>
  <r>
    <x v="6"/>
    <x v="2"/>
    <n v="141.35"/>
    <n v="-0.59999389599999997"/>
  </r>
  <r>
    <x v="6"/>
    <x v="2"/>
    <n v="140.75"/>
    <n v="0.60000610399999998"/>
  </r>
  <r>
    <x v="6"/>
    <x v="2"/>
    <n v="140.35"/>
    <n v="-0.60000610399999998"/>
  </r>
  <r>
    <x v="6"/>
    <x v="2"/>
    <n v="139.85"/>
    <n v="-1.400003052"/>
  </r>
  <r>
    <x v="6"/>
    <x v="2"/>
    <n v="138.75"/>
    <n v="0.7"/>
  </r>
  <r>
    <x v="6"/>
    <x v="2"/>
    <n v="139.95000000000002"/>
    <n v="1.5"/>
  </r>
  <r>
    <x v="6"/>
    <x v="2"/>
    <n v="141.35"/>
    <n v="-3"/>
  </r>
  <r>
    <x v="6"/>
    <x v="2"/>
    <n v="137.35"/>
    <n v="0.59999694800000003"/>
  </r>
  <r>
    <x v="6"/>
    <x v="2"/>
    <n v="139.25"/>
    <n v="-5.0006104000000003E-2"/>
  </r>
  <r>
    <x v="6"/>
    <x v="3"/>
    <n v="139"/>
    <n v="2.3500030519999999"/>
  </r>
  <r>
    <x v="6"/>
    <x v="3"/>
    <n v="140.85"/>
    <n v="0.44999694800000001"/>
  </r>
  <r>
    <x v="6"/>
    <x v="3"/>
    <n v="140.85"/>
    <n v="0.45"/>
  </r>
  <r>
    <x v="6"/>
    <x v="3"/>
    <n v="141.70000000000002"/>
    <n v="-0.44999084499999997"/>
  </r>
  <r>
    <x v="6"/>
    <x v="3"/>
    <n v="142.55000000000001"/>
    <n v="-0.34999694799999997"/>
  </r>
  <r>
    <x v="6"/>
    <x v="3"/>
    <n v="143.15"/>
    <n v="0.59999389599999997"/>
  </r>
  <r>
    <x v="6"/>
    <x v="3"/>
    <n v="142.15"/>
    <n v="-0.45000610400000002"/>
  </r>
  <r>
    <x v="6"/>
    <x v="3"/>
    <n v="141.6"/>
    <n v="4.9993896000000003E-2"/>
  </r>
  <r>
    <x v="6"/>
    <x v="3"/>
    <n v="142.25"/>
    <n v="1.0000030520000001"/>
  </r>
  <r>
    <x v="6"/>
    <x v="3"/>
    <n v="140.05000000000001"/>
    <n v="-1.3500030519999999"/>
  </r>
  <r>
    <x v="6"/>
    <x v="3"/>
    <n v="137.70000000000002"/>
    <n v="1.5"/>
  </r>
  <r>
    <x v="6"/>
    <x v="3"/>
    <n v="133.85"/>
    <n v="-0.59999694800000003"/>
  </r>
  <r>
    <x v="6"/>
    <x v="3"/>
    <n v="134.05000000000001"/>
    <n v="0.150006104"/>
  </r>
  <r>
    <x v="6"/>
    <x v="3"/>
    <n v="135.75"/>
    <n v="1.649987793"/>
  </r>
  <r>
    <x v="6"/>
    <x v="3"/>
    <n v="132.75"/>
    <n v="1.899987793"/>
  </r>
  <r>
    <x v="6"/>
    <x v="3"/>
    <n v="136.55000000000001"/>
    <n v="1.2999938959999999"/>
  </r>
  <r>
    <x v="6"/>
    <x v="3"/>
    <n v="134.65"/>
    <n v="-0.99999389599999999"/>
  </r>
  <r>
    <x v="6"/>
    <x v="3"/>
    <n v="135.75"/>
    <n v="-0.69999084499999997"/>
  </r>
  <r>
    <x v="6"/>
    <x v="3"/>
    <n v="134.20000000000002"/>
    <n v="-1.349996948"/>
  </r>
  <r>
    <x v="6"/>
    <x v="3"/>
    <n v="133.20000000000002"/>
    <n v="-1.550012207"/>
  </r>
  <r>
    <x v="6"/>
    <x v="3"/>
    <n v="130.65"/>
    <n v="0.90000915500000001"/>
  </r>
  <r>
    <x v="6"/>
    <x v="4"/>
    <n v="132.25"/>
    <n v="0.100003052"/>
  </r>
  <r>
    <x v="6"/>
    <x v="4"/>
    <n v="132.35"/>
    <n v="-1.600006104"/>
  </r>
  <r>
    <x v="6"/>
    <x v="4"/>
    <n v="131.55000000000001"/>
    <n v="-1.8999969480000001"/>
  </r>
  <r>
    <x v="6"/>
    <x v="4"/>
    <n v="131.55000000000001"/>
    <n v="1.9"/>
  </r>
  <r>
    <x v="6"/>
    <x v="4"/>
    <n v="134.5"/>
    <n v="-0.300006104"/>
  </r>
  <r>
    <x v="6"/>
    <x v="4"/>
    <n v="134.85"/>
    <n v="-0.99999694800000005"/>
  </r>
  <r>
    <x v="6"/>
    <x v="4"/>
    <n v="134.5"/>
    <n v="0.45000305200000001"/>
  </r>
  <r>
    <x v="6"/>
    <x v="4"/>
    <n v="133.25"/>
    <n v="-0.95"/>
  </r>
  <r>
    <x v="6"/>
    <x v="4"/>
    <n v="132.55000000000001"/>
    <n v="0.80000305199999999"/>
  </r>
  <r>
    <x v="6"/>
    <x v="4"/>
    <n v="131.70000000000002"/>
    <n v="0.3"/>
  </r>
  <r>
    <x v="6"/>
    <x v="4"/>
    <n v="132.70000000000002"/>
    <n v="-0.35000305199999998"/>
  </r>
  <r>
    <x v="6"/>
    <x v="4"/>
    <n v="134.55000000000001"/>
    <n v="1.150009155"/>
  </r>
  <r>
    <x v="6"/>
    <x v="4"/>
    <n v="134.5"/>
    <n v="1.049996948"/>
  </r>
  <r>
    <x v="6"/>
    <x v="4"/>
    <n v="135.5"/>
    <n v="-1.3000061039999999"/>
  </r>
  <r>
    <x v="6"/>
    <x v="4"/>
    <n v="137.45000000000002"/>
    <n v="0.34999694799999997"/>
  </r>
  <r>
    <x v="6"/>
    <x v="4"/>
    <n v="137.15"/>
    <n v="-0.3"/>
  </r>
  <r>
    <x v="6"/>
    <x v="4"/>
    <n v="137.4"/>
    <n v="0.75001220700000004"/>
  </r>
  <r>
    <x v="6"/>
    <x v="4"/>
    <n v="136.65"/>
    <n v="-1.4499969479999999"/>
  </r>
  <r>
    <x v="6"/>
    <x v="4"/>
    <n v="135.15"/>
    <n v="-0.74999694800000005"/>
  </r>
  <r>
    <x v="6"/>
    <x v="4"/>
    <n v="136.9"/>
    <n v="-1.2000122070000001"/>
  </r>
  <r>
    <x v="6"/>
    <x v="4"/>
    <n v="138"/>
    <n v="-0.49999389599999999"/>
  </r>
  <r>
    <x v="6"/>
    <x v="4"/>
    <n v="138.5"/>
    <n v="0.25"/>
  </r>
  <r>
    <x v="6"/>
    <x v="5"/>
    <n v="138.30000000000001"/>
    <n v="0.34999389600000003"/>
  </r>
  <r>
    <x v="6"/>
    <x v="5"/>
    <n v="139.25"/>
    <n v="0.199990845"/>
  </r>
  <r>
    <x v="6"/>
    <x v="5"/>
    <n v="139.25"/>
    <n v="-0.39999084499999998"/>
  </r>
  <r>
    <x v="6"/>
    <x v="5"/>
    <n v="139.25"/>
    <n v="0.4"/>
  </r>
  <r>
    <x v="6"/>
    <x v="5"/>
    <n v="139.25"/>
    <n v="-0.85"/>
  </r>
  <r>
    <x v="6"/>
    <x v="5"/>
    <n v="138.45000000000002"/>
    <n v="-0.80000610400000005"/>
  </r>
  <r>
    <x v="6"/>
    <x v="5"/>
    <n v="138.85"/>
    <n v="1.200003052"/>
  </r>
  <r>
    <x v="6"/>
    <x v="5"/>
    <n v="140.05000000000001"/>
    <n v="1"/>
  </r>
  <r>
    <x v="6"/>
    <x v="5"/>
    <n v="141"/>
    <n v="0.449993896"/>
  </r>
  <r>
    <x v="6"/>
    <x v="5"/>
    <n v="141.1"/>
    <n v="0.70000305200000001"/>
  </r>
  <r>
    <x v="6"/>
    <x v="5"/>
    <n v="140.45000000000002"/>
    <n v="2.850009155"/>
  </r>
  <r>
    <x v="6"/>
    <x v="5"/>
    <n v="143.05000000000001"/>
    <n v="0"/>
  </r>
  <r>
    <x v="6"/>
    <x v="5"/>
    <n v="143.30000000000001"/>
    <n v="-0.40000915500000001"/>
  </r>
  <r>
    <x v="6"/>
    <x v="5"/>
    <n v="142.85"/>
    <n v="-0.99998779299999996"/>
  </r>
  <r>
    <x v="6"/>
    <x v="5"/>
    <n v="141.55000000000001"/>
    <n v="-0.55000610400000005"/>
  </r>
  <r>
    <x v="6"/>
    <x v="5"/>
    <n v="141"/>
    <n v="1.649993896"/>
  </r>
  <r>
    <x v="6"/>
    <x v="5"/>
    <n v="142.70000000000002"/>
    <n v="-1.2"/>
  </r>
  <r>
    <x v="6"/>
    <x v="5"/>
    <n v="142.75"/>
    <n v="-0.35"/>
  </r>
  <r>
    <x v="6"/>
    <x v="5"/>
    <n v="141.15"/>
    <n v="-0.799987793"/>
  </r>
  <r>
    <x v="6"/>
    <x v="5"/>
    <n v="140.45000000000002"/>
    <n v="0.49999084500000002"/>
  </r>
  <r>
    <x v="6"/>
    <x v="5"/>
    <n v="142.05000000000001"/>
    <n v="0.1"/>
  </r>
  <r>
    <x v="6"/>
    <x v="5"/>
    <n v="141.9"/>
    <n v="-0.85000305200000004"/>
  </r>
  <r>
    <x v="6"/>
    <x v="6"/>
    <n v="142.25"/>
    <n v="1.75"/>
  </r>
  <r>
    <x v="6"/>
    <x v="6"/>
    <n v="144.20000000000002"/>
    <n v="0.250003052"/>
  </r>
  <r>
    <x v="6"/>
    <x v="6"/>
    <n v="144.15"/>
    <n v="-0.250003052"/>
  </r>
  <r>
    <x v="6"/>
    <x v="6"/>
    <n v="144.30000000000001"/>
    <n v="0.15"/>
  </r>
  <r>
    <x v="6"/>
    <x v="6"/>
    <n v="143.70000000000002"/>
    <n v="-1.0000030520000001"/>
  </r>
  <r>
    <x v="6"/>
    <x v="6"/>
    <n v="144.70000000000002"/>
    <n v="0.19999694800000001"/>
  </r>
  <r>
    <x v="6"/>
    <x v="6"/>
    <n v="146.20000000000002"/>
    <n v="-1.05"/>
  </r>
  <r>
    <x v="6"/>
    <x v="6"/>
    <n v="148.05000000000001"/>
    <n v="0.60000305200000004"/>
  </r>
  <r>
    <x v="6"/>
    <x v="6"/>
    <n v="147.5"/>
    <n v="-1.1499969480000001"/>
  </r>
  <r>
    <x v="6"/>
    <x v="6"/>
    <n v="149.15"/>
    <n v="-1.150009155"/>
  </r>
  <r>
    <x v="6"/>
    <x v="6"/>
    <n v="150.75"/>
    <n v="0.95"/>
  </r>
  <r>
    <x v="6"/>
    <x v="6"/>
    <n v="150.35"/>
    <n v="0.3"/>
  </r>
  <r>
    <x v="6"/>
    <x v="6"/>
    <n v="150.1"/>
    <n v="-2.2500030519999998"/>
  </r>
  <r>
    <x v="6"/>
    <x v="6"/>
    <n v="151.95000000000002"/>
    <n v="-9.9996948000000002E-2"/>
  </r>
  <r>
    <x v="6"/>
    <x v="6"/>
    <n v="153.15"/>
    <n v="0.70000610399999996"/>
  </r>
  <r>
    <x v="6"/>
    <x v="6"/>
    <n v="151.15"/>
    <n v="1.150006104"/>
  </r>
  <r>
    <x v="6"/>
    <x v="6"/>
    <n v="152.1"/>
    <n v="2.049990845"/>
  </r>
  <r>
    <x v="6"/>
    <x v="6"/>
    <n v="153.80000000000001"/>
    <n v="9.1600000000000004E-6"/>
  </r>
  <r>
    <x v="6"/>
    <x v="6"/>
    <n v="153.95000000000002"/>
    <n v="6.1E-6"/>
  </r>
  <r>
    <x v="6"/>
    <x v="6"/>
    <n v="154.85"/>
    <n v="-0.70000610399999996"/>
  </r>
  <r>
    <x v="6"/>
    <x v="6"/>
    <n v="156.15"/>
    <n v="-4.9993896000000003E-2"/>
  </r>
  <r>
    <x v="6"/>
    <x v="7"/>
    <n v="156.5"/>
    <n v="-0.250003052"/>
  </r>
  <r>
    <x v="6"/>
    <x v="7"/>
    <n v="156.65"/>
    <n v="0.79999694799999999"/>
  </r>
  <r>
    <x v="6"/>
    <x v="7"/>
    <n v="157.80000000000001"/>
    <n v="0.44999084499999997"/>
  </r>
  <r>
    <x v="6"/>
    <x v="7"/>
    <n v="157.75"/>
    <n v="-1.200003052"/>
  </r>
  <r>
    <x v="6"/>
    <x v="7"/>
    <n v="155.55000000000001"/>
    <n v="-2.4000091549999998"/>
  </r>
  <r>
    <x v="6"/>
    <x v="7"/>
    <n v="153"/>
    <n v="-0.25000610400000001"/>
  </r>
  <r>
    <x v="6"/>
    <x v="7"/>
    <n v="153.20000000000002"/>
    <n v="2.1999938960000001"/>
  </r>
  <r>
    <x v="6"/>
    <x v="7"/>
    <n v="155.65"/>
    <n v="-0.40000915500000001"/>
  </r>
  <r>
    <x v="6"/>
    <x v="7"/>
    <n v="155.75"/>
    <n v="-2.4999969480000002"/>
  </r>
  <r>
    <x v="6"/>
    <x v="7"/>
    <n v="158.25"/>
    <n v="-1.3000030520000001"/>
  </r>
  <r>
    <x v="6"/>
    <x v="7"/>
    <n v="158.25"/>
    <n v="1.3"/>
  </r>
  <r>
    <x v="6"/>
    <x v="7"/>
    <n v="159.55000000000001"/>
    <n v="2.1999969479999999"/>
  </r>
  <r>
    <x v="6"/>
    <x v="7"/>
    <n v="156"/>
    <n v="0.69999084499999997"/>
  </r>
  <r>
    <x v="6"/>
    <x v="7"/>
    <n v="156.9"/>
    <n v="-3"/>
  </r>
  <r>
    <x v="6"/>
    <x v="7"/>
    <n v="153.6"/>
    <n v="-0.34999389600000003"/>
  </r>
  <r>
    <x v="6"/>
    <x v="7"/>
    <n v="153.85"/>
    <n v="-3"/>
  </r>
  <r>
    <x v="6"/>
    <x v="7"/>
    <n v="157.65"/>
    <n v="-0.3"/>
  </r>
  <r>
    <x v="6"/>
    <x v="7"/>
    <n v="156.65"/>
    <n v="-3"/>
  </r>
  <r>
    <x v="6"/>
    <x v="7"/>
    <n v="152.65"/>
    <n v="-3"/>
  </r>
  <r>
    <x v="6"/>
    <x v="7"/>
    <n v="154.1"/>
    <n v="-1.3999969480000001"/>
  </r>
  <r>
    <x v="6"/>
    <x v="7"/>
    <n v="149.05000000000001"/>
    <n v="0.95000305200000001"/>
  </r>
  <r>
    <x v="6"/>
    <x v="7"/>
    <n v="151.35"/>
    <n v="4.9996947999999999E-2"/>
  </r>
  <r>
    <x v="6"/>
    <x v="7"/>
    <n v="150.75"/>
    <n v="2.1000030519999999"/>
  </r>
  <r>
    <x v="6"/>
    <x v="8"/>
    <n v="154.05000000000001"/>
    <n v="-2.4499938960000001"/>
  </r>
  <r>
    <x v="6"/>
    <x v="8"/>
    <n v="156.55000000000001"/>
    <n v="-0.50000305199999995"/>
  </r>
  <r>
    <x v="6"/>
    <x v="8"/>
    <n v="157.85"/>
    <n v="0.74999694800000005"/>
  </r>
  <r>
    <x v="6"/>
    <x v="8"/>
    <n v="157.80000000000001"/>
    <n v="-1.05"/>
  </r>
  <r>
    <x v="6"/>
    <x v="8"/>
    <n v="160"/>
    <n v="1.85"/>
  </r>
  <r>
    <x v="6"/>
    <x v="8"/>
    <n v="161.85"/>
    <n v="-0.75"/>
  </r>
  <r>
    <x v="6"/>
    <x v="8"/>
    <n v="161.1"/>
    <n v="-0.799987793"/>
  </r>
  <r>
    <x v="6"/>
    <x v="8"/>
    <n v="162.30000000000001"/>
    <n v="0.1"/>
  </r>
  <r>
    <x v="6"/>
    <x v="8"/>
    <n v="162.30000000000001"/>
    <n v="0.34999694799999997"/>
  </r>
  <r>
    <x v="6"/>
    <x v="8"/>
    <n v="161.70000000000002"/>
    <n v="2.3500061040000002"/>
  </r>
  <r>
    <x v="6"/>
    <x v="8"/>
    <n v="163.30000000000001"/>
    <n v="-0.75"/>
  </r>
  <r>
    <x v="6"/>
    <x v="8"/>
    <n v="164.55"/>
    <n v="5.0003051999999999E-2"/>
  </r>
  <r>
    <x v="6"/>
    <x v="8"/>
    <n v="164.55"/>
    <n v="0.05"/>
  </r>
  <r>
    <x v="6"/>
    <x v="8"/>
    <n v="165.9"/>
    <n v="-1.2000061040000001"/>
  </r>
  <r>
    <x v="6"/>
    <x v="8"/>
    <n v="166.75"/>
    <n v="-4.9996947999999999E-2"/>
  </r>
  <r>
    <x v="6"/>
    <x v="8"/>
    <n v="166.45000000000002"/>
    <n v="-1.400003052"/>
  </r>
  <r>
    <x v="6"/>
    <x v="8"/>
    <n v="167.55"/>
    <n v="-3"/>
  </r>
  <r>
    <x v="6"/>
    <x v="8"/>
    <n v="164.70000000000002"/>
    <n v="-3"/>
  </r>
  <r>
    <x v="6"/>
    <x v="8"/>
    <n v="168.4"/>
    <n v="0.29999389599999998"/>
  </r>
  <r>
    <x v="6"/>
    <x v="8"/>
    <n v="168.9"/>
    <n v="-1.950009155"/>
  </r>
  <r>
    <x v="6"/>
    <x v="8"/>
    <n v="171.20000000000002"/>
    <n v="9.1600000000000004E-6"/>
  </r>
  <r>
    <x v="6"/>
    <x v="8"/>
    <n v="171.6"/>
    <n v="-1.7999938959999999"/>
  </r>
  <r>
    <x v="6"/>
    <x v="9"/>
    <n v="171.6"/>
    <n v="1.8"/>
  </r>
  <r>
    <x v="6"/>
    <x v="9"/>
    <n v="170.35"/>
    <n v="2.049990845"/>
  </r>
  <r>
    <x v="6"/>
    <x v="9"/>
    <n v="172.1"/>
    <n v="2.299990845"/>
  </r>
  <r>
    <x v="6"/>
    <x v="9"/>
    <n v="168.25"/>
    <n v="-2.2500030519999998"/>
  </r>
  <r>
    <x v="6"/>
    <x v="9"/>
    <n v="165.3"/>
    <n v="-3"/>
  </r>
  <r>
    <x v="6"/>
    <x v="9"/>
    <n v="167.5"/>
    <n v="-2.450003052"/>
  </r>
  <r>
    <x v="6"/>
    <x v="9"/>
    <n v="169.3"/>
    <n v="-3"/>
  </r>
  <r>
    <x v="6"/>
    <x v="9"/>
    <n v="172.3"/>
    <n v="4.4000091550000002"/>
  </r>
  <r>
    <x v="6"/>
    <x v="9"/>
    <n v="165.5"/>
    <n v="-0.24999389599999999"/>
  </r>
  <r>
    <x v="6"/>
    <x v="9"/>
    <n v="165.3"/>
    <n v="1.4999969479999999"/>
  </r>
  <r>
    <x v="6"/>
    <x v="9"/>
    <n v="165"/>
    <n v="2.600009155"/>
  </r>
  <r>
    <x v="6"/>
    <x v="9"/>
    <n v="163.30000000000001"/>
    <n v="1.2000061040000001"/>
  </r>
  <r>
    <x v="6"/>
    <x v="9"/>
    <n v="162.80000000000001"/>
    <n v="-3"/>
  </r>
  <r>
    <x v="6"/>
    <x v="9"/>
    <n v="162.4"/>
    <n v="0.60000305200000004"/>
  </r>
  <r>
    <x v="6"/>
    <x v="9"/>
    <n v="159.30000000000001"/>
    <n v="5.3499908449999998"/>
  </r>
  <r>
    <x v="6"/>
    <x v="9"/>
    <n v="164.9"/>
    <n v="0.549987793"/>
  </r>
  <r>
    <x v="6"/>
    <x v="9"/>
    <n v="166"/>
    <n v="1.8000091549999999"/>
  </r>
  <r>
    <x v="6"/>
    <x v="9"/>
    <n v="164.20000000000002"/>
    <n v="0.89999389600000002"/>
  </r>
  <r>
    <x v="6"/>
    <x v="9"/>
    <n v="162.95000000000002"/>
    <n v="-2.3499969479999998"/>
  </r>
  <r>
    <x v="6"/>
    <x v="9"/>
    <n v="159"/>
    <n v="-0.9"/>
  </r>
  <r>
    <x v="6"/>
    <x v="9"/>
    <n v="159.55000000000001"/>
    <n v="-0.74999694800000005"/>
  </r>
  <r>
    <x v="6"/>
    <x v="10"/>
    <n v="161.25"/>
    <n v="3.9499938960000001"/>
  </r>
  <r>
    <x v="6"/>
    <x v="10"/>
    <n v="167"/>
    <n v="-0.89999694799999996"/>
  </r>
  <r>
    <x v="6"/>
    <x v="10"/>
    <n v="169.1"/>
    <n v="4.9990844999999999E-2"/>
  </r>
  <r>
    <x v="6"/>
    <x v="10"/>
    <n v="169.45000000000002"/>
    <n v="-0.1"/>
  </r>
  <r>
    <x v="6"/>
    <x v="10"/>
    <n v="169.70000000000002"/>
    <n v="1.0500091549999999"/>
  </r>
  <r>
    <x v="6"/>
    <x v="10"/>
    <n v="168.9"/>
    <n v="1.3000030520000001"/>
  </r>
  <r>
    <x v="6"/>
    <x v="10"/>
    <n v="169.85"/>
    <n v="0.150003052"/>
  </r>
  <r>
    <x v="6"/>
    <x v="10"/>
    <n v="169.8"/>
    <n v="-1.5500061039999999"/>
  </r>
  <r>
    <x v="6"/>
    <x v="10"/>
    <n v="172.70000000000002"/>
    <n v="-1.449987793"/>
  </r>
  <r>
    <x v="6"/>
    <x v="10"/>
    <n v="174.25"/>
    <n v="0.54999694799999999"/>
  </r>
  <r>
    <x v="6"/>
    <x v="10"/>
    <n v="173.85"/>
    <n v="0.54999389600000004"/>
  </r>
  <r>
    <x v="6"/>
    <x v="10"/>
    <n v="172.35"/>
    <n v="2.849993896"/>
  </r>
  <r>
    <x v="6"/>
    <x v="10"/>
    <n v="174.95000000000002"/>
    <n v="-0.65000915500000001"/>
  </r>
  <r>
    <x v="6"/>
    <x v="10"/>
    <n v="176.5"/>
    <n v="0.70000305200000001"/>
  </r>
  <r>
    <x v="6"/>
    <x v="10"/>
    <n v="176.25"/>
    <n v="1.45"/>
  </r>
  <r>
    <x v="6"/>
    <x v="10"/>
    <n v="174.35"/>
    <n v="-3"/>
  </r>
  <r>
    <x v="6"/>
    <x v="10"/>
    <n v="172.20000000000002"/>
    <n v="-3"/>
  </r>
  <r>
    <x v="6"/>
    <x v="10"/>
    <n v="177.3"/>
    <n v="-0.55000305199999999"/>
  </r>
  <r>
    <x v="6"/>
    <x v="10"/>
    <n v="177.70000000000002"/>
    <n v="0.1"/>
  </r>
  <r>
    <x v="6"/>
    <x v="10"/>
    <n v="177.75"/>
    <n v="0.50000610400000001"/>
  </r>
  <r>
    <x v="6"/>
    <x v="10"/>
    <n v="176.3"/>
    <n v="-0.8"/>
  </r>
  <r>
    <x v="6"/>
    <x v="10"/>
    <n v="175.9"/>
    <n v="-1.4999938960000001"/>
  </r>
  <r>
    <x v="6"/>
    <x v="11"/>
    <n v="177.20000000000002"/>
    <n v="-1.2500030520000001"/>
  </r>
  <r>
    <x v="6"/>
    <x v="11"/>
    <n v="180.3"/>
    <n v="0.65000305199999997"/>
  </r>
  <r>
    <x v="6"/>
    <x v="11"/>
    <n v="179.45000000000002"/>
    <n v="0.75000305199999995"/>
  </r>
  <r>
    <x v="6"/>
    <x v="11"/>
    <n v="179.75"/>
    <n v="0.55000610400000005"/>
  </r>
  <r>
    <x v="6"/>
    <x v="11"/>
    <n v="180.8"/>
    <n v="-1.149993896"/>
  </r>
  <r>
    <x v="6"/>
    <x v="11"/>
    <n v="181.75"/>
    <n v="-0.499996948"/>
  </r>
  <r>
    <x v="6"/>
    <x v="11"/>
    <n v="180.9"/>
    <n v="0.50000610400000001"/>
  </r>
  <r>
    <x v="6"/>
    <x v="11"/>
    <n v="180.8"/>
    <n v="-3"/>
  </r>
  <r>
    <x v="6"/>
    <x v="11"/>
    <n v="183.5"/>
    <n v="5.0006104000000003E-2"/>
  </r>
  <r>
    <x v="6"/>
    <x v="11"/>
    <n v="184.4"/>
    <n v="2.2000000000000002"/>
  </r>
  <r>
    <x v="6"/>
    <x v="11"/>
    <n v="182.95000000000002"/>
    <n v="0.40000915500000001"/>
  </r>
  <r>
    <x v="6"/>
    <x v="11"/>
    <n v="181.8"/>
    <n v="-0.35000915500000002"/>
  </r>
  <r>
    <x v="6"/>
    <x v="11"/>
    <n v="181.95000000000002"/>
    <n v="1.9499969479999999"/>
  </r>
  <r>
    <x v="6"/>
    <x v="11"/>
    <n v="182.9"/>
    <n v="-0.700012207"/>
  </r>
  <r>
    <x v="6"/>
    <x v="11"/>
    <n v="184.5"/>
    <n v="-1.1000000000000001"/>
  </r>
  <r>
    <x v="6"/>
    <x v="11"/>
    <n v="186.25"/>
    <n v="0.45000305200000001"/>
  </r>
  <r>
    <x v="6"/>
    <x v="11"/>
    <n v="186.20000000000002"/>
    <n v="0.69999084499999997"/>
  </r>
  <r>
    <x v="6"/>
    <x v="11"/>
    <n v="187.5"/>
    <n v="0.9"/>
  </r>
  <r>
    <x v="6"/>
    <x v="11"/>
    <n v="188.5"/>
    <n v="-1.100012207"/>
  </r>
  <r>
    <x v="6"/>
    <x v="11"/>
    <n v="189.05"/>
    <n v="-1.1999938960000001"/>
  </r>
  <r>
    <x v="6"/>
    <x v="11"/>
    <n v="190.75"/>
    <n v="-0.5"/>
  </r>
  <r>
    <x v="6"/>
    <x v="11"/>
    <n v="190.75"/>
    <n v="0.5"/>
  </r>
  <r>
    <x v="7"/>
    <x v="0"/>
    <n v="191.9"/>
    <n v="-0.150003052"/>
  </r>
  <r>
    <x v="7"/>
    <x v="0"/>
    <n v="192.45000000000002"/>
    <n v="-0.85"/>
  </r>
  <r>
    <x v="7"/>
    <x v="0"/>
    <n v="194.20000000000002"/>
    <n v="0.30000915500000003"/>
  </r>
  <r>
    <x v="7"/>
    <x v="0"/>
    <n v="194.15"/>
    <n v="-1.2999877929999999"/>
  </r>
  <r>
    <x v="7"/>
    <x v="0"/>
    <n v="193.35"/>
    <n v="-1.849990845"/>
  </r>
  <r>
    <x v="7"/>
    <x v="0"/>
    <n v="195.25"/>
    <n v="-0.69999389599999995"/>
  </r>
  <r>
    <x v="7"/>
    <x v="0"/>
    <n v="194.9"/>
    <n v="-3"/>
  </r>
  <r>
    <x v="7"/>
    <x v="0"/>
    <n v="192.9"/>
    <n v="-0.14999389599999999"/>
  </r>
  <r>
    <x v="7"/>
    <x v="0"/>
    <n v="193.4"/>
    <n v="0.54999694799999999"/>
  </r>
  <r>
    <x v="7"/>
    <x v="0"/>
    <n v="193.35"/>
    <n v="3.049996948"/>
  </r>
  <r>
    <x v="7"/>
    <x v="0"/>
    <n v="196.35"/>
    <n v="-0.14999694799999999"/>
  </r>
  <r>
    <x v="7"/>
    <x v="0"/>
    <n v="196.3"/>
    <n v="4.3499999999999996"/>
  </r>
  <r>
    <x v="7"/>
    <x v="0"/>
    <n v="190.8"/>
    <n v="-3"/>
  </r>
  <r>
    <x v="7"/>
    <x v="0"/>
    <n v="188.4"/>
    <n v="-0.99999389599999999"/>
  </r>
  <r>
    <x v="7"/>
    <x v="0"/>
    <n v="190.4"/>
    <n v="-3"/>
  </r>
  <r>
    <x v="7"/>
    <x v="0"/>
    <n v="183.1"/>
    <n v="-0.70000915500000005"/>
  </r>
  <r>
    <x v="7"/>
    <x v="0"/>
    <n v="183.05"/>
    <n v="2.6"/>
  </r>
  <r>
    <x v="7"/>
    <x v="0"/>
    <n v="187.35"/>
    <n v="0.14999694799999999"/>
  </r>
  <r>
    <x v="7"/>
    <x v="0"/>
    <n v="187.9"/>
    <n v="0.95000915500000005"/>
  </r>
  <r>
    <x v="7"/>
    <x v="0"/>
    <n v="190.15"/>
    <n v="-1.7499877930000001"/>
  </r>
  <r>
    <x v="7"/>
    <x v="0"/>
    <n v="190.15"/>
    <n v="1.75"/>
  </r>
  <r>
    <x v="7"/>
    <x v="0"/>
    <n v="192.65"/>
    <n v="1.8000030520000001"/>
  </r>
  <r>
    <x v="7"/>
    <x v="1"/>
    <n v="193.4"/>
    <n v="-1.299990845"/>
  </r>
  <r>
    <x v="7"/>
    <x v="1"/>
    <n v="193.85"/>
    <n v="1.7000122070000001"/>
  </r>
  <r>
    <x v="7"/>
    <x v="1"/>
    <n v="190.3"/>
    <n v="-3"/>
  </r>
  <r>
    <x v="7"/>
    <x v="1"/>
    <n v="185.70000000000002"/>
    <n v="1.3500030519999999"/>
  </r>
  <r>
    <x v="7"/>
    <x v="1"/>
    <n v="187.25"/>
    <n v="-1.1499969480000001"/>
  </r>
  <r>
    <x v="7"/>
    <x v="1"/>
    <n v="185.25"/>
    <n v="-2.0500091550000001"/>
  </r>
  <r>
    <x v="7"/>
    <x v="1"/>
    <n v="185"/>
    <n v="-0.100009155"/>
  </r>
  <r>
    <x v="7"/>
    <x v="1"/>
    <n v="185.8"/>
    <n v="1.0999877929999999"/>
  </r>
  <r>
    <x v="7"/>
    <x v="1"/>
    <n v="187.4"/>
    <n v="3.9499969479999999"/>
  </r>
  <r>
    <x v="7"/>
    <x v="1"/>
    <n v="183.5"/>
    <n v="2.0500061039999999"/>
  </r>
  <r>
    <x v="7"/>
    <x v="1"/>
    <n v="187.15"/>
    <n v="5.5499969480000004"/>
  </r>
  <r>
    <x v="7"/>
    <x v="1"/>
    <n v="182.45000000000002"/>
    <n v="1.7499908449999999"/>
  </r>
  <r>
    <x v="7"/>
    <x v="1"/>
    <n v="185.70000000000002"/>
    <n v="1.0500030520000001"/>
  </r>
  <r>
    <x v="7"/>
    <x v="1"/>
    <n v="187.05"/>
    <n v="-1.1499969480000001"/>
  </r>
  <r>
    <x v="7"/>
    <x v="1"/>
    <n v="188.5"/>
    <n v="0.05"/>
  </r>
  <r>
    <x v="7"/>
    <x v="1"/>
    <n v="187.9"/>
    <n v="1.0000030520000001"/>
  </r>
  <r>
    <x v="7"/>
    <x v="1"/>
    <n v="187.95000000000002"/>
    <n v="-2.95"/>
  </r>
  <r>
    <x v="7"/>
    <x v="1"/>
    <n v="191.6"/>
    <n v="0.89999694799999996"/>
  </r>
  <r>
    <x v="7"/>
    <x v="1"/>
    <n v="190.8"/>
    <n v="-1.700003052"/>
  </r>
  <r>
    <x v="7"/>
    <x v="1"/>
    <n v="192.6"/>
    <n v="-1.049996948"/>
  </r>
  <r>
    <x v="7"/>
    <x v="2"/>
    <n v="192.6"/>
    <n v="1.05"/>
  </r>
  <r>
    <x v="7"/>
    <x v="2"/>
    <n v="191.95000000000002"/>
    <n v="-1.200003052"/>
  </r>
  <r>
    <x v="7"/>
    <x v="2"/>
    <n v="190.65"/>
    <n v="-3"/>
  </r>
  <r>
    <x v="7"/>
    <x v="2"/>
    <n v="185.45000000000002"/>
    <n v="2.2000000000000002"/>
  </r>
  <r>
    <x v="7"/>
    <x v="2"/>
    <n v="186.9"/>
    <n v="-3"/>
  </r>
  <r>
    <x v="7"/>
    <x v="2"/>
    <n v="182.1"/>
    <n v="1.899993896"/>
  </r>
  <r>
    <x v="7"/>
    <x v="2"/>
    <n v="184"/>
    <n v="-0.100006104"/>
  </r>
  <r>
    <x v="7"/>
    <x v="2"/>
    <n v="184.15"/>
    <n v="-4.9990844999999999E-2"/>
  </r>
  <r>
    <x v="7"/>
    <x v="2"/>
    <n v="186.15"/>
    <n v="-1.400006104"/>
  </r>
  <r>
    <x v="7"/>
    <x v="2"/>
    <n v="187.15"/>
    <n v="-3"/>
  </r>
  <r>
    <x v="7"/>
    <x v="2"/>
    <n v="186.75"/>
    <n v="6.1E-6"/>
  </r>
  <r>
    <x v="7"/>
    <x v="2"/>
    <n v="187.35"/>
    <n v="-0.20000610399999999"/>
  </r>
  <r>
    <x v="7"/>
    <x v="2"/>
    <n v="186.55"/>
    <n v="1.400003052"/>
  </r>
  <r>
    <x v="7"/>
    <x v="2"/>
    <n v="188.1"/>
    <n v="1.0000091550000001"/>
  </r>
  <r>
    <x v="7"/>
    <x v="2"/>
    <n v="188.8"/>
    <n v="-1.5000030520000001"/>
  </r>
  <r>
    <x v="7"/>
    <x v="2"/>
    <n v="186.05"/>
    <n v="-3"/>
  </r>
  <r>
    <x v="7"/>
    <x v="2"/>
    <n v="185.15"/>
    <n v="1.3999969480000001"/>
  </r>
  <r>
    <x v="7"/>
    <x v="2"/>
    <n v="183.6"/>
    <n v="1.7999938959999999"/>
  </r>
  <r>
    <x v="7"/>
    <x v="2"/>
    <n v="185.25"/>
    <n v="2.0000061040000001"/>
  </r>
  <r>
    <x v="7"/>
    <x v="2"/>
    <n v="186.6"/>
    <n v="0.75000610400000001"/>
  </r>
  <r>
    <x v="7"/>
    <x v="2"/>
    <n v="185.35"/>
    <n v="1.9499969479999999"/>
  </r>
  <r>
    <x v="7"/>
    <x v="2"/>
    <n v="187.9"/>
    <n v="0.45000305200000001"/>
  </r>
  <r>
    <x v="7"/>
    <x v="2"/>
    <n v="188.05"/>
    <n v="-3"/>
  </r>
  <r>
    <x v="7"/>
    <x v="3"/>
    <n v="191.3"/>
    <n v="1.65"/>
  </r>
  <r>
    <x v="7"/>
    <x v="3"/>
    <n v="193.15"/>
    <n v="1.150006104"/>
  </r>
  <r>
    <x v="7"/>
    <x v="3"/>
    <n v="194.35"/>
    <n v="1.1499969480000001"/>
  </r>
  <r>
    <x v="7"/>
    <x v="3"/>
    <n v="195.5"/>
    <n v="0.55000305199999999"/>
  </r>
  <r>
    <x v="7"/>
    <x v="3"/>
    <n v="196.45000000000002"/>
    <n v="0.69999084499999997"/>
  </r>
  <r>
    <x v="7"/>
    <x v="3"/>
    <n v="195.75"/>
    <n v="0.50000610400000001"/>
  </r>
  <r>
    <x v="7"/>
    <x v="3"/>
    <n v="196"/>
    <n v="-3"/>
  </r>
  <r>
    <x v="7"/>
    <x v="3"/>
    <n v="193.15"/>
    <n v="0.2"/>
  </r>
  <r>
    <x v="7"/>
    <x v="3"/>
    <n v="193.4"/>
    <n v="3.7499877929999998"/>
  </r>
  <r>
    <x v="7"/>
    <x v="3"/>
    <n v="197.45000000000002"/>
    <n v="-3"/>
  </r>
  <r>
    <x v="7"/>
    <x v="3"/>
    <n v="201.05"/>
    <n v="1.9499969479999999"/>
  </r>
  <r>
    <x v="7"/>
    <x v="3"/>
    <n v="198.6"/>
    <n v="1.2999877929999999"/>
  </r>
  <r>
    <x v="7"/>
    <x v="3"/>
    <n v="201.75"/>
    <n v="-0.15"/>
  </r>
  <r>
    <x v="7"/>
    <x v="3"/>
    <n v="201.70000000000002"/>
    <n v="-0.84998779300000005"/>
  </r>
  <r>
    <x v="7"/>
    <x v="3"/>
    <n v="201.75"/>
    <n v="-1.6"/>
  </r>
  <r>
    <x v="7"/>
    <x v="3"/>
    <n v="202.45000000000002"/>
    <n v="-2.7000061039999999"/>
  </r>
  <r>
    <x v="7"/>
    <x v="3"/>
    <n v="199.75"/>
    <n v="0.80000305199999999"/>
  </r>
  <r>
    <x v="7"/>
    <x v="3"/>
    <n v="201"/>
    <n v="2.1000030519999999"/>
  </r>
  <r>
    <x v="7"/>
    <x v="3"/>
    <n v="203.85"/>
    <n v="-0.700012207"/>
  </r>
  <r>
    <x v="7"/>
    <x v="3"/>
    <n v="201.85"/>
    <n v="-3"/>
  </r>
  <r>
    <x v="7"/>
    <x v="4"/>
    <n v="201.85"/>
    <n v="3.25"/>
  </r>
  <r>
    <x v="7"/>
    <x v="4"/>
    <n v="198.55"/>
    <n v="1.9999969479999999"/>
  </r>
  <r>
    <x v="7"/>
    <x v="4"/>
    <n v="201.20000000000002"/>
    <n v="-9.9996948000000002E-2"/>
  </r>
  <r>
    <x v="7"/>
    <x v="4"/>
    <n v="201"/>
    <n v="-0.44999084499999997"/>
  </r>
  <r>
    <x v="7"/>
    <x v="4"/>
    <n v="201"/>
    <n v="0.45"/>
  </r>
  <r>
    <x v="7"/>
    <x v="4"/>
    <n v="204.15"/>
    <n v="0.89999694799999996"/>
  </r>
  <r>
    <x v="7"/>
    <x v="4"/>
    <n v="203.25"/>
    <n v="0.19999694800000001"/>
  </r>
  <r>
    <x v="7"/>
    <x v="4"/>
    <n v="202.75"/>
    <n v="-0.100003052"/>
  </r>
  <r>
    <x v="7"/>
    <x v="4"/>
    <n v="202.15"/>
    <n v="3.049990845"/>
  </r>
  <r>
    <x v="7"/>
    <x v="4"/>
    <n v="202.65"/>
    <n v="-3"/>
  </r>
  <r>
    <x v="7"/>
    <x v="4"/>
    <n v="197.9"/>
    <n v="-0.75"/>
  </r>
  <r>
    <x v="7"/>
    <x v="4"/>
    <n v="197.6"/>
    <n v="4.95"/>
  </r>
  <r>
    <x v="7"/>
    <x v="4"/>
    <n v="193.65"/>
    <n v="-1.850006104"/>
  </r>
  <r>
    <x v="7"/>
    <x v="4"/>
    <n v="189.70000000000002"/>
    <n v="0.74999694800000005"/>
  </r>
  <r>
    <x v="7"/>
    <x v="4"/>
    <n v="190.45000000000002"/>
    <n v="1.1999969479999999"/>
  </r>
  <r>
    <x v="7"/>
    <x v="4"/>
    <n v="191.9"/>
    <n v="-3"/>
  </r>
  <r>
    <x v="7"/>
    <x v="4"/>
    <n v="186.15"/>
    <n v="0.84999389599999997"/>
  </r>
  <r>
    <x v="7"/>
    <x v="4"/>
    <n v="186.65"/>
    <n v="-3"/>
  </r>
  <r>
    <x v="7"/>
    <x v="4"/>
    <n v="186.8"/>
    <n v="-3"/>
  </r>
  <r>
    <x v="7"/>
    <x v="4"/>
    <n v="185.35"/>
    <n v="-0.70000610399999996"/>
  </r>
  <r>
    <x v="7"/>
    <x v="4"/>
    <n v="187.45000000000002"/>
    <n v="0.80000915500000003"/>
  </r>
  <r>
    <x v="7"/>
    <x v="4"/>
    <n v="186.45000000000002"/>
    <n v="-1.4499938960000001"/>
  </r>
  <r>
    <x v="7"/>
    <x v="4"/>
    <n v="186.45000000000002"/>
    <n v="1.45"/>
  </r>
  <r>
    <x v="7"/>
    <x v="5"/>
    <n v="183.15"/>
    <n v="-1.0499938959999999"/>
  </r>
  <r>
    <x v="7"/>
    <x v="5"/>
    <n v="184.65"/>
    <n v="0.50001220700000004"/>
  </r>
  <r>
    <x v="7"/>
    <x v="5"/>
    <n v="184.75"/>
    <n v="-3"/>
  </r>
  <r>
    <x v="7"/>
    <x v="5"/>
    <n v="184.75"/>
    <n v="2.2000000000000002"/>
  </r>
  <r>
    <x v="7"/>
    <x v="5"/>
    <n v="180.05"/>
    <n v="-1.600006104"/>
  </r>
  <r>
    <x v="7"/>
    <x v="5"/>
    <n v="178"/>
    <n v="-3"/>
  </r>
  <r>
    <x v="7"/>
    <x v="5"/>
    <n v="176.15"/>
    <n v="-0.450012207"/>
  </r>
  <r>
    <x v="7"/>
    <x v="5"/>
    <n v="175.4"/>
    <n v="1.799990845"/>
  </r>
  <r>
    <x v="7"/>
    <x v="5"/>
    <n v="173.70000000000002"/>
    <n v="-2.0999908450000002"/>
  </r>
  <r>
    <x v="7"/>
    <x v="5"/>
    <n v="171.1"/>
    <n v="3.5"/>
  </r>
  <r>
    <x v="7"/>
    <x v="5"/>
    <n v="175.85"/>
    <n v="2.1000061040000002"/>
  </r>
  <r>
    <x v="7"/>
    <x v="5"/>
    <n v="178.20000000000002"/>
    <n v="-1.6999938960000001"/>
  </r>
  <r>
    <x v="7"/>
    <x v="5"/>
    <n v="178.20000000000002"/>
    <n v="-0.50000305199999995"/>
  </r>
  <r>
    <x v="7"/>
    <x v="5"/>
    <n v="176.75"/>
    <n v="-3"/>
  </r>
  <r>
    <x v="7"/>
    <x v="5"/>
    <n v="174.65"/>
    <n v="-0.1"/>
  </r>
  <r>
    <x v="7"/>
    <x v="5"/>
    <n v="177.5"/>
    <n v="0.64999389600000002"/>
  </r>
  <r>
    <x v="7"/>
    <x v="5"/>
    <n v="174.15"/>
    <n v="0.74998779299999996"/>
  </r>
  <r>
    <x v="7"/>
    <x v="5"/>
    <n v="175.15"/>
    <n v="-1.650009155"/>
  </r>
  <r>
    <x v="7"/>
    <x v="5"/>
    <n v="177.35"/>
    <n v="-0.34999389600000003"/>
  </r>
  <r>
    <x v="7"/>
    <x v="5"/>
    <n v="175.20000000000002"/>
    <n v="1.350006104"/>
  </r>
  <r>
    <x v="7"/>
    <x v="5"/>
    <n v="177.8"/>
    <n v="-3"/>
  </r>
  <r>
    <x v="7"/>
    <x v="5"/>
    <n v="183.85"/>
    <n v="0.35"/>
  </r>
  <r>
    <x v="7"/>
    <x v="6"/>
    <n v="184.25"/>
    <n v="0.60000610399999998"/>
  </r>
  <r>
    <x v="7"/>
    <x v="6"/>
    <n v="185.15"/>
    <n v="2.75"/>
  </r>
  <r>
    <x v="7"/>
    <x v="6"/>
    <n v="179.20000000000002"/>
    <n v="2.95"/>
  </r>
  <r>
    <x v="7"/>
    <x v="6"/>
    <n v="181.15"/>
    <n v="-1.7999877929999999"/>
  </r>
  <r>
    <x v="7"/>
    <x v="6"/>
    <n v="180.55"/>
    <n v="-0.99999694800000005"/>
  </r>
  <r>
    <x v="7"/>
    <x v="6"/>
    <n v="180.35"/>
    <n v="5.099993896"/>
  </r>
  <r>
    <x v="7"/>
    <x v="6"/>
    <n v="184.20000000000002"/>
    <n v="0.44999694800000001"/>
  </r>
  <r>
    <x v="7"/>
    <x v="6"/>
    <n v="185.35"/>
    <n v="-0.7"/>
  </r>
  <r>
    <x v="7"/>
    <x v="6"/>
    <n v="182.35"/>
    <n v="-0.49998779300000001"/>
  </r>
  <r>
    <x v="7"/>
    <x v="6"/>
    <n v="179.20000000000002"/>
    <n v="-2.050012207"/>
  </r>
  <r>
    <x v="7"/>
    <x v="6"/>
    <n v="179.20000000000002"/>
    <n v="2.0499999999999998"/>
  </r>
  <r>
    <x v="7"/>
    <x v="6"/>
    <n v="176.6"/>
    <n v="-1.549990845"/>
  </r>
  <r>
    <x v="7"/>
    <x v="6"/>
    <n v="175.65"/>
    <n v="-0.20000305199999999"/>
  </r>
  <r>
    <x v="7"/>
    <x v="6"/>
    <n v="180.15"/>
    <n v="-1.7"/>
  </r>
  <r>
    <x v="7"/>
    <x v="6"/>
    <n v="180.05"/>
    <n v="1.0999877929999999"/>
  </r>
  <r>
    <x v="7"/>
    <x v="6"/>
    <n v="179.15"/>
    <n v="1.100006104"/>
  </r>
  <r>
    <x v="7"/>
    <x v="6"/>
    <n v="182.85"/>
    <n v="-0.15"/>
  </r>
  <r>
    <x v="7"/>
    <x v="6"/>
    <n v="183.20000000000002"/>
    <n v="-0.84999389599999997"/>
  </r>
  <r>
    <x v="7"/>
    <x v="6"/>
    <n v="182.70000000000002"/>
    <n v="-3"/>
  </r>
  <r>
    <x v="7"/>
    <x v="6"/>
    <n v="184.20000000000002"/>
    <n v="1.2499908449999999"/>
  </r>
  <r>
    <x v="7"/>
    <x v="6"/>
    <n v="187.8"/>
    <n v="2.9499908449999999"/>
  </r>
  <r>
    <x v="7"/>
    <x v="7"/>
    <n v="185.05"/>
    <n v="1.0000030520000001"/>
  </r>
  <r>
    <x v="7"/>
    <x v="7"/>
    <n v="183.15"/>
    <n v="2.200003052"/>
  </r>
  <r>
    <x v="7"/>
    <x v="7"/>
    <n v="186.15"/>
    <n v="1.05"/>
  </r>
  <r>
    <x v="7"/>
    <x v="7"/>
    <n v="185.55"/>
    <n v="-0.64999084500000004"/>
  </r>
  <r>
    <x v="7"/>
    <x v="7"/>
    <n v="186.9"/>
    <n v="2.6499969480000001"/>
  </r>
  <r>
    <x v="7"/>
    <x v="7"/>
    <n v="184.65"/>
    <n v="-3"/>
  </r>
  <r>
    <x v="7"/>
    <x v="7"/>
    <n v="186.4"/>
    <n v="-2.0499999999999998"/>
  </r>
  <r>
    <x v="7"/>
    <x v="7"/>
    <n v="187.25"/>
    <n v="-0.35000305199999998"/>
  </r>
  <r>
    <x v="7"/>
    <x v="7"/>
    <n v="187.4"/>
    <n v="2.8499908450000002"/>
  </r>
  <r>
    <x v="7"/>
    <x v="7"/>
    <n v="184.95000000000002"/>
    <n v="0.15"/>
  </r>
  <r>
    <x v="7"/>
    <x v="7"/>
    <n v="184.95000000000002"/>
    <n v="0.15"/>
  </r>
  <r>
    <x v="7"/>
    <x v="7"/>
    <n v="187.70000000000002"/>
    <n v="-0.44999084499999997"/>
  </r>
  <r>
    <x v="7"/>
    <x v="7"/>
    <n v="189.25"/>
    <n v="-0.4"/>
  </r>
  <r>
    <x v="7"/>
    <x v="7"/>
    <n v="189.9"/>
    <n v="-0.5"/>
  </r>
  <r>
    <x v="7"/>
    <x v="7"/>
    <n v="190.35"/>
    <n v="1.549990845"/>
  </r>
  <r>
    <x v="7"/>
    <x v="7"/>
    <n v="189.15"/>
    <n v="-1.599996948"/>
  </r>
  <r>
    <x v="7"/>
    <x v="7"/>
    <n v="190.45000000000002"/>
    <n v="1.3000061039999999"/>
  </r>
  <r>
    <x v="7"/>
    <x v="7"/>
    <n v="188.15"/>
    <n v="0"/>
  </r>
  <r>
    <x v="7"/>
    <x v="7"/>
    <n v="188.5"/>
    <n v="1.5000061039999999"/>
  </r>
  <r>
    <x v="7"/>
    <x v="7"/>
    <n v="189.95000000000002"/>
    <n v="0.50000305199999995"/>
  </r>
  <r>
    <x v="7"/>
    <x v="7"/>
    <n v="190.65"/>
    <n v="-0.90000610400000003"/>
  </r>
  <r>
    <x v="7"/>
    <x v="7"/>
    <n v="191.6"/>
    <n v="0.40000610399999997"/>
  </r>
  <r>
    <x v="7"/>
    <x v="7"/>
    <n v="192.05"/>
    <n v="-9.9996948000000002E-2"/>
  </r>
  <r>
    <x v="7"/>
    <x v="8"/>
    <n v="192.1"/>
    <n v="0.45000915499999999"/>
  </r>
  <r>
    <x v="7"/>
    <x v="8"/>
    <n v="193.6"/>
    <n v="0.85000305200000004"/>
  </r>
  <r>
    <x v="7"/>
    <x v="8"/>
    <n v="193.1"/>
    <n v="-0.84999694800000003"/>
  </r>
  <r>
    <x v="7"/>
    <x v="8"/>
    <n v="193.4"/>
    <n v="-0.75000305199999995"/>
  </r>
  <r>
    <x v="7"/>
    <x v="8"/>
    <n v="191.15"/>
    <n v="0.75"/>
  </r>
  <r>
    <x v="7"/>
    <x v="8"/>
    <n v="191.55"/>
    <n v="1.1000000000000001"/>
  </r>
  <r>
    <x v="7"/>
    <x v="8"/>
    <n v="192.65"/>
    <n v="3.3999938959999998"/>
  </r>
  <r>
    <x v="7"/>
    <x v="8"/>
    <n v="189.35"/>
    <n v="0.79999694799999999"/>
  </r>
  <r>
    <x v="7"/>
    <x v="8"/>
    <n v="190.55"/>
    <n v="1.650009155"/>
  </r>
  <r>
    <x v="7"/>
    <x v="8"/>
    <n v="189.75"/>
    <n v="2.0000061040000001"/>
  </r>
  <r>
    <x v="7"/>
    <x v="8"/>
    <n v="191.75"/>
    <n v="0.85000610399999998"/>
  </r>
  <r>
    <x v="7"/>
    <x v="8"/>
    <n v="192.6"/>
    <n v="-1.399993896"/>
  </r>
  <r>
    <x v="7"/>
    <x v="8"/>
    <n v="194.20000000000002"/>
    <n v="0.39999694800000002"/>
  </r>
  <r>
    <x v="7"/>
    <x v="8"/>
    <n v="193.25"/>
    <n v="0.499996948"/>
  </r>
  <r>
    <x v="7"/>
    <x v="8"/>
    <n v="194.65"/>
    <n v="1.349996948"/>
  </r>
  <r>
    <x v="7"/>
    <x v="8"/>
    <n v="192.35"/>
    <n v="-1.3500030519999999"/>
  </r>
  <r>
    <x v="7"/>
    <x v="8"/>
    <n v="191.25"/>
    <n v="-0.75"/>
  </r>
  <r>
    <x v="7"/>
    <x v="8"/>
    <n v="193"/>
    <n v="2.6999969479999999"/>
  </r>
  <r>
    <x v="7"/>
    <x v="8"/>
    <n v="191.70000000000002"/>
    <n v="-1.299996948"/>
  </r>
  <r>
    <x v="7"/>
    <x v="8"/>
    <n v="193.15"/>
    <n v="0.95000610399999996"/>
  </r>
  <r>
    <x v="7"/>
    <x v="8"/>
    <n v="194.65"/>
    <n v="0.85000305200000004"/>
  </r>
  <r>
    <x v="7"/>
    <x v="9"/>
    <n v="194.45000000000002"/>
    <n v="0.15"/>
  </r>
  <r>
    <x v="7"/>
    <x v="9"/>
    <n v="194.45000000000002"/>
    <n v="-0.15"/>
  </r>
  <r>
    <x v="7"/>
    <x v="9"/>
    <n v="193.20000000000002"/>
    <n v="-1.4"/>
  </r>
  <r>
    <x v="7"/>
    <x v="9"/>
    <n v="193.20000000000002"/>
    <n v="1.4"/>
  </r>
  <r>
    <x v="7"/>
    <x v="9"/>
    <n v="193.20000000000002"/>
    <n v="1.4"/>
  </r>
  <r>
    <x v="7"/>
    <x v="9"/>
    <n v="192.6"/>
    <n v="5.400006104"/>
  </r>
  <r>
    <x v="7"/>
    <x v="9"/>
    <n v="187.70000000000002"/>
    <n v="-1.1999969479999999"/>
  </r>
  <r>
    <x v="7"/>
    <x v="9"/>
    <n v="187.70000000000002"/>
    <n v="1.0000030520000001"/>
  </r>
  <r>
    <x v="7"/>
    <x v="9"/>
    <n v="188.85"/>
    <n v="1.35"/>
  </r>
  <r>
    <x v="7"/>
    <x v="9"/>
    <n v="191.70000000000002"/>
    <n v="-0.19999694800000001"/>
  </r>
  <r>
    <x v="7"/>
    <x v="9"/>
    <n v="192.3"/>
    <n v="0.55001220699999998"/>
  </r>
  <r>
    <x v="7"/>
    <x v="9"/>
    <n v="192.85"/>
    <n v="-0.65000915500000001"/>
  </r>
  <r>
    <x v="7"/>
    <x v="9"/>
    <n v="191.6"/>
    <n v="0.90000305199999997"/>
  </r>
  <r>
    <x v="7"/>
    <x v="9"/>
    <n v="192.5"/>
    <n v="-0.5"/>
  </r>
  <r>
    <x v="7"/>
    <x v="9"/>
    <n v="192.65"/>
    <n v="-0.70000610399999996"/>
  </r>
  <r>
    <x v="7"/>
    <x v="9"/>
    <n v="193.75"/>
    <n v="-0.35001220700000002"/>
  </r>
  <r>
    <x v="7"/>
    <x v="9"/>
    <n v="193.9"/>
    <n v="0.39999389600000002"/>
  </r>
  <r>
    <x v="7"/>
    <x v="9"/>
    <n v="193.70000000000002"/>
    <n v="-0.3"/>
  </r>
  <r>
    <x v="7"/>
    <x v="9"/>
    <n v="194.35"/>
    <n v="9.9996948000000002E-2"/>
  </r>
  <r>
    <x v="7"/>
    <x v="9"/>
    <n v="195.55"/>
    <n v="1.6"/>
  </r>
  <r>
    <x v="7"/>
    <x v="9"/>
    <n v="192.75"/>
    <n v="-1.05"/>
  </r>
  <r>
    <x v="7"/>
    <x v="9"/>
    <n v="191.85"/>
    <n v="1.0000091550000001"/>
  </r>
  <r>
    <x v="7"/>
    <x v="10"/>
    <n v="193.70000000000002"/>
    <n v="-0.9"/>
  </r>
  <r>
    <x v="7"/>
    <x v="10"/>
    <n v="193.75"/>
    <n v="1.1999908450000001"/>
  </r>
  <r>
    <x v="7"/>
    <x v="10"/>
    <n v="195.1"/>
    <n v="9.9996948000000002E-2"/>
  </r>
  <r>
    <x v="7"/>
    <x v="10"/>
    <n v="194.65"/>
    <n v="-4.9993896000000003E-2"/>
  </r>
  <r>
    <x v="7"/>
    <x v="10"/>
    <n v="195.6"/>
    <n v="-0.25"/>
  </r>
  <r>
    <x v="7"/>
    <x v="10"/>
    <n v="196"/>
    <n v="-1.5500091549999999"/>
  </r>
  <r>
    <x v="7"/>
    <x v="10"/>
    <n v="194.95000000000002"/>
    <n v="-1.75"/>
  </r>
  <r>
    <x v="7"/>
    <x v="10"/>
    <n v="196.4"/>
    <n v="0.150006104"/>
  </r>
  <r>
    <x v="7"/>
    <x v="10"/>
    <n v="196.95000000000002"/>
    <n v="-0.15"/>
  </r>
  <r>
    <x v="7"/>
    <x v="10"/>
    <n v="197.55"/>
    <n v="-0.14999389599999999"/>
  </r>
  <r>
    <x v="7"/>
    <x v="10"/>
    <n v="198.15"/>
    <n v="-0.05"/>
  </r>
  <r>
    <x v="7"/>
    <x v="10"/>
    <n v="198.5"/>
    <n v="-0.100009155"/>
  </r>
  <r>
    <x v="7"/>
    <x v="10"/>
    <n v="198.95000000000002"/>
    <n v="-0.45000610400000002"/>
  </r>
  <r>
    <x v="7"/>
    <x v="10"/>
    <n v="198.75"/>
    <n v="-2.0500030520000001"/>
  </r>
  <r>
    <x v="7"/>
    <x v="10"/>
    <n v="197.25"/>
    <n v="-0.250003052"/>
  </r>
  <r>
    <x v="7"/>
    <x v="10"/>
    <n v="197.5"/>
    <n v="-2.1499938959999998"/>
  </r>
  <r>
    <x v="7"/>
    <x v="10"/>
    <n v="199.1"/>
    <n v="0.50001220700000004"/>
  </r>
  <r>
    <x v="7"/>
    <x v="10"/>
    <n v="199.4"/>
    <n v="0.05"/>
  </r>
  <r>
    <x v="7"/>
    <x v="10"/>
    <n v="199"/>
    <n v="0.24999389599999999"/>
  </r>
  <r>
    <x v="7"/>
    <x v="10"/>
    <n v="197.05"/>
    <n v="0.80000610400000005"/>
  </r>
  <r>
    <x v="7"/>
    <x v="10"/>
    <n v="198.20000000000002"/>
    <n v="-1.349996948"/>
  </r>
  <r>
    <x v="7"/>
    <x v="10"/>
    <n v="199.9"/>
    <n v="0.59999694800000003"/>
  </r>
  <r>
    <x v="7"/>
    <x v="11"/>
    <n v="200.5"/>
    <n v="-0.30000305199999999"/>
  </r>
  <r>
    <x v="7"/>
    <x v="11"/>
    <n v="200.05"/>
    <n v="-0.24999389599999999"/>
  </r>
  <r>
    <x v="7"/>
    <x v="11"/>
    <n v="201.20000000000002"/>
    <n v="1.950003052"/>
  </r>
  <r>
    <x v="7"/>
    <x v="11"/>
    <n v="199.5"/>
    <n v="1.850006104"/>
  </r>
  <r>
    <x v="7"/>
    <x v="11"/>
    <n v="197.70000000000002"/>
    <n v="-0.64999084500000004"/>
  </r>
  <r>
    <x v="7"/>
    <x v="11"/>
    <n v="196.20000000000002"/>
    <n v="-2.0000061040000001"/>
  </r>
  <r>
    <x v="7"/>
    <x v="11"/>
    <n v="194.25"/>
    <n v="0.14999694799999999"/>
  </r>
  <r>
    <x v="7"/>
    <x v="11"/>
    <n v="194.4"/>
    <n v="-1.5499877929999999"/>
  </r>
  <r>
    <x v="7"/>
    <x v="11"/>
    <n v="192.75"/>
    <n v="-0.199990845"/>
  </r>
  <r>
    <x v="7"/>
    <x v="11"/>
    <n v="193.45000000000002"/>
    <n v="-3"/>
  </r>
  <r>
    <x v="7"/>
    <x v="11"/>
    <n v="197.6"/>
    <n v="0.39999389600000002"/>
  </r>
  <r>
    <x v="7"/>
    <x v="11"/>
    <n v="198.8"/>
    <n v="0.64999694799999996"/>
  </r>
  <r>
    <x v="7"/>
    <x v="11"/>
    <n v="199.5"/>
    <n v="-0.39999084499999998"/>
  </r>
  <r>
    <x v="7"/>
    <x v="11"/>
    <n v="199.85"/>
    <n v="-1.599990845"/>
  </r>
  <r>
    <x v="7"/>
    <x v="11"/>
    <n v="201.70000000000002"/>
    <n v="0.69999694800000001"/>
  </r>
  <r>
    <x v="7"/>
    <x v="11"/>
    <n v="200.6"/>
    <n v="0.20000305199999999"/>
  </r>
  <r>
    <x v="7"/>
    <x v="11"/>
    <n v="200.6"/>
    <n v="-0.2"/>
  </r>
  <r>
    <x v="7"/>
    <x v="11"/>
    <n v="200.6"/>
    <n v="1.1000030519999999"/>
  </r>
  <r>
    <x v="7"/>
    <x v="11"/>
    <n v="200.5"/>
    <n v="-0.64999389600000002"/>
  </r>
  <r>
    <x v="7"/>
    <x v="11"/>
    <n v="201.9"/>
    <n v="-0.59999084499999999"/>
  </r>
  <r>
    <x v="7"/>
    <x v="11"/>
    <n v="201.9"/>
    <n v="0.6"/>
  </r>
  <r>
    <x v="8"/>
    <x v="0"/>
    <n v="201.9"/>
    <n v="0.6"/>
  </r>
  <r>
    <x v="8"/>
    <x v="0"/>
    <n v="202.35"/>
    <n v="0.85000305200000004"/>
  </r>
  <r>
    <x v="8"/>
    <x v="0"/>
    <n v="202.2"/>
    <n v="3.7"/>
  </r>
  <r>
    <x v="8"/>
    <x v="0"/>
    <n v="198.35"/>
    <n v="-3"/>
  </r>
  <r>
    <x v="8"/>
    <x v="0"/>
    <n v="196"/>
    <n v="-3"/>
  </r>
  <r>
    <x v="8"/>
    <x v="0"/>
    <n v="193.35"/>
    <n v="-0.99999694800000005"/>
  </r>
  <r>
    <x v="8"/>
    <x v="0"/>
    <n v="193.3"/>
    <n v="0.45"/>
  </r>
  <r>
    <x v="8"/>
    <x v="0"/>
    <n v="192.45"/>
    <n v="-3"/>
  </r>
  <r>
    <x v="8"/>
    <x v="0"/>
    <n v="190.4"/>
    <n v="-1.1000030519999999"/>
  </r>
  <r>
    <x v="8"/>
    <x v="0"/>
    <n v="193.2"/>
    <n v="-1.3"/>
  </r>
  <r>
    <x v="8"/>
    <x v="0"/>
    <n v="195.2"/>
    <n v="-0.2"/>
  </r>
  <r>
    <x v="8"/>
    <x v="0"/>
    <n v="195.5"/>
    <n v="0.14999389599999999"/>
  </r>
  <r>
    <x v="8"/>
    <x v="0"/>
    <n v="194.75"/>
    <n v="1.100012207"/>
  </r>
  <r>
    <x v="8"/>
    <x v="0"/>
    <n v="193.05"/>
    <n v="1.650003052"/>
  </r>
  <r>
    <x v="8"/>
    <x v="0"/>
    <n v="192.85"/>
    <n v="-2.4"/>
  </r>
  <r>
    <x v="8"/>
    <x v="0"/>
    <n v="191.4"/>
    <n v="-0.60000305200000004"/>
  </r>
  <r>
    <x v="8"/>
    <x v="0"/>
    <n v="190.95"/>
    <n v="0.85000305200000004"/>
  </r>
  <r>
    <x v="8"/>
    <x v="0"/>
    <n v="192.85"/>
    <n v="-2.299990845"/>
  </r>
  <r>
    <x v="8"/>
    <x v="0"/>
    <n v="195.7"/>
    <n v="-0.59998779300000005"/>
  </r>
  <r>
    <x v="8"/>
    <x v="0"/>
    <n v="194"/>
    <n v="1.450003052"/>
  </r>
  <r>
    <x v="8"/>
    <x v="0"/>
    <n v="193.4"/>
    <n v="-1.299996948"/>
  </r>
  <r>
    <x v="8"/>
    <x v="0"/>
    <n v="191.95"/>
    <n v="1.1499999999999999"/>
  </r>
  <r>
    <x v="8"/>
    <x v="0"/>
    <n v="193.55"/>
    <n v="1.95"/>
  </r>
  <r>
    <x v="8"/>
    <x v="1"/>
    <n v="192.3"/>
    <n v="2.2499969480000002"/>
  </r>
  <r>
    <x v="8"/>
    <x v="1"/>
    <n v="195"/>
    <n v="-3"/>
  </r>
  <r>
    <x v="8"/>
    <x v="1"/>
    <n v="198.35"/>
    <n v="-0.54999389600000004"/>
  </r>
  <r>
    <x v="8"/>
    <x v="1"/>
    <n v="199.25"/>
    <n v="-0.85001220700000002"/>
  </r>
  <r>
    <x v="8"/>
    <x v="1"/>
    <n v="200.4"/>
    <n v="1.22E-5"/>
  </r>
  <r>
    <x v="8"/>
    <x v="1"/>
    <n v="200.3"/>
    <n v="1.099996948"/>
  </r>
  <r>
    <x v="8"/>
    <x v="1"/>
    <n v="199.6"/>
    <n v="-0.1"/>
  </r>
  <r>
    <x v="8"/>
    <x v="1"/>
    <n v="198.05"/>
    <n v="-0.29999694799999999"/>
  </r>
  <r>
    <x v="8"/>
    <x v="1"/>
    <n v="197.5"/>
    <n v="-1.399993896"/>
  </r>
  <r>
    <x v="8"/>
    <x v="1"/>
    <n v="200"/>
    <n v="-0.95000305200000001"/>
  </r>
  <r>
    <x v="8"/>
    <x v="1"/>
    <n v="202.3"/>
    <n v="0.24999389599999999"/>
  </r>
  <r>
    <x v="8"/>
    <x v="1"/>
    <n v="202.15"/>
    <n v="-0.65"/>
  </r>
  <r>
    <x v="8"/>
    <x v="1"/>
    <n v="202.15"/>
    <n v="0.65"/>
  </r>
  <r>
    <x v="8"/>
    <x v="1"/>
    <n v="202.8"/>
    <n v="0.19999694800000001"/>
  </r>
  <r>
    <x v="8"/>
    <x v="1"/>
    <n v="203.3"/>
    <n v="5.0006104000000003E-2"/>
  </r>
  <r>
    <x v="8"/>
    <x v="1"/>
    <n v="203.4"/>
    <n v="-1.549990845"/>
  </r>
  <r>
    <x v="8"/>
    <x v="1"/>
    <n v="205.05"/>
    <n v="0.24999389599999999"/>
  </r>
  <r>
    <x v="8"/>
    <x v="1"/>
    <n v="204.8"/>
    <n v="-5.0003051999999999E-2"/>
  </r>
  <r>
    <x v="8"/>
    <x v="1"/>
    <n v="204.8"/>
    <n v="1.95"/>
  </r>
  <r>
    <x v="8"/>
    <x v="1"/>
    <n v="195.5"/>
    <n v="2.1999908449999999"/>
  </r>
  <r>
    <x v="8"/>
    <x v="2"/>
    <n v="195.5"/>
    <n v="2.2000000000000002"/>
  </r>
  <r>
    <x v="8"/>
    <x v="2"/>
    <n v="196.45"/>
    <n v="0.75"/>
  </r>
  <r>
    <x v="8"/>
    <x v="2"/>
    <n v="196"/>
    <n v="-3"/>
  </r>
  <r>
    <x v="8"/>
    <x v="2"/>
    <n v="193.35"/>
    <n v="-2.2500030519999998"/>
  </r>
  <r>
    <x v="8"/>
    <x v="2"/>
    <n v="197.4"/>
    <n v="0.150006104"/>
  </r>
  <r>
    <x v="8"/>
    <x v="2"/>
    <n v="196.45"/>
    <n v="-3"/>
  </r>
  <r>
    <x v="8"/>
    <x v="2"/>
    <n v="198.2"/>
    <n v="1.7"/>
  </r>
  <r>
    <x v="8"/>
    <x v="2"/>
    <n v="198.2"/>
    <n v="-0.90000610400000003"/>
  </r>
  <r>
    <x v="8"/>
    <x v="2"/>
    <n v="199.1"/>
    <n v="0.55000305199999999"/>
  </r>
  <r>
    <x v="8"/>
    <x v="2"/>
    <n v="195.05"/>
    <n v="-0.55000305199999999"/>
  </r>
  <r>
    <x v="8"/>
    <x v="2"/>
    <n v="196.2"/>
    <n v="-1.4499938960000001"/>
  </r>
  <r>
    <x v="8"/>
    <x v="2"/>
    <n v="197.45"/>
    <n v="0.59998779300000005"/>
  </r>
  <r>
    <x v="8"/>
    <x v="2"/>
    <n v="196.8"/>
    <n v="2.149990845"/>
  </r>
  <r>
    <x v="8"/>
    <x v="2"/>
    <n v="199.4"/>
    <n v="-0.249996948"/>
  </r>
  <r>
    <x v="8"/>
    <x v="2"/>
    <n v="199.75"/>
    <n v="-1.049996948"/>
  </r>
  <r>
    <x v="8"/>
    <x v="2"/>
    <n v="201.15"/>
    <n v="0.84999389599999997"/>
  </r>
  <r>
    <x v="8"/>
    <x v="2"/>
    <n v="200.65"/>
    <n v="0.35"/>
  </r>
  <r>
    <x v="8"/>
    <x v="2"/>
    <n v="200.75"/>
    <n v="0.45"/>
  </r>
  <r>
    <x v="8"/>
    <x v="2"/>
    <n v="200.2"/>
    <n v="-1.299996948"/>
  </r>
  <r>
    <x v="8"/>
    <x v="2"/>
    <n v="200.7"/>
    <n v="-1.8000061039999999"/>
  </r>
  <r>
    <x v="8"/>
    <x v="2"/>
    <n v="198.55"/>
    <n v="-2.2000061039999999"/>
  </r>
  <r>
    <x v="8"/>
    <x v="2"/>
    <n v="201.45"/>
    <n v="1.0500061039999999"/>
  </r>
  <r>
    <x v="8"/>
    <x v="3"/>
    <n v="201.45"/>
    <n v="-5.0006104000000003E-2"/>
  </r>
  <r>
    <x v="8"/>
    <x v="3"/>
    <n v="201.85"/>
    <n v="0.50000610400000001"/>
  </r>
  <r>
    <x v="8"/>
    <x v="3"/>
    <n v="203.4"/>
    <n v="1.4999877930000001"/>
  </r>
  <r>
    <x v="8"/>
    <x v="3"/>
    <n v="205"/>
    <n v="-0.49999389599999999"/>
  </r>
  <r>
    <x v="8"/>
    <x v="3"/>
    <n v="205.25"/>
    <n v="0.39999389600000002"/>
  </r>
  <r>
    <x v="8"/>
    <x v="3"/>
    <n v="205.7"/>
    <n v="-0.99999084500000002"/>
  </r>
  <r>
    <x v="8"/>
    <x v="3"/>
    <n v="206.55"/>
    <n v="0.25000610400000001"/>
  </r>
  <r>
    <x v="8"/>
    <x v="3"/>
    <n v="207.55"/>
    <n v="-1.099990845"/>
  </r>
  <r>
    <x v="8"/>
    <x v="3"/>
    <n v="208.25"/>
    <n v="0.45000305200000001"/>
  </r>
  <r>
    <x v="8"/>
    <x v="3"/>
    <n v="209.25"/>
    <n v="-0.35000305199999998"/>
  </r>
  <r>
    <x v="8"/>
    <x v="3"/>
    <n v="209.3"/>
    <n v="-0.95000610399999996"/>
  </r>
  <r>
    <x v="8"/>
    <x v="3"/>
    <n v="210.7"/>
    <n v="0.84999389599999997"/>
  </r>
  <r>
    <x v="8"/>
    <x v="3"/>
    <n v="210.5"/>
    <n v="5.0009155E-2"/>
  </r>
  <r>
    <x v="8"/>
    <x v="3"/>
    <n v="210.45"/>
    <n v="2.75"/>
  </r>
  <r>
    <x v="8"/>
    <x v="3"/>
    <n v="208.35"/>
    <n v="-2.0000091549999999"/>
  </r>
  <r>
    <x v="8"/>
    <x v="3"/>
    <n v="211.65"/>
    <n v="-0.05"/>
  </r>
  <r>
    <x v="8"/>
    <x v="3"/>
    <n v="211.55"/>
    <n v="-1.3499877929999999"/>
  </r>
  <r>
    <x v="8"/>
    <x v="3"/>
    <n v="213"/>
    <n v="-1.299996948"/>
  </r>
  <r>
    <x v="8"/>
    <x v="3"/>
    <n v="213.7"/>
    <n v="0.89999389600000002"/>
  </r>
  <r>
    <x v="8"/>
    <x v="3"/>
    <n v="211.75"/>
    <n v="-0.60000915499999996"/>
  </r>
  <r>
    <x v="8"/>
    <x v="3"/>
    <n v="210.7"/>
    <n v="0.95"/>
  </r>
  <r>
    <x v="8"/>
    <x v="4"/>
    <n v="210.7"/>
    <n v="0.95"/>
  </r>
  <r>
    <x v="8"/>
    <x v="4"/>
    <n v="213"/>
    <n v="0.49999389599999999"/>
  </r>
  <r>
    <x v="8"/>
    <x v="4"/>
    <n v="213.45"/>
    <n v="-0.449993896"/>
  </r>
  <r>
    <x v="8"/>
    <x v="4"/>
    <n v="213.9"/>
    <n v="-0.40000915500000001"/>
  </r>
  <r>
    <x v="8"/>
    <x v="4"/>
    <n v="214.75"/>
    <n v="-1.399990845"/>
  </r>
  <r>
    <x v="8"/>
    <x v="4"/>
    <n v="216.05"/>
    <n v="-0.24999084499999999"/>
  </r>
  <r>
    <x v="8"/>
    <x v="4"/>
    <n v="215.8"/>
    <n v="-2.0999908450000002"/>
  </r>
  <r>
    <x v="8"/>
    <x v="4"/>
    <n v="218.2"/>
    <n v="-0.7"/>
  </r>
  <r>
    <x v="8"/>
    <x v="4"/>
    <n v="217.45"/>
    <n v="1.1500122070000001"/>
  </r>
  <r>
    <x v="8"/>
    <x v="4"/>
    <n v="219.95"/>
    <n v="1.300012207"/>
  </r>
  <r>
    <x v="8"/>
    <x v="4"/>
    <n v="218.05"/>
    <n v="1.9"/>
  </r>
  <r>
    <x v="8"/>
    <x v="4"/>
    <n v="216.7"/>
    <n v="-1.45"/>
  </r>
  <r>
    <x v="8"/>
    <x v="4"/>
    <n v="219.55"/>
    <n v="-0.25000915499999998"/>
  </r>
  <r>
    <x v="8"/>
    <x v="4"/>
    <n v="219.6"/>
    <n v="-0.40000610399999997"/>
  </r>
  <r>
    <x v="8"/>
    <x v="4"/>
    <n v="218.2"/>
    <n v="2.75"/>
  </r>
  <r>
    <x v="8"/>
    <x v="4"/>
    <n v="221.45"/>
    <n v="-1.3000030520000001"/>
  </r>
  <r>
    <x v="8"/>
    <x v="4"/>
    <n v="222.95"/>
    <n v="-0.100003052"/>
  </r>
  <r>
    <x v="8"/>
    <x v="4"/>
    <n v="222.95"/>
    <n v="0.1"/>
  </r>
  <r>
    <x v="8"/>
    <x v="4"/>
    <n v="220.95"/>
    <n v="1.650003052"/>
  </r>
  <r>
    <x v="8"/>
    <x v="4"/>
    <n v="223.1"/>
    <n v="-0.799987793"/>
  </r>
  <r>
    <x v="8"/>
    <x v="4"/>
    <n v="224"/>
    <n v="-0.54999694799999999"/>
  </r>
  <r>
    <x v="8"/>
    <x v="4"/>
    <n v="223.25"/>
    <n v="0.45"/>
  </r>
  <r>
    <x v="8"/>
    <x v="4"/>
    <n v="225.8"/>
    <n v="-3"/>
  </r>
  <r>
    <x v="8"/>
    <x v="5"/>
    <n v="229.25"/>
    <n v="1.350012207"/>
  </r>
  <r>
    <x v="8"/>
    <x v="5"/>
    <n v="232.7"/>
    <n v="-0.59999694800000003"/>
  </r>
  <r>
    <x v="8"/>
    <x v="5"/>
    <n v="232.85"/>
    <n v="0.95"/>
  </r>
  <r>
    <x v="8"/>
    <x v="5"/>
    <n v="232.85"/>
    <n v="0.95"/>
  </r>
  <r>
    <x v="8"/>
    <x v="5"/>
    <n v="230.8"/>
    <n v="4.5500030520000001"/>
  </r>
  <r>
    <x v="8"/>
    <x v="5"/>
    <n v="231.7"/>
    <n v="-0.70000610399999996"/>
  </r>
  <r>
    <x v="8"/>
    <x v="5"/>
    <n v="232.7"/>
    <n v="3.1499969480000001"/>
  </r>
  <r>
    <x v="8"/>
    <x v="5"/>
    <n v="229.75"/>
    <n v="-1.4499938960000001"/>
  </r>
  <r>
    <x v="8"/>
    <x v="5"/>
    <n v="230.3"/>
    <n v="-0.150003052"/>
  </r>
  <r>
    <x v="8"/>
    <x v="5"/>
    <n v="232.7"/>
    <n v="-2.0000030519999998"/>
  </r>
  <r>
    <x v="8"/>
    <x v="5"/>
    <n v="235.05"/>
    <n v="5.0009155E-2"/>
  </r>
  <r>
    <x v="8"/>
    <x v="5"/>
    <n v="236.75"/>
    <n v="-3"/>
  </r>
  <r>
    <x v="8"/>
    <x v="5"/>
    <n v="239.85"/>
    <n v="0.35"/>
  </r>
  <r>
    <x v="8"/>
    <x v="5"/>
    <n v="239.85"/>
    <n v="2.85"/>
  </r>
  <r>
    <x v="8"/>
    <x v="5"/>
    <n v="236.2"/>
    <n v="2.4999969480000002"/>
  </r>
  <r>
    <x v="8"/>
    <x v="5"/>
    <n v="238.85"/>
    <n v="-3"/>
  </r>
  <r>
    <x v="8"/>
    <x v="5"/>
    <n v="234"/>
    <n v="-0.95000305200000001"/>
  </r>
  <r>
    <x v="8"/>
    <x v="5"/>
    <n v="234.15"/>
    <n v="1.049996948"/>
  </r>
  <r>
    <x v="8"/>
    <x v="5"/>
    <n v="232.2"/>
    <n v="-1.800012207"/>
  </r>
  <r>
    <x v="8"/>
    <x v="5"/>
    <n v="232.4"/>
    <n v="-0.700012207"/>
  </r>
  <r>
    <x v="8"/>
    <x v="5"/>
    <n v="234.2"/>
    <n v="3.2000061039999999"/>
  </r>
  <r>
    <x v="8"/>
    <x v="6"/>
    <n v="231.05"/>
    <n v="4.2"/>
  </r>
  <r>
    <x v="8"/>
    <x v="6"/>
    <n v="237"/>
    <n v="-3"/>
  </r>
  <r>
    <x v="8"/>
    <x v="6"/>
    <n v="240.7"/>
    <n v="-3"/>
  </r>
  <r>
    <x v="8"/>
    <x v="6"/>
    <n v="244.2"/>
    <n v="1.849996948"/>
  </r>
  <r>
    <x v="8"/>
    <x v="6"/>
    <n v="247"/>
    <n v="-0.449993896"/>
  </r>
  <r>
    <x v="8"/>
    <x v="6"/>
    <n v="248.2"/>
    <n v="-1.8000030520000001"/>
  </r>
  <r>
    <x v="8"/>
    <x v="6"/>
    <n v="249.75"/>
    <n v="-1.75"/>
  </r>
  <r>
    <x v="8"/>
    <x v="6"/>
    <n v="248.95"/>
    <n v="1.1000030519999999"/>
  </r>
  <r>
    <x v="8"/>
    <x v="6"/>
    <n v="251.15"/>
    <n v="-3"/>
  </r>
  <r>
    <x v="8"/>
    <x v="6"/>
    <n v="257.89999999999998"/>
    <n v="-3"/>
  </r>
  <r>
    <x v="8"/>
    <x v="6"/>
    <n v="261.55"/>
    <n v="-3"/>
  </r>
  <r>
    <x v="8"/>
    <x v="6"/>
    <n v="261.55"/>
    <n v="3.55"/>
  </r>
  <r>
    <x v="8"/>
    <x v="6"/>
    <n v="258.39999999999998"/>
    <n v="3.4"/>
  </r>
  <r>
    <x v="8"/>
    <x v="6"/>
    <n v="256.39999999999998"/>
    <n v="-0.35"/>
  </r>
  <r>
    <x v="8"/>
    <x v="6"/>
    <n v="257.45"/>
    <n v="-3"/>
  </r>
  <r>
    <x v="8"/>
    <x v="6"/>
    <n v="261"/>
    <n v="1.600006104"/>
  </r>
  <r>
    <x v="8"/>
    <x v="6"/>
    <n v="263.60000000000002"/>
    <n v="0.64999389600000002"/>
  </r>
  <r>
    <x v="8"/>
    <x v="6"/>
    <n v="259.60000000000002"/>
    <n v="4.9999938960000003"/>
  </r>
  <r>
    <x v="8"/>
    <x v="6"/>
    <n v="265"/>
    <n v="-3"/>
  </r>
  <r>
    <x v="8"/>
    <x v="6"/>
    <n v="252.8"/>
    <n v="-3"/>
  </r>
  <r>
    <x v="8"/>
    <x v="6"/>
    <n v="246.2"/>
    <n v="5.5499969480000004"/>
  </r>
  <r>
    <x v="8"/>
    <x v="6"/>
    <n v="251.65"/>
    <n v="-2.85"/>
  </r>
  <r>
    <x v="8"/>
    <x v="7"/>
    <n v="251.7"/>
    <n v="-3"/>
  </r>
  <r>
    <x v="8"/>
    <x v="7"/>
    <n v="246.1"/>
    <n v="3.2499908450000001"/>
  </r>
  <r>
    <x v="8"/>
    <x v="7"/>
    <n v="246.7"/>
    <n v="1.5000091550000001"/>
  </r>
  <r>
    <x v="8"/>
    <x v="7"/>
    <n v="238.2"/>
    <n v="4.5"/>
  </r>
  <r>
    <x v="8"/>
    <x v="7"/>
    <n v="247.55"/>
    <n v="3.85"/>
  </r>
  <r>
    <x v="8"/>
    <x v="7"/>
    <n v="247.2"/>
    <n v="-3"/>
  </r>
  <r>
    <x v="8"/>
    <x v="7"/>
    <n v="251.8"/>
    <n v="2.6999908449999999"/>
  </r>
  <r>
    <x v="8"/>
    <x v="7"/>
    <n v="242.3"/>
    <n v="-3"/>
  </r>
  <r>
    <x v="8"/>
    <x v="7"/>
    <n v="241.1"/>
    <n v="-1.85"/>
  </r>
  <r>
    <x v="8"/>
    <x v="7"/>
    <n v="240.65"/>
    <n v="-3"/>
  </r>
  <r>
    <x v="8"/>
    <x v="7"/>
    <n v="240.65"/>
    <n v="0.75"/>
  </r>
  <r>
    <x v="8"/>
    <x v="7"/>
    <n v="229.9"/>
    <n v="-3"/>
  </r>
  <r>
    <x v="8"/>
    <x v="7"/>
    <n v="225.75"/>
    <n v="9.0500000000000007"/>
  </r>
  <r>
    <x v="8"/>
    <x v="7"/>
    <n v="225.2"/>
    <n v="-3"/>
  </r>
  <r>
    <x v="8"/>
    <x v="7"/>
    <n v="229.6"/>
    <n v="-0.80000305199999999"/>
  </r>
  <r>
    <x v="8"/>
    <x v="7"/>
    <n v="229.8"/>
    <n v="-3"/>
  </r>
  <r>
    <x v="8"/>
    <x v="7"/>
    <n v="238.7"/>
    <n v="0.30001220699999998"/>
  </r>
  <r>
    <x v="8"/>
    <x v="7"/>
    <n v="236.9"/>
    <n v="-0.34999084499999999"/>
  </r>
  <r>
    <x v="8"/>
    <x v="7"/>
    <n v="241.1"/>
    <n v="2.6000030519999999"/>
  </r>
  <r>
    <x v="8"/>
    <x v="7"/>
    <n v="238.75"/>
    <n v="-3"/>
  </r>
  <r>
    <x v="8"/>
    <x v="7"/>
    <n v="234.7"/>
    <n v="8.1999908450000003"/>
  </r>
  <r>
    <x v="8"/>
    <x v="7"/>
    <n v="246.2"/>
    <n v="1.0999877929999999"/>
  </r>
  <r>
    <x v="8"/>
    <x v="7"/>
    <n v="244.6"/>
    <n v="3.5999908450000002"/>
  </r>
  <r>
    <x v="8"/>
    <x v="8"/>
    <n v="248.15"/>
    <n v="0.35000305199999998"/>
  </r>
  <r>
    <x v="8"/>
    <x v="8"/>
    <n v="248.35"/>
    <n v="-1.2499938960000001"/>
  </r>
  <r>
    <x v="8"/>
    <x v="8"/>
    <n v="249.7"/>
    <n v="4.5000091549999999"/>
  </r>
  <r>
    <x v="8"/>
    <x v="8"/>
    <n v="245.2"/>
    <n v="4.1000061040000002"/>
  </r>
  <r>
    <x v="8"/>
    <x v="8"/>
    <n v="248.3"/>
    <n v="-0.15000915500000001"/>
  </r>
  <r>
    <x v="8"/>
    <x v="8"/>
    <n v="243.75"/>
    <n v="-3"/>
  </r>
  <r>
    <x v="8"/>
    <x v="8"/>
    <n v="242.6"/>
    <n v="0.45000305200000001"/>
  </r>
  <r>
    <x v="8"/>
    <x v="8"/>
    <n v="243.7"/>
    <n v="4.8499877930000004"/>
  </r>
  <r>
    <x v="8"/>
    <x v="8"/>
    <n v="239.7"/>
    <n v="-3"/>
  </r>
  <r>
    <x v="8"/>
    <x v="8"/>
    <n v="242.65"/>
    <n v="2.7000122069999999"/>
  </r>
  <r>
    <x v="8"/>
    <x v="8"/>
    <n v="245.65"/>
    <n v="1.22E-5"/>
  </r>
  <r>
    <x v="8"/>
    <x v="8"/>
    <n v="245.35"/>
    <n v="4.3999969480000001"/>
  </r>
  <r>
    <x v="8"/>
    <x v="8"/>
    <n v="249.9"/>
    <n v="-2.450009155"/>
  </r>
  <r>
    <x v="8"/>
    <x v="8"/>
    <n v="251.35"/>
    <n v="0.64999389600000002"/>
  </r>
  <r>
    <x v="8"/>
    <x v="8"/>
    <n v="252"/>
    <n v="1.149993896"/>
  </r>
  <r>
    <x v="8"/>
    <x v="8"/>
    <n v="252"/>
    <n v="1.1499999999999999"/>
  </r>
  <r>
    <x v="8"/>
    <x v="8"/>
    <n v="252"/>
    <n v="1.1499999999999999"/>
  </r>
  <r>
    <x v="8"/>
    <x v="8"/>
    <n v="252"/>
    <n v="1.1499999999999999"/>
  </r>
  <r>
    <x v="8"/>
    <x v="8"/>
    <n v="259.39999999999998"/>
    <n v="2.25"/>
  </r>
  <r>
    <x v="8"/>
    <x v="8"/>
    <n v="257.7"/>
    <n v="0.74998168899999995"/>
  </r>
  <r>
    <x v="8"/>
    <x v="9"/>
    <n v="257.7"/>
    <n v="-3"/>
  </r>
  <r>
    <x v="8"/>
    <x v="9"/>
    <n v="263"/>
    <n v="-3"/>
  </r>
  <r>
    <x v="8"/>
    <x v="9"/>
    <n v="263"/>
    <n v="3.75"/>
  </r>
  <r>
    <x v="8"/>
    <x v="9"/>
    <n v="264.85000000000002"/>
    <n v="0.85001220700000002"/>
  </r>
  <r>
    <x v="8"/>
    <x v="9"/>
    <n v="265.45"/>
    <n v="-0.75"/>
  </r>
  <r>
    <x v="8"/>
    <x v="9"/>
    <n v="267.14999999999998"/>
    <n v="1.7"/>
  </r>
  <r>
    <x v="8"/>
    <x v="9"/>
    <n v="265.45"/>
    <n v="0.69998168900000002"/>
  </r>
  <r>
    <x v="8"/>
    <x v="9"/>
    <n v="268.14999999999998"/>
    <n v="-1.0500183110000001"/>
  </r>
  <r>
    <x v="8"/>
    <x v="9"/>
    <n v="269.5"/>
    <n v="-2.849993896"/>
  </r>
  <r>
    <x v="8"/>
    <x v="9"/>
    <n v="271.14999999999998"/>
    <n v="-3"/>
  </r>
  <r>
    <x v="8"/>
    <x v="9"/>
    <n v="269.45"/>
    <n v="2.5"/>
  </r>
  <r>
    <x v="8"/>
    <x v="9"/>
    <n v="264.95"/>
    <n v="-2.4000244140000002"/>
  </r>
  <r>
    <x v="8"/>
    <x v="9"/>
    <n v="262.55"/>
    <n v="3.4499816889999999"/>
  </r>
  <r>
    <x v="8"/>
    <x v="9"/>
    <n v="259.39999999999998"/>
    <n v="1.349993896"/>
  </r>
  <r>
    <x v="8"/>
    <x v="9"/>
    <n v="261.3"/>
    <n v="-3"/>
  </r>
  <r>
    <x v="8"/>
    <x v="9"/>
    <n v="245.4"/>
    <n v="1.8"/>
  </r>
  <r>
    <x v="8"/>
    <x v="9"/>
    <n v="250.85"/>
    <n v="-2.9000030520000002"/>
  </r>
  <r>
    <x v="8"/>
    <x v="9"/>
    <n v="254.45"/>
    <n v="-3"/>
  </r>
  <r>
    <x v="8"/>
    <x v="9"/>
    <n v="255.65"/>
    <n v="-1.899993896"/>
  </r>
  <r>
    <x v="8"/>
    <x v="9"/>
    <n v="259.05"/>
    <n v="-3"/>
  </r>
  <r>
    <x v="8"/>
    <x v="9"/>
    <n v="266.85000000000002"/>
    <n v="-3"/>
  </r>
  <r>
    <x v="8"/>
    <x v="9"/>
    <n v="268.25"/>
    <n v="-0.100006104"/>
  </r>
  <r>
    <x v="8"/>
    <x v="9"/>
    <n v="267.39999999999998"/>
    <n v="-1.75"/>
  </r>
  <r>
    <x v="8"/>
    <x v="10"/>
    <n v="272.3"/>
    <n v="1.5499938959999999"/>
  </r>
  <r>
    <x v="8"/>
    <x v="10"/>
    <n v="264.05"/>
    <n v="-2.3499877929999999"/>
  </r>
  <r>
    <x v="8"/>
    <x v="10"/>
    <n v="262.55"/>
    <n v="0.80001220699999998"/>
  </r>
  <r>
    <x v="8"/>
    <x v="10"/>
    <n v="262.60000000000002"/>
    <n v="-3"/>
  </r>
  <r>
    <x v="8"/>
    <x v="10"/>
    <n v="269.39999999999998"/>
    <n v="-3"/>
  </r>
  <r>
    <x v="8"/>
    <x v="10"/>
    <n v="261.85000000000002"/>
    <n v="-3"/>
  </r>
  <r>
    <x v="8"/>
    <x v="10"/>
    <n v="260.75"/>
    <n v="0.39999389600000002"/>
  </r>
  <r>
    <x v="8"/>
    <x v="10"/>
    <n v="255.7"/>
    <n v="-3"/>
  </r>
  <r>
    <x v="8"/>
    <x v="10"/>
    <n v="252.45"/>
    <n v="-0.449993896"/>
  </r>
  <r>
    <x v="8"/>
    <x v="10"/>
    <n v="259.35000000000002"/>
    <n v="0.7"/>
  </r>
  <r>
    <x v="8"/>
    <x v="10"/>
    <n v="258"/>
    <n v="-3"/>
  </r>
  <r>
    <x v="8"/>
    <x v="10"/>
    <n v="250.95"/>
    <n v="-3"/>
  </r>
  <r>
    <x v="8"/>
    <x v="10"/>
    <n v="252.65"/>
    <n v="5.6500030519999997"/>
  </r>
  <r>
    <x v="8"/>
    <x v="10"/>
    <n v="242.85"/>
    <n v="-3"/>
  </r>
  <r>
    <x v="8"/>
    <x v="10"/>
    <n v="242.65"/>
    <n v="7.05"/>
  </r>
  <r>
    <x v="8"/>
    <x v="10"/>
    <n v="234.85"/>
    <n v="1.399993896"/>
  </r>
  <r>
    <x v="8"/>
    <x v="10"/>
    <n v="236.35"/>
    <n v="5.0999999999999996"/>
  </r>
  <r>
    <x v="8"/>
    <x v="10"/>
    <n v="236.35"/>
    <n v="-3"/>
  </r>
  <r>
    <x v="8"/>
    <x v="10"/>
    <n v="238.15"/>
    <n v="-3"/>
  </r>
  <r>
    <x v="8"/>
    <x v="10"/>
    <n v="246.05"/>
    <n v="5.2999938960000001"/>
  </r>
  <r>
    <x v="8"/>
    <x v="10"/>
    <n v="247.8"/>
    <n v="0.94999389599999995"/>
  </r>
  <r>
    <x v="8"/>
    <x v="10"/>
    <n v="246.85"/>
    <n v="-3"/>
  </r>
  <r>
    <x v="8"/>
    <x v="11"/>
    <n v="250.05"/>
    <n v="0.3"/>
  </r>
  <r>
    <x v="8"/>
    <x v="11"/>
    <n v="250.5"/>
    <n v="0.94999084499999997"/>
  </r>
  <r>
    <x v="8"/>
    <x v="11"/>
    <n v="250.6"/>
    <n v="4.7500091549999999"/>
  </r>
  <r>
    <x v="8"/>
    <x v="11"/>
    <n v="258.35000000000002"/>
    <n v="0.14999389599999999"/>
  </r>
  <r>
    <x v="8"/>
    <x v="11"/>
    <n v="258.89999999999998"/>
    <n v="3.350009155"/>
  </r>
  <r>
    <x v="8"/>
    <x v="11"/>
    <n v="255.05"/>
    <n v="-3"/>
  </r>
  <r>
    <x v="8"/>
    <x v="11"/>
    <n v="254.35"/>
    <n v="-1.2500122069999999"/>
  </r>
  <r>
    <x v="8"/>
    <x v="11"/>
    <n v="249.55"/>
    <n v="5.3"/>
  </r>
  <r>
    <x v="8"/>
    <x v="11"/>
    <n v="253.85"/>
    <n v="-3"/>
  </r>
  <r>
    <x v="8"/>
    <x v="11"/>
    <n v="252.8"/>
    <n v="3.0999969479999998"/>
  </r>
  <r>
    <x v="8"/>
    <x v="11"/>
    <n v="247.5"/>
    <n v="-3"/>
  </r>
  <r>
    <x v="8"/>
    <x v="11"/>
    <n v="241.4"/>
    <n v="3.9999969480000002"/>
  </r>
  <r>
    <x v="8"/>
    <x v="11"/>
    <n v="241.4"/>
    <n v="4"/>
  </r>
  <r>
    <x v="8"/>
    <x v="11"/>
    <n v="247.55"/>
    <n v="4.9999908450000001"/>
  </r>
  <r>
    <x v="8"/>
    <x v="11"/>
    <n v="243.75"/>
    <n v="5.4499938959999996"/>
  </r>
  <r>
    <x v="8"/>
    <x v="11"/>
    <n v="251.15"/>
    <n v="-3"/>
  </r>
  <r>
    <x v="8"/>
    <x v="11"/>
    <n v="251.15"/>
    <n v="3.15"/>
  </r>
  <r>
    <x v="8"/>
    <x v="11"/>
    <n v="255.25"/>
    <n v="1.2"/>
  </r>
  <r>
    <x v="8"/>
    <x v="11"/>
    <n v="254.7"/>
    <n v="-0.50000610400000001"/>
  </r>
  <r>
    <x v="8"/>
    <x v="11"/>
    <n v="253.1"/>
    <n v="-1.450003052"/>
  </r>
  <r>
    <x v="8"/>
    <x v="11"/>
    <n v="253.1"/>
    <n v="1.45"/>
  </r>
  <r>
    <x v="9"/>
    <x v="0"/>
    <n v="253.1"/>
    <n v="1.45"/>
  </r>
  <r>
    <x v="9"/>
    <x v="0"/>
    <n v="251.7"/>
    <n v="-3"/>
  </r>
  <r>
    <x v="9"/>
    <x v="0"/>
    <n v="244.3"/>
    <n v="1.450003052"/>
  </r>
  <r>
    <x v="9"/>
    <x v="0"/>
    <n v="245.55"/>
    <n v="-3"/>
  </r>
  <r>
    <x v="9"/>
    <x v="0"/>
    <n v="240.1"/>
    <n v="1.4500061040000001"/>
  </r>
  <r>
    <x v="9"/>
    <x v="0"/>
    <n v="242.45"/>
    <n v="1.1499999999999999"/>
  </r>
  <r>
    <x v="9"/>
    <x v="0"/>
    <n v="237.7"/>
    <n v="5.9000030519999997"/>
  </r>
  <r>
    <x v="9"/>
    <x v="0"/>
    <n v="243.2"/>
    <n v="2.6"/>
  </r>
  <r>
    <x v="9"/>
    <x v="0"/>
    <n v="242.7"/>
    <n v="7.6"/>
  </r>
  <r>
    <x v="9"/>
    <x v="0"/>
    <n v="235.1"/>
    <n v="-2.7000122069999999"/>
  </r>
  <r>
    <x v="9"/>
    <x v="0"/>
    <n v="234.6"/>
    <n v="1.9999877930000001"/>
  </r>
  <r>
    <x v="9"/>
    <x v="0"/>
    <n v="228.4"/>
    <n v="-0.100003052"/>
  </r>
  <r>
    <x v="9"/>
    <x v="0"/>
    <n v="229.7"/>
    <n v="-3"/>
  </r>
  <r>
    <x v="9"/>
    <x v="0"/>
    <n v="224.85"/>
    <n v="6.1500030519999997"/>
  </r>
  <r>
    <x v="9"/>
    <x v="0"/>
    <n v="229.2"/>
    <n v="-3"/>
  </r>
  <r>
    <x v="9"/>
    <x v="0"/>
    <n v="215.25"/>
    <n v="-3"/>
  </r>
  <r>
    <x v="9"/>
    <x v="0"/>
    <n v="219.75"/>
    <n v="1.200003052"/>
  </r>
  <r>
    <x v="9"/>
    <x v="0"/>
    <n v="222.15"/>
    <n v="9.1600000000000004E-6"/>
  </r>
  <r>
    <x v="9"/>
    <x v="0"/>
    <n v="225.7"/>
    <n v="1.149990845"/>
  </r>
  <r>
    <x v="9"/>
    <x v="0"/>
    <n v="222.45"/>
    <n v="-3"/>
  </r>
  <r>
    <x v="9"/>
    <x v="0"/>
    <n v="220.7"/>
    <n v="0.25000610400000001"/>
  </r>
  <r>
    <x v="9"/>
    <x v="0"/>
    <n v="221.75"/>
    <n v="5.55"/>
  </r>
  <r>
    <x v="9"/>
    <x v="0"/>
    <n v="213.25"/>
    <n v="4.3500091550000004"/>
  </r>
  <r>
    <x v="9"/>
    <x v="1"/>
    <n v="220.65"/>
    <n v="0.8"/>
  </r>
  <r>
    <x v="9"/>
    <x v="1"/>
    <n v="223"/>
    <n v="-3"/>
  </r>
  <r>
    <x v="9"/>
    <x v="1"/>
    <n v="226.7"/>
    <n v="0.80000305199999999"/>
  </r>
  <r>
    <x v="9"/>
    <x v="1"/>
    <n v="226.7"/>
    <n v="-0.8"/>
  </r>
  <r>
    <x v="9"/>
    <x v="1"/>
    <n v="226.7"/>
    <n v="0.8"/>
  </r>
  <r>
    <x v="9"/>
    <x v="1"/>
    <n v="226.7"/>
    <n v="0.8"/>
  </r>
  <r>
    <x v="9"/>
    <x v="1"/>
    <n v="220.8"/>
    <n v="-1.1000030519999999"/>
  </r>
  <r>
    <x v="9"/>
    <x v="1"/>
    <n v="220.35"/>
    <n v="-1.450003052"/>
  </r>
  <r>
    <x v="9"/>
    <x v="1"/>
    <n v="221.7"/>
    <n v="4.1999938959999996"/>
  </r>
  <r>
    <x v="9"/>
    <x v="1"/>
    <n v="221.7"/>
    <n v="-3"/>
  </r>
  <r>
    <x v="9"/>
    <x v="1"/>
    <n v="223.75"/>
    <n v="2.4500000000000002"/>
  </r>
  <r>
    <x v="9"/>
    <x v="1"/>
    <n v="226.25"/>
    <n v="0.449993896"/>
  </r>
  <r>
    <x v="9"/>
    <x v="1"/>
    <n v="228.8"/>
    <n v="0.60000610399999998"/>
  </r>
  <r>
    <x v="9"/>
    <x v="1"/>
    <n v="226.2"/>
    <n v="-2"/>
  </r>
  <r>
    <x v="9"/>
    <x v="1"/>
    <n v="225.95"/>
    <n v="-0.75"/>
  </r>
  <r>
    <x v="9"/>
    <x v="1"/>
    <n v="224.4"/>
    <n v="-0.59999389599999997"/>
  </r>
  <r>
    <x v="9"/>
    <x v="1"/>
    <n v="225.55"/>
    <n v="-1.1999969479999999"/>
  </r>
  <r>
    <x v="9"/>
    <x v="1"/>
    <n v="228.65"/>
    <n v="1.349996948"/>
  </r>
  <r>
    <x v="9"/>
    <x v="1"/>
    <n v="229.5"/>
    <n v="0.60000915499999996"/>
  </r>
  <r>
    <x v="9"/>
    <x v="1"/>
    <n v="229.6"/>
    <n v="0.2"/>
  </r>
  <r>
    <x v="9"/>
    <x v="1"/>
    <n v="228.2"/>
    <n v="-1.5999877929999999"/>
  </r>
  <r>
    <x v="9"/>
    <x v="2"/>
    <n v="221.2"/>
    <n v="-9.1600000000000004E-6"/>
  </r>
  <r>
    <x v="9"/>
    <x v="2"/>
    <n v="222.85"/>
    <n v="1.349996948"/>
  </r>
  <r>
    <x v="9"/>
    <x v="2"/>
    <n v="222.5"/>
    <n v="0.69999694800000001"/>
  </r>
  <r>
    <x v="9"/>
    <x v="2"/>
    <n v="222.35"/>
    <n v="3.0000030519999998"/>
  </r>
  <r>
    <x v="9"/>
    <x v="2"/>
    <n v="220"/>
    <n v="-0.10001220700000001"/>
  </r>
  <r>
    <x v="9"/>
    <x v="2"/>
    <n v="216.7"/>
    <n v="-0.55000000000000004"/>
  </r>
  <r>
    <x v="9"/>
    <x v="2"/>
    <n v="213.2"/>
    <n v="4.7500030520000003"/>
  </r>
  <r>
    <x v="9"/>
    <x v="2"/>
    <n v="223.25"/>
    <n v="2.149990845"/>
  </r>
  <r>
    <x v="9"/>
    <x v="2"/>
    <n v="219.45"/>
    <n v="-3"/>
  </r>
  <r>
    <x v="9"/>
    <x v="2"/>
    <n v="217.05"/>
    <n v="2.4500000000000002"/>
  </r>
  <r>
    <x v="9"/>
    <x v="2"/>
    <n v="211.2"/>
    <n v="-3"/>
  </r>
  <r>
    <x v="9"/>
    <x v="2"/>
    <n v="210.65"/>
    <n v="0.9"/>
  </r>
  <r>
    <x v="9"/>
    <x v="2"/>
    <n v="217.15"/>
    <n v="0.25000915499999998"/>
  </r>
  <r>
    <x v="9"/>
    <x v="2"/>
    <n v="214.1"/>
    <n v="1.8500030519999999"/>
  </r>
  <r>
    <x v="9"/>
    <x v="2"/>
    <n v="219.1"/>
    <n v="-1.049996948"/>
  </r>
  <r>
    <x v="9"/>
    <x v="2"/>
    <n v="220.7"/>
    <n v="0.7"/>
  </r>
  <r>
    <x v="9"/>
    <x v="2"/>
    <n v="223.6"/>
    <n v="9.9993895999999999E-2"/>
  </r>
  <r>
    <x v="9"/>
    <x v="2"/>
    <n v="223.5"/>
    <n v="1.149993896"/>
  </r>
  <r>
    <x v="9"/>
    <x v="2"/>
    <n v="223.55"/>
    <n v="-0.15"/>
  </r>
  <r>
    <x v="9"/>
    <x v="2"/>
    <n v="223.1"/>
    <n v="-3"/>
  </r>
  <r>
    <x v="9"/>
    <x v="2"/>
    <n v="227.75"/>
    <n v="1.55"/>
  </r>
  <r>
    <x v="9"/>
    <x v="3"/>
    <n v="226.2"/>
    <n v="1.5"/>
  </r>
  <r>
    <x v="9"/>
    <x v="3"/>
    <n v="233.1"/>
    <n v="-1.35"/>
  </r>
  <r>
    <x v="9"/>
    <x v="3"/>
    <n v="234.6"/>
    <n v="2.0000091549999999"/>
  </r>
  <r>
    <x v="9"/>
    <x v="3"/>
    <n v="236.6"/>
    <n v="1.4499969479999999"/>
  </r>
  <r>
    <x v="9"/>
    <x v="3"/>
    <n v="237.45"/>
    <n v="0.90000305199999997"/>
  </r>
  <r>
    <x v="9"/>
    <x v="3"/>
    <n v="237.35"/>
    <n v="-3"/>
  </r>
  <r>
    <x v="9"/>
    <x v="3"/>
    <n v="237.35"/>
    <n v="1.6"/>
  </r>
  <r>
    <x v="9"/>
    <x v="3"/>
    <n v="233.85"/>
    <n v="3.15"/>
  </r>
  <r>
    <x v="9"/>
    <x v="3"/>
    <n v="237"/>
    <n v="1.5"/>
  </r>
  <r>
    <x v="9"/>
    <x v="3"/>
    <n v="233.9"/>
    <n v="0.40000305200000003"/>
  </r>
  <r>
    <x v="9"/>
    <x v="3"/>
    <n v="234.7"/>
    <n v="-1.5000061039999999"/>
  </r>
  <r>
    <x v="9"/>
    <x v="3"/>
    <n v="235.55"/>
    <n v="-0.34999694799999997"/>
  </r>
  <r>
    <x v="9"/>
    <x v="3"/>
    <n v="238.65"/>
    <n v="1.1999969479999999"/>
  </r>
  <r>
    <x v="9"/>
    <x v="3"/>
    <n v="238.1"/>
    <n v="0.59999694800000003"/>
  </r>
  <r>
    <x v="9"/>
    <x v="3"/>
    <n v="240.1"/>
    <n v="-1.0000061039999999"/>
  </r>
  <r>
    <x v="9"/>
    <x v="3"/>
    <n v="240.7"/>
    <n v="-1.2000061040000001"/>
  </r>
  <r>
    <x v="9"/>
    <x v="3"/>
    <n v="238.6"/>
    <n v="2.3499969479999998"/>
  </r>
  <r>
    <x v="9"/>
    <x v="3"/>
    <n v="240.95"/>
    <n v="-0.35000610399999998"/>
  </r>
  <r>
    <x v="9"/>
    <x v="3"/>
    <n v="242.4"/>
    <n v="-2.7499908450000001"/>
  </r>
  <r>
    <x v="9"/>
    <x v="3"/>
    <n v="244.75"/>
    <n v="0.25000610400000001"/>
  </r>
  <r>
    <x v="9"/>
    <x v="3"/>
    <n v="245.6"/>
    <n v="-3"/>
  </r>
  <r>
    <x v="9"/>
    <x v="3"/>
    <n v="242.75"/>
    <n v="2.85"/>
  </r>
  <r>
    <x v="9"/>
    <x v="4"/>
    <n v="242.75"/>
    <n v="2.85"/>
  </r>
  <r>
    <x v="9"/>
    <x v="4"/>
    <n v="247.9"/>
    <n v="-0.74998779299999996"/>
  </r>
  <r>
    <x v="9"/>
    <x v="4"/>
    <n v="247.9"/>
    <n v="0.75"/>
  </r>
  <r>
    <x v="9"/>
    <x v="4"/>
    <n v="248.45"/>
    <n v="1.5000030520000001"/>
  </r>
  <r>
    <x v="9"/>
    <x v="4"/>
    <n v="249.95"/>
    <n v="-3"/>
  </r>
  <r>
    <x v="9"/>
    <x v="4"/>
    <n v="246"/>
    <n v="2.1000061040000002"/>
  </r>
  <r>
    <x v="9"/>
    <x v="4"/>
    <n v="248.1"/>
    <n v="5.1500091550000002"/>
  </r>
  <r>
    <x v="9"/>
    <x v="4"/>
    <n v="248.1"/>
    <n v="5.15"/>
  </r>
  <r>
    <x v="9"/>
    <x v="4"/>
    <n v="244.45"/>
    <n v="-2.6500091549999998"/>
  </r>
  <r>
    <x v="9"/>
    <x v="4"/>
    <n v="246.6"/>
    <n v="0.64999389600000002"/>
  </r>
  <r>
    <x v="9"/>
    <x v="4"/>
    <n v="247.6"/>
    <n v="-3"/>
  </r>
  <r>
    <x v="9"/>
    <x v="4"/>
    <n v="253.4"/>
    <n v="-0.20000610399999999"/>
  </r>
  <r>
    <x v="9"/>
    <x v="4"/>
    <n v="254.05"/>
    <n v="2.4500000000000002"/>
  </r>
  <r>
    <x v="9"/>
    <x v="4"/>
    <n v="252.25"/>
    <n v="2.5000061040000001"/>
  </r>
  <r>
    <x v="9"/>
    <x v="4"/>
    <n v="247.1"/>
    <n v="-0.99999389599999999"/>
  </r>
  <r>
    <x v="9"/>
    <x v="4"/>
    <n v="243.6"/>
    <n v="0.89999389600000002"/>
  </r>
  <r>
    <x v="9"/>
    <x v="4"/>
    <n v="243.95"/>
    <n v="-0.80000610400000005"/>
  </r>
  <r>
    <x v="9"/>
    <x v="4"/>
    <n v="241.4"/>
    <n v="-1.0499877929999999"/>
  </r>
  <r>
    <x v="9"/>
    <x v="4"/>
    <n v="240.35"/>
    <n v="3.1499938959999998"/>
  </r>
  <r>
    <x v="9"/>
    <x v="4"/>
    <n v="244.4"/>
    <n v="-3"/>
  </r>
  <r>
    <x v="9"/>
    <x v="4"/>
    <n v="242.05"/>
    <n v="-3"/>
  </r>
  <r>
    <x v="9"/>
    <x v="4"/>
    <n v="245.7"/>
    <n v="-0.25"/>
  </r>
  <r>
    <x v="9"/>
    <x v="5"/>
    <n v="245.55"/>
    <n v="0.30000915500000003"/>
  </r>
  <r>
    <x v="9"/>
    <x v="5"/>
    <n v="243.6"/>
    <n v="-2.3000030520000001"/>
  </r>
  <r>
    <x v="9"/>
    <x v="5"/>
    <n v="242.45"/>
    <n v="-1.400003052"/>
  </r>
  <r>
    <x v="9"/>
    <x v="5"/>
    <n v="242.55"/>
    <n v="0.59998779300000005"/>
  </r>
  <r>
    <x v="9"/>
    <x v="5"/>
    <n v="242.55"/>
    <n v="0.6"/>
  </r>
  <r>
    <x v="9"/>
    <x v="5"/>
    <n v="237.35"/>
    <n v="2.0000122070000002"/>
  </r>
  <r>
    <x v="9"/>
    <x v="5"/>
    <n v="239.85"/>
    <n v="5.7000122070000003"/>
  </r>
  <r>
    <x v="9"/>
    <x v="5"/>
    <n v="235.8"/>
    <n v="-0.150003052"/>
  </r>
  <r>
    <x v="9"/>
    <x v="5"/>
    <n v="233.1"/>
    <n v="-1.9"/>
  </r>
  <r>
    <x v="9"/>
    <x v="5"/>
    <n v="231.3"/>
    <n v="-0.20000305199999999"/>
  </r>
  <r>
    <x v="9"/>
    <x v="5"/>
    <n v="232.75"/>
    <n v="-0.85000610399999998"/>
  </r>
  <r>
    <x v="9"/>
    <x v="5"/>
    <n v="234.2"/>
    <n v="1.900003052"/>
  </r>
  <r>
    <x v="9"/>
    <x v="5"/>
    <n v="231.95"/>
    <n v="-3"/>
  </r>
  <r>
    <x v="9"/>
    <x v="5"/>
    <n v="232.5"/>
    <n v="-1.5000061039999999"/>
  </r>
  <r>
    <x v="9"/>
    <x v="5"/>
    <n v="232.5"/>
    <n v="3.1000061040000002"/>
  </r>
  <r>
    <x v="9"/>
    <x v="5"/>
    <n v="226.55"/>
    <n v="0.45000610400000002"/>
  </r>
  <r>
    <x v="9"/>
    <x v="5"/>
    <n v="225.95"/>
    <n v="-0.74999694800000005"/>
  </r>
  <r>
    <x v="9"/>
    <x v="5"/>
    <n v="226.7"/>
    <n v="-1.6999969479999999"/>
  </r>
  <r>
    <x v="9"/>
    <x v="5"/>
    <n v="227.6"/>
    <n v="0.3"/>
  </r>
  <r>
    <x v="9"/>
    <x v="5"/>
    <n v="222.1"/>
    <n v="1.5000122069999999"/>
  </r>
  <r>
    <x v="9"/>
    <x v="5"/>
    <n v="223.35"/>
    <n v="1.3000030520000001"/>
  </r>
  <r>
    <x v="9"/>
    <x v="6"/>
    <n v="222.35"/>
    <n v="-1.150006104"/>
  </r>
  <r>
    <x v="9"/>
    <x v="6"/>
    <n v="221.65"/>
    <n v="-3"/>
  </r>
  <r>
    <x v="9"/>
    <x v="6"/>
    <n v="213.1"/>
    <n v="1.25"/>
  </r>
  <r>
    <x v="9"/>
    <x v="6"/>
    <n v="213.55"/>
    <n v="-3"/>
  </r>
  <r>
    <x v="9"/>
    <x v="6"/>
    <n v="210.1"/>
    <n v="1.0499877929999999"/>
  </r>
  <r>
    <x v="9"/>
    <x v="6"/>
    <n v="210.9"/>
    <n v="-3"/>
  </r>
  <r>
    <x v="9"/>
    <x v="6"/>
    <n v="208.8"/>
    <n v="4.1500122069999996"/>
  </r>
  <r>
    <x v="9"/>
    <x v="6"/>
    <n v="202"/>
    <n v="4.6000122069999998"/>
  </r>
  <r>
    <x v="9"/>
    <x v="6"/>
    <n v="205.9"/>
    <n v="2.599993896"/>
  </r>
  <r>
    <x v="9"/>
    <x v="6"/>
    <n v="209.05"/>
    <n v="0.74999694800000005"/>
  </r>
  <r>
    <x v="9"/>
    <x v="6"/>
    <n v="207.2"/>
    <n v="-3"/>
  </r>
  <r>
    <x v="9"/>
    <x v="6"/>
    <n v="202.85"/>
    <n v="1.0500030520000001"/>
  </r>
  <r>
    <x v="9"/>
    <x v="6"/>
    <n v="206.95"/>
    <n v="2.3499969479999998"/>
  </r>
  <r>
    <x v="9"/>
    <x v="6"/>
    <n v="205.85"/>
    <n v="3.8000030520000001"/>
  </r>
  <r>
    <x v="9"/>
    <x v="6"/>
    <n v="204.7"/>
    <n v="-3"/>
  </r>
  <r>
    <x v="9"/>
    <x v="6"/>
    <n v="207.85"/>
    <n v="1.099993896"/>
  </r>
  <r>
    <x v="9"/>
    <x v="6"/>
    <n v="212.6"/>
    <n v="-1.2500091550000001"/>
  </r>
  <r>
    <x v="9"/>
    <x v="6"/>
    <n v="215.05"/>
    <n v="-3"/>
  </r>
  <r>
    <x v="9"/>
    <x v="6"/>
    <n v="214.65"/>
    <n v="-4.9987793000000003E-2"/>
  </r>
  <r>
    <x v="9"/>
    <x v="6"/>
    <n v="214.75"/>
    <n v="1.5000061039999999"/>
  </r>
  <r>
    <x v="9"/>
    <x v="6"/>
    <n v="209.9"/>
    <n v="-3"/>
  </r>
  <r>
    <x v="9"/>
    <x v="6"/>
    <n v="212.1"/>
    <n v="1.3000030520000001"/>
  </r>
  <r>
    <x v="9"/>
    <x v="6"/>
    <n v="212"/>
    <n v="-0.14999084500000001"/>
  </r>
  <r>
    <x v="9"/>
    <x v="7"/>
    <n v="211.05"/>
    <n v="-1.449987793"/>
  </r>
  <r>
    <x v="9"/>
    <x v="7"/>
    <n v="209.55"/>
    <n v="-3"/>
  </r>
  <r>
    <x v="9"/>
    <x v="7"/>
    <n v="206"/>
    <n v="-0.5"/>
  </r>
  <r>
    <x v="9"/>
    <x v="7"/>
    <n v="209.1"/>
    <n v="-1.65"/>
  </r>
  <r>
    <x v="9"/>
    <x v="7"/>
    <n v="210.75"/>
    <n v="-3"/>
  </r>
  <r>
    <x v="9"/>
    <x v="7"/>
    <n v="207.05"/>
    <n v="1.35"/>
  </r>
  <r>
    <x v="9"/>
    <x v="7"/>
    <n v="212.1"/>
    <n v="2.049990845"/>
  </r>
  <r>
    <x v="9"/>
    <x v="7"/>
    <n v="210.3"/>
    <n v="-0.14999389599999999"/>
  </r>
  <r>
    <x v="9"/>
    <x v="7"/>
    <n v="210"/>
    <n v="-1.8500030519999999"/>
  </r>
  <r>
    <x v="9"/>
    <x v="7"/>
    <n v="207.05"/>
    <n v="4.050012207"/>
  </r>
  <r>
    <x v="9"/>
    <x v="7"/>
    <n v="207.05"/>
    <n v="4.05"/>
  </r>
  <r>
    <x v="9"/>
    <x v="7"/>
    <n v="211.1"/>
    <n v="1.7000122070000001"/>
  </r>
  <r>
    <x v="9"/>
    <x v="7"/>
    <n v="207.6"/>
    <n v="-3"/>
  </r>
  <r>
    <x v="9"/>
    <x v="7"/>
    <n v="204.2"/>
    <n v="1.35"/>
  </r>
  <r>
    <x v="9"/>
    <x v="7"/>
    <n v="205.35"/>
    <n v="-3"/>
  </r>
  <r>
    <x v="9"/>
    <x v="7"/>
    <n v="201.7"/>
    <n v="-3"/>
  </r>
  <r>
    <x v="9"/>
    <x v="7"/>
    <n v="200.7"/>
    <n v="-5.0012207000000003E-2"/>
  </r>
  <r>
    <x v="9"/>
    <x v="7"/>
    <n v="198.05"/>
    <n v="1.7000061040000001"/>
  </r>
  <r>
    <x v="9"/>
    <x v="7"/>
    <n v="198.6"/>
    <n v="1.4"/>
  </r>
  <r>
    <x v="9"/>
    <x v="7"/>
    <n v="200.6"/>
    <n v="-3"/>
  </r>
  <r>
    <x v="9"/>
    <x v="7"/>
    <n v="199.1"/>
    <n v="-2.9"/>
  </r>
  <r>
    <x v="9"/>
    <x v="8"/>
    <n v="194.85"/>
    <n v="-3"/>
  </r>
  <r>
    <x v="9"/>
    <x v="8"/>
    <n v="191.55"/>
    <n v="1.150003052"/>
  </r>
  <r>
    <x v="9"/>
    <x v="8"/>
    <n v="190"/>
    <n v="1.200003052"/>
  </r>
  <r>
    <x v="9"/>
    <x v="8"/>
    <n v="190.3"/>
    <n v="1.349996948"/>
  </r>
  <r>
    <x v="9"/>
    <x v="8"/>
    <n v="187.1"/>
    <n v="0.8"/>
  </r>
  <r>
    <x v="9"/>
    <x v="8"/>
    <n v="193"/>
    <n v="-3"/>
  </r>
  <r>
    <x v="9"/>
    <x v="8"/>
    <n v="195.6"/>
    <n v="1.099993896"/>
  </r>
  <r>
    <x v="9"/>
    <x v="8"/>
    <n v="191.1"/>
    <n v="4.5000061039999997"/>
  </r>
  <r>
    <x v="9"/>
    <x v="8"/>
    <n v="194.6"/>
    <n v="1.25"/>
  </r>
  <r>
    <x v="9"/>
    <x v="8"/>
    <n v="195.5"/>
    <n v="-1.2499938960000001"/>
  </r>
  <r>
    <x v="9"/>
    <x v="8"/>
    <n v="195.5"/>
    <n v="1.25"/>
  </r>
  <r>
    <x v="9"/>
    <x v="8"/>
    <n v="186.45"/>
    <n v="0.60000305200000004"/>
  </r>
  <r>
    <x v="9"/>
    <x v="8"/>
    <n v="189.65"/>
    <n v="0.150003052"/>
  </r>
  <r>
    <x v="9"/>
    <x v="8"/>
    <n v="184.45"/>
    <n v="1.1999938960000001"/>
  </r>
  <r>
    <x v="9"/>
    <x v="8"/>
    <n v="192.4"/>
    <n v="-3"/>
  </r>
  <r>
    <x v="9"/>
    <x v="8"/>
    <n v="197.7"/>
    <n v="2.2499969480000002"/>
  </r>
  <r>
    <x v="9"/>
    <x v="8"/>
    <n v="194.45"/>
    <n v="-3"/>
  </r>
  <r>
    <x v="9"/>
    <x v="8"/>
    <n v="198.05"/>
    <n v="-3"/>
  </r>
  <r>
    <x v="9"/>
    <x v="8"/>
    <n v="198.45"/>
    <n v="2.7499938959999999"/>
  </r>
  <r>
    <x v="9"/>
    <x v="8"/>
    <n v="199.25"/>
    <n v="1.1999938960000001"/>
  </r>
  <r>
    <x v="9"/>
    <x v="8"/>
    <n v="199.25"/>
    <n v="5.2500030520000003"/>
  </r>
  <r>
    <x v="9"/>
    <x v="8"/>
    <n v="184.2"/>
    <n v="6.1999938959999996"/>
  </r>
  <r>
    <x v="9"/>
    <x v="9"/>
    <n v="192.2"/>
    <n v="-0.40001220700000001"/>
  </r>
  <r>
    <x v="9"/>
    <x v="9"/>
    <n v="193.6"/>
    <n v="-3"/>
  </r>
  <r>
    <x v="9"/>
    <x v="9"/>
    <n v="193.6"/>
    <n v="4.75"/>
  </r>
  <r>
    <x v="9"/>
    <x v="9"/>
    <n v="183.75"/>
    <n v="-3"/>
  </r>
  <r>
    <x v="9"/>
    <x v="9"/>
    <n v="179.4"/>
    <n v="2.9500122069999999"/>
  </r>
  <r>
    <x v="9"/>
    <x v="9"/>
    <n v="177.4"/>
    <n v="-3"/>
  </r>
  <r>
    <x v="9"/>
    <x v="9"/>
    <n v="173.7"/>
    <n v="0.80000610400000005"/>
  </r>
  <r>
    <x v="9"/>
    <x v="9"/>
    <n v="167.6"/>
    <n v="-3"/>
  </r>
  <r>
    <x v="9"/>
    <x v="9"/>
    <n v="174.2"/>
    <n v="-0.150006104"/>
  </r>
  <r>
    <x v="9"/>
    <x v="9"/>
    <n v="182.3"/>
    <n v="-0.14999084500000001"/>
  </r>
  <r>
    <x v="9"/>
    <x v="9"/>
    <n v="179.65"/>
    <n v="-0.250003052"/>
  </r>
  <r>
    <x v="9"/>
    <x v="9"/>
    <n v="166.45"/>
    <n v="-3"/>
  </r>
  <r>
    <x v="9"/>
    <x v="9"/>
    <n v="165.55"/>
    <n v="4.6999908450000003"/>
  </r>
  <r>
    <x v="9"/>
    <x v="9"/>
    <n v="161.94999999999999"/>
    <n v="-3"/>
  </r>
  <r>
    <x v="9"/>
    <x v="9"/>
    <n v="165.5"/>
    <n v="-3"/>
  </r>
  <r>
    <x v="9"/>
    <x v="9"/>
    <n v="161.65"/>
    <n v="-3"/>
  </r>
  <r>
    <x v="9"/>
    <x v="9"/>
    <n v="145.94999999999999"/>
    <n v="-3"/>
  </r>
  <r>
    <x v="9"/>
    <x v="9"/>
    <n v="142.44999999999999"/>
    <n v="-3"/>
  </r>
  <r>
    <x v="9"/>
    <x v="9"/>
    <n v="129.05000000000001"/>
    <n v="-3"/>
  </r>
  <r>
    <x v="9"/>
    <x v="9"/>
    <n v="124.4"/>
    <n v="13.550003050000001"/>
  </r>
  <r>
    <x v="9"/>
    <x v="9"/>
    <n v="144.44999999999999"/>
    <n v="-3"/>
  </r>
  <r>
    <x v="9"/>
    <x v="9"/>
    <n v="142.80000000000001"/>
    <n v="-1.349996948"/>
  </r>
  <r>
    <x v="9"/>
    <x v="9"/>
    <n v="149.05000000000001"/>
    <n v="-3"/>
  </r>
  <r>
    <x v="9"/>
    <x v="10"/>
    <n v="154.19999999999999"/>
    <n v="-3"/>
  </r>
  <r>
    <x v="9"/>
    <x v="10"/>
    <n v="155"/>
    <n v="2.6000061040000002"/>
  </r>
  <r>
    <x v="9"/>
    <x v="10"/>
    <n v="160.85"/>
    <n v="-3"/>
  </r>
  <r>
    <x v="9"/>
    <x v="10"/>
    <n v="154.44999999999999"/>
    <n v="-3"/>
  </r>
  <r>
    <x v="9"/>
    <x v="10"/>
    <n v="143.85"/>
    <n v="10.40000305"/>
  </r>
  <r>
    <x v="9"/>
    <x v="10"/>
    <n v="155.94999999999999"/>
    <n v="-2.650006104"/>
  </r>
  <r>
    <x v="9"/>
    <x v="10"/>
    <n v="154.4"/>
    <n v="-3"/>
  </r>
  <r>
    <x v="9"/>
    <x v="10"/>
    <n v="149.6"/>
    <n v="4.3499908449999998"/>
  </r>
  <r>
    <x v="9"/>
    <x v="10"/>
    <n v="145.44999999999999"/>
    <n v="-3"/>
  </r>
  <r>
    <x v="9"/>
    <x v="10"/>
    <n v="153.44999999999999"/>
    <n v="5.8000030520000001"/>
  </r>
  <r>
    <x v="9"/>
    <x v="10"/>
    <n v="145.94999999999999"/>
    <n v="-3"/>
  </r>
  <r>
    <x v="9"/>
    <x v="10"/>
    <n v="141.94999999999999"/>
    <n v="-3"/>
  </r>
  <r>
    <x v="9"/>
    <x v="10"/>
    <n v="139.35"/>
    <n v="-3"/>
  </r>
  <r>
    <x v="9"/>
    <x v="10"/>
    <n v="131.44999999999999"/>
    <n v="-3"/>
  </r>
  <r>
    <x v="9"/>
    <x v="10"/>
    <n v="125.3"/>
    <n v="10.349993899999999"/>
  </r>
  <r>
    <x v="9"/>
    <x v="10"/>
    <n v="134"/>
    <n v="-3"/>
  </r>
  <r>
    <x v="9"/>
    <x v="10"/>
    <n v="136.44999999999999"/>
    <n v="3.3999969480000001"/>
  </r>
  <r>
    <x v="9"/>
    <x v="10"/>
    <n v="134.05000000000001"/>
    <n v="-3"/>
  </r>
  <r>
    <x v="9"/>
    <x v="10"/>
    <n v="143.65"/>
    <n v="-1.2000061040000001"/>
  </r>
  <r>
    <x v="9"/>
    <x v="10"/>
    <n v="144.9"/>
    <n v="0.150006104"/>
  </r>
  <r>
    <x v="9"/>
    <x v="11"/>
    <n v="144.75"/>
    <n v="-2"/>
  </r>
  <r>
    <x v="9"/>
    <x v="11"/>
    <n v="135.75"/>
    <n v="1.899993896"/>
  </r>
  <r>
    <x v="9"/>
    <x v="11"/>
    <n v="138.94999999999999"/>
    <n v="0.99999694800000005"/>
  </r>
  <r>
    <x v="9"/>
    <x v="11"/>
    <n v="140.5"/>
    <n v="4.4999969479999997"/>
  </r>
  <r>
    <x v="9"/>
    <x v="11"/>
    <n v="137.80000000000001"/>
    <n v="-0.34999389600000003"/>
  </r>
  <r>
    <x v="9"/>
    <x v="11"/>
    <n v="139.94999999999999"/>
    <n v="-3"/>
  </r>
  <r>
    <x v="9"/>
    <x v="11"/>
    <n v="150.75"/>
    <n v="-3"/>
  </r>
  <r>
    <x v="9"/>
    <x v="11"/>
    <n v="151.30000000000001"/>
    <n v="-3"/>
  </r>
  <r>
    <x v="9"/>
    <x v="11"/>
    <n v="154.94999999999999"/>
    <n v="1.9499908450000001"/>
  </r>
  <r>
    <x v="9"/>
    <x v="11"/>
    <n v="152"/>
    <n v="-3"/>
  </r>
  <r>
    <x v="9"/>
    <x v="11"/>
    <n v="153.85"/>
    <n v="-3"/>
  </r>
  <r>
    <x v="9"/>
    <x v="11"/>
    <n v="154.94999999999999"/>
    <n v="0.85000610399999998"/>
  </r>
  <r>
    <x v="9"/>
    <x v="11"/>
    <n v="159.55000000000001"/>
    <n v="0.60000610399999998"/>
  </r>
  <r>
    <x v="9"/>
    <x v="11"/>
    <n v="159.94999999999999"/>
    <n v="0.80000305199999999"/>
  </r>
  <r>
    <x v="9"/>
    <x v="11"/>
    <n v="158.85"/>
    <n v="0.35000305199999998"/>
  </r>
  <r>
    <x v="9"/>
    <x v="11"/>
    <n v="160"/>
    <n v="1.2499969479999999"/>
  </r>
  <r>
    <x v="9"/>
    <x v="11"/>
    <n v="157.4"/>
    <n v="-3"/>
  </r>
  <r>
    <x v="9"/>
    <x v="11"/>
    <n v="153.9"/>
    <n v="3.1499938959999998"/>
  </r>
  <r>
    <x v="9"/>
    <x v="11"/>
    <n v="153.9"/>
    <n v="3.15"/>
  </r>
  <r>
    <x v="9"/>
    <x v="11"/>
    <n v="151.6"/>
    <n v="0.70000610399999996"/>
  </r>
  <r>
    <x v="9"/>
    <x v="11"/>
    <n v="151.35"/>
    <n v="-0.95000915500000005"/>
  </r>
  <r>
    <x v="9"/>
    <x v="11"/>
    <n v="153.4"/>
    <n v="1.1000000000000001"/>
  </r>
  <r>
    <x v="9"/>
    <x v="11"/>
    <n v="153.4"/>
    <n v="1.1000000000000001"/>
  </r>
  <r>
    <x v="10"/>
    <x v="0"/>
    <n v="153.4"/>
    <n v="1.1000000000000001"/>
  </r>
  <r>
    <x v="10"/>
    <x v="0"/>
    <n v="154.05000000000001"/>
    <n v="-3"/>
  </r>
  <r>
    <x v="10"/>
    <x v="0"/>
    <n v="161"/>
    <n v="0.199993896"/>
  </r>
  <r>
    <x v="10"/>
    <x v="0"/>
    <n v="162.44999999999999"/>
    <n v="-1.1000000000000001"/>
  </r>
  <r>
    <x v="10"/>
    <x v="0"/>
    <n v="163.55000000000001"/>
    <n v="4.5"/>
  </r>
  <r>
    <x v="10"/>
    <x v="0"/>
    <n v="166.15"/>
    <n v="-3"/>
  </r>
  <r>
    <x v="10"/>
    <x v="0"/>
    <n v="165.2"/>
    <n v="4.55"/>
  </r>
  <r>
    <x v="10"/>
    <x v="0"/>
    <n v="159.35"/>
    <n v="-3"/>
  </r>
  <r>
    <x v="10"/>
    <x v="0"/>
    <n v="155.75"/>
    <n v="2.1999938960000001"/>
  </r>
  <r>
    <x v="10"/>
    <x v="0"/>
    <n v="157.44999999999999"/>
    <n v="3.4499969479999999"/>
  </r>
  <r>
    <x v="10"/>
    <x v="0"/>
    <n v="154.30000000000001"/>
    <n v="-3"/>
  </r>
  <r>
    <x v="10"/>
    <x v="0"/>
    <n v="151.85"/>
    <n v="-2.3999938959999998"/>
  </r>
  <r>
    <x v="10"/>
    <x v="0"/>
    <n v="155.65"/>
    <n v="-0.70000610399999996"/>
  </r>
  <r>
    <x v="10"/>
    <x v="0"/>
    <n v="153.55000000000001"/>
    <n v="-0.7"/>
  </r>
  <r>
    <x v="10"/>
    <x v="0"/>
    <n v="146.94999999999999"/>
    <n v="2.0999969479999998"/>
  </r>
  <r>
    <x v="10"/>
    <x v="0"/>
    <n v="151.35"/>
    <n v="-0.64999694799999996"/>
  </r>
  <r>
    <x v="10"/>
    <x v="0"/>
    <n v="149.75"/>
    <n v="-3"/>
  </r>
  <r>
    <x v="10"/>
    <x v="0"/>
    <n v="149.75"/>
    <n v="2.15"/>
  </r>
  <r>
    <x v="10"/>
    <x v="0"/>
    <n v="149.75"/>
    <n v="2.15"/>
  </r>
  <r>
    <x v="10"/>
    <x v="0"/>
    <n v="152.4"/>
    <n v="-3"/>
  </r>
  <r>
    <x v="10"/>
    <x v="0"/>
    <n v="157.69999999999999"/>
    <n v="-0.75000305199999995"/>
  </r>
  <r>
    <x v="10"/>
    <x v="0"/>
    <n v="155.69999999999999"/>
    <n v="1.400009155"/>
  </r>
  <r>
    <x v="10"/>
    <x v="1"/>
    <n v="153.9"/>
    <n v="0.64999694799999996"/>
  </r>
  <r>
    <x v="10"/>
    <x v="1"/>
    <n v="155.1"/>
    <n v="-3"/>
  </r>
  <r>
    <x v="10"/>
    <x v="1"/>
    <n v="159.85"/>
    <n v="-1.8500030519999999"/>
  </r>
  <r>
    <x v="10"/>
    <x v="1"/>
    <n v="160.9"/>
    <n v="-1.95"/>
  </r>
  <r>
    <x v="10"/>
    <x v="1"/>
    <n v="162.25"/>
    <n v="-2.5500061039999999"/>
  </r>
  <r>
    <x v="10"/>
    <x v="1"/>
    <n v="166.3"/>
    <n v="2.4000091549999998"/>
  </r>
  <r>
    <x v="10"/>
    <x v="1"/>
    <n v="165.25"/>
    <n v="2.9999938959999999"/>
  </r>
  <r>
    <x v="10"/>
    <x v="1"/>
    <n v="158.35"/>
    <n v="1.950003052"/>
  </r>
  <r>
    <x v="10"/>
    <x v="1"/>
    <n v="159.25"/>
    <n v="-1.100009155"/>
  </r>
  <r>
    <x v="10"/>
    <x v="1"/>
    <n v="158.9"/>
    <n v="-2.2000122069999999"/>
  </r>
  <r>
    <x v="10"/>
    <x v="1"/>
    <n v="159.1"/>
    <n v="-0.85000610399999998"/>
  </r>
  <r>
    <x v="10"/>
    <x v="1"/>
    <n v="156.5"/>
    <n v="-3"/>
  </r>
  <r>
    <x v="10"/>
    <x v="1"/>
    <n v="150.4"/>
    <n v="-1.5"/>
  </r>
  <r>
    <x v="10"/>
    <x v="1"/>
    <n v="148.65"/>
    <n v="0.5"/>
  </r>
  <r>
    <x v="10"/>
    <x v="1"/>
    <n v="147.44999999999999"/>
    <n v="-3"/>
  </r>
  <r>
    <x v="10"/>
    <x v="1"/>
    <n v="142.4"/>
    <n v="5.1000030519999999"/>
  </r>
  <r>
    <x v="10"/>
    <x v="1"/>
    <n v="142.44999999999999"/>
    <n v="1.05"/>
  </r>
  <r>
    <x v="10"/>
    <x v="1"/>
    <n v="147.1"/>
    <n v="3.2000061039999999"/>
  </r>
  <r>
    <x v="10"/>
    <x v="1"/>
    <n v="145.4"/>
    <n v="-3"/>
  </r>
  <r>
    <x v="10"/>
    <x v="1"/>
    <n v="142.6"/>
    <n v="0.20000305199999999"/>
  </r>
  <r>
    <x v="10"/>
    <x v="2"/>
    <n v="139.80000000000001"/>
    <n v="-3"/>
  </r>
  <r>
    <x v="10"/>
    <x v="2"/>
    <n v="135.1"/>
    <n v="4.7000030519999996"/>
  </r>
  <r>
    <x v="10"/>
    <x v="2"/>
    <n v="137.6"/>
    <n v="5.799990845"/>
  </r>
  <r>
    <x v="10"/>
    <x v="2"/>
    <n v="143.4"/>
    <n v="1.0500030520000001"/>
  </r>
  <r>
    <x v="10"/>
    <x v="2"/>
    <n v="141.15"/>
    <n v="1.1000030519999999"/>
  </r>
  <r>
    <x v="10"/>
    <x v="2"/>
    <n v="144.9"/>
    <n v="4.9993896000000003E-2"/>
  </r>
  <r>
    <x v="10"/>
    <x v="2"/>
    <n v="143.55000000000001"/>
    <n v="4.9499938959999996"/>
  </r>
  <r>
    <x v="10"/>
    <x v="2"/>
    <n v="152.15"/>
    <n v="-1.400003052"/>
  </r>
  <r>
    <x v="10"/>
    <x v="2"/>
    <n v="152.9"/>
    <n v="-0.1"/>
  </r>
  <r>
    <x v="10"/>
    <x v="2"/>
    <n v="155.9"/>
    <n v="0.90000305199999997"/>
  </r>
  <r>
    <x v="10"/>
    <x v="2"/>
    <n v="154.94999999999999"/>
    <n v="-0.250003052"/>
  </r>
  <r>
    <x v="10"/>
    <x v="2"/>
    <n v="157.1"/>
    <n v="-3"/>
  </r>
  <r>
    <x v="10"/>
    <x v="2"/>
    <n v="161.6"/>
    <n v="0.49998779300000001"/>
  </r>
  <r>
    <x v="10"/>
    <x v="2"/>
    <n v="162"/>
    <n v="2.65"/>
  </r>
  <r>
    <x v="10"/>
    <x v="2"/>
    <n v="160.05000000000001"/>
    <n v="0.2"/>
  </r>
  <r>
    <x v="10"/>
    <x v="2"/>
    <n v="161.44999999999999"/>
    <n v="-3"/>
  </r>
  <r>
    <x v="10"/>
    <x v="2"/>
    <n v="167.25"/>
    <n v="0.55000305199999999"/>
  </r>
  <r>
    <x v="10"/>
    <x v="2"/>
    <n v="166.95"/>
    <n v="-1.0500030520000001"/>
  </r>
  <r>
    <x v="10"/>
    <x v="2"/>
    <n v="167.3"/>
    <n v="2.6499969480000001"/>
  </r>
  <r>
    <x v="10"/>
    <x v="2"/>
    <n v="170.25"/>
    <n v="0.3"/>
  </r>
  <r>
    <x v="10"/>
    <x v="2"/>
    <n v="169.95"/>
    <n v="6.6499938959999998"/>
  </r>
  <r>
    <x v="10"/>
    <x v="2"/>
    <n v="164.9"/>
    <n v="-3"/>
  </r>
  <r>
    <x v="10"/>
    <x v="3"/>
    <n v="165.6"/>
    <n v="3.0000030519999998"/>
  </r>
  <r>
    <x v="10"/>
    <x v="3"/>
    <n v="171.1"/>
    <n v="-3"/>
  </r>
  <r>
    <x v="10"/>
    <x v="3"/>
    <n v="174.9"/>
    <n v="0.200012207"/>
  </r>
  <r>
    <x v="10"/>
    <x v="3"/>
    <n v="176.05"/>
    <n v="0.199993896"/>
  </r>
  <r>
    <x v="10"/>
    <x v="3"/>
    <n v="176.4"/>
    <n v="0.25000610400000001"/>
  </r>
  <r>
    <x v="10"/>
    <x v="3"/>
    <n v="174.15"/>
    <n v="-3"/>
  </r>
  <r>
    <x v="10"/>
    <x v="3"/>
    <n v="171.6"/>
    <n v="-3"/>
  </r>
  <r>
    <x v="10"/>
    <x v="3"/>
    <n v="180.1"/>
    <n v="-0.9"/>
  </r>
  <r>
    <x v="10"/>
    <x v="3"/>
    <n v="180"/>
    <n v="-0.5"/>
  </r>
  <r>
    <x v="10"/>
    <x v="3"/>
    <n v="181.1"/>
    <n v="2.1"/>
  </r>
  <r>
    <x v="10"/>
    <x v="3"/>
    <n v="177.05"/>
    <n v="1.95"/>
  </r>
  <r>
    <x v="10"/>
    <x v="3"/>
    <n v="182.05"/>
    <n v="3.150006104"/>
  </r>
  <r>
    <x v="10"/>
    <x v="3"/>
    <n v="181.3"/>
    <n v="2.4"/>
  </r>
  <r>
    <x v="10"/>
    <x v="3"/>
    <n v="180.3"/>
    <n v="-3"/>
  </r>
  <r>
    <x v="10"/>
    <x v="3"/>
    <n v="175.9"/>
    <n v="3.650006104"/>
  </r>
  <r>
    <x v="10"/>
    <x v="3"/>
    <n v="179.95"/>
    <n v="2.049996948"/>
  </r>
  <r>
    <x v="10"/>
    <x v="3"/>
    <n v="183.55"/>
    <n v="-0.55000610400000005"/>
  </r>
  <r>
    <x v="10"/>
    <x v="3"/>
    <n v="183.85"/>
    <n v="-3"/>
  </r>
  <r>
    <x v="10"/>
    <x v="3"/>
    <n v="182.05"/>
    <n v="-3"/>
  </r>
  <r>
    <x v="10"/>
    <x v="3"/>
    <n v="180.6"/>
    <n v="6.1499969480000001"/>
  </r>
  <r>
    <x v="10"/>
    <x v="3"/>
    <n v="175.7"/>
    <n v="-3"/>
  </r>
  <r>
    <x v="10"/>
    <x v="3"/>
    <n v="181.35"/>
    <n v="-3"/>
  </r>
  <r>
    <x v="10"/>
    <x v="4"/>
    <n v="181.35"/>
    <n v="2.5"/>
  </r>
  <r>
    <x v="10"/>
    <x v="4"/>
    <n v="185.55"/>
    <n v="-0.84998779300000005"/>
  </r>
  <r>
    <x v="10"/>
    <x v="4"/>
    <n v="185.55"/>
    <n v="0.85"/>
  </r>
  <r>
    <x v="10"/>
    <x v="4"/>
    <n v="187"/>
    <n v="0.89998779299999998"/>
  </r>
  <r>
    <x v="10"/>
    <x v="4"/>
    <n v="188.65"/>
    <n v="1.3500030519999999"/>
  </r>
  <r>
    <x v="10"/>
    <x v="4"/>
    <n v="187.5"/>
    <n v="-0.85000305200000004"/>
  </r>
  <r>
    <x v="10"/>
    <x v="4"/>
    <n v="188.35"/>
    <n v="-0.14999389599999999"/>
  </r>
  <r>
    <x v="10"/>
    <x v="4"/>
    <n v="187.6"/>
    <n v="6.1E-6"/>
  </r>
  <r>
    <x v="10"/>
    <x v="4"/>
    <n v="187.6"/>
    <n v="-1.349990845"/>
  </r>
  <r>
    <x v="10"/>
    <x v="4"/>
    <n v="186.1"/>
    <n v="-1.849996948"/>
  </r>
  <r>
    <x v="10"/>
    <x v="4"/>
    <n v="185.1"/>
    <n v="-0.45000305200000001"/>
  </r>
  <r>
    <x v="10"/>
    <x v="4"/>
    <n v="184.35"/>
    <n v="-0.20000915499999999"/>
  </r>
  <r>
    <x v="10"/>
    <x v="4"/>
    <n v="188.25"/>
    <n v="-1.600012207"/>
  </r>
  <r>
    <x v="10"/>
    <x v="4"/>
    <n v="190.1"/>
    <n v="0.75"/>
  </r>
  <r>
    <x v="10"/>
    <x v="4"/>
    <n v="190.05"/>
    <n v="-0.90001220699999995"/>
  </r>
  <r>
    <x v="10"/>
    <x v="4"/>
    <n v="187.15"/>
    <n v="1.599990845"/>
  </r>
  <r>
    <x v="10"/>
    <x v="4"/>
    <n v="184.5"/>
    <n v="-3"/>
  </r>
  <r>
    <x v="10"/>
    <x v="4"/>
    <n v="186.2"/>
    <n v="-3"/>
  </r>
  <r>
    <x v="10"/>
    <x v="4"/>
    <n v="184.5"/>
    <n v="3.5500030520000001"/>
  </r>
  <r>
    <x v="10"/>
    <x v="4"/>
    <n v="179.95"/>
    <n v="4.4499969479999999"/>
  </r>
  <r>
    <x v="10"/>
    <x v="4"/>
    <n v="185.05"/>
    <n v="-0.44998779300000002"/>
  </r>
  <r>
    <x v="10"/>
    <x v="5"/>
    <n v="184.95"/>
    <n v="2.4999908450000001"/>
  </r>
  <r>
    <x v="10"/>
    <x v="5"/>
    <n v="190.35"/>
    <n v="3.2499908450000001"/>
  </r>
  <r>
    <x v="10"/>
    <x v="5"/>
    <n v="188.6"/>
    <n v="2.1000061040000002"/>
  </r>
  <r>
    <x v="10"/>
    <x v="5"/>
    <n v="186.45"/>
    <n v="-3"/>
  </r>
  <r>
    <x v="10"/>
    <x v="5"/>
    <n v="183.75"/>
    <n v="-0.44999694800000001"/>
  </r>
  <r>
    <x v="10"/>
    <x v="5"/>
    <n v="184.05"/>
    <n v="0.34999694799999997"/>
  </r>
  <r>
    <x v="10"/>
    <x v="5"/>
    <n v="186.15"/>
    <n v="4.7999877929999997"/>
  </r>
  <r>
    <x v="10"/>
    <x v="5"/>
    <n v="182.9"/>
    <n v="-3"/>
  </r>
  <r>
    <x v="10"/>
    <x v="5"/>
    <n v="187.8"/>
    <n v="2.0500061039999999"/>
  </r>
  <r>
    <x v="10"/>
    <x v="5"/>
    <n v="190.85"/>
    <n v="0.65000915500000001"/>
  </r>
  <r>
    <x v="10"/>
    <x v="5"/>
    <n v="190.35"/>
    <n v="2.0999969479999998"/>
  </r>
  <r>
    <x v="10"/>
    <x v="5"/>
    <n v="186.45"/>
    <n v="-0.45"/>
  </r>
  <r>
    <x v="10"/>
    <x v="5"/>
    <n v="185.8"/>
    <n v="0.449993896"/>
  </r>
  <r>
    <x v="10"/>
    <x v="5"/>
    <n v="184.9"/>
    <n v="1.2500122069999999"/>
  </r>
  <r>
    <x v="10"/>
    <x v="5"/>
    <n v="184.5"/>
    <n v="0.64998779299999998"/>
  </r>
  <r>
    <x v="10"/>
    <x v="5"/>
    <n v="183.85"/>
    <n v="-3"/>
  </r>
  <r>
    <x v="10"/>
    <x v="5"/>
    <n v="183.55"/>
    <n v="-1.6500122070000001"/>
  </r>
  <r>
    <x v="10"/>
    <x v="5"/>
    <n v="182.2"/>
    <n v="0.100009155"/>
  </r>
  <r>
    <x v="10"/>
    <x v="5"/>
    <n v="183"/>
    <n v="-3"/>
  </r>
  <r>
    <x v="10"/>
    <x v="5"/>
    <n v="188.15"/>
    <n v="0.25000915499999998"/>
  </r>
  <r>
    <x v="10"/>
    <x v="5"/>
    <n v="188.3"/>
    <n v="0.84999694800000003"/>
  </r>
  <r>
    <x v="10"/>
    <x v="5"/>
    <n v="188.8"/>
    <n v="1.900003052"/>
  </r>
  <r>
    <x v="10"/>
    <x v="6"/>
    <n v="186.7"/>
    <n v="4.0000030520000003"/>
  </r>
  <r>
    <x v="10"/>
    <x v="6"/>
    <n v="191.3"/>
    <n v="1.150003052"/>
  </r>
  <r>
    <x v="10"/>
    <x v="6"/>
    <n v="187.15"/>
    <n v="3.8500061040000002"/>
  </r>
  <r>
    <x v="10"/>
    <x v="6"/>
    <n v="191.15"/>
    <n v="-1.650003052"/>
  </r>
  <r>
    <x v="10"/>
    <x v="6"/>
    <n v="193.4"/>
    <n v="0.1"/>
  </r>
  <r>
    <x v="10"/>
    <x v="6"/>
    <n v="192.3"/>
    <n v="-1"/>
  </r>
  <r>
    <x v="10"/>
    <x v="6"/>
    <n v="192.85"/>
    <n v="0.55000000000000004"/>
  </r>
  <r>
    <x v="10"/>
    <x v="6"/>
    <n v="192.45"/>
    <n v="0.15"/>
  </r>
  <r>
    <x v="10"/>
    <x v="6"/>
    <n v="192.3"/>
    <n v="5.9000091550000002"/>
  </r>
  <r>
    <x v="10"/>
    <x v="6"/>
    <n v="188.85"/>
    <n v="1.099993896"/>
  </r>
  <r>
    <x v="10"/>
    <x v="6"/>
    <n v="189.65"/>
    <n v="1.799996948"/>
  </r>
  <r>
    <x v="10"/>
    <x v="6"/>
    <n v="194.25"/>
    <n v="-0.39999694800000002"/>
  </r>
  <r>
    <x v="10"/>
    <x v="6"/>
    <n v="195.7"/>
    <n v="-9.9987793000000005E-2"/>
  </r>
  <r>
    <x v="10"/>
    <x v="6"/>
    <n v="196.4"/>
    <n v="-3"/>
  </r>
  <r>
    <x v="10"/>
    <x v="6"/>
    <n v="201.95"/>
    <n v="-5.0003051999999999E-2"/>
  </r>
  <r>
    <x v="10"/>
    <x v="6"/>
    <n v="202.35"/>
    <n v="-0.45000305200000001"/>
  </r>
  <r>
    <x v="10"/>
    <x v="6"/>
    <n v="202.8"/>
    <n v="-0.19999694800000001"/>
  </r>
  <r>
    <x v="10"/>
    <x v="6"/>
    <n v="204"/>
    <n v="-0.25"/>
  </r>
  <r>
    <x v="10"/>
    <x v="6"/>
    <n v="205"/>
    <n v="-1.350006104"/>
  </r>
  <r>
    <x v="10"/>
    <x v="6"/>
    <n v="205.95"/>
    <n v="1.2499908449999999"/>
  </r>
  <r>
    <x v="10"/>
    <x v="6"/>
    <n v="206.85"/>
    <n v="-0.54999389600000004"/>
  </r>
  <r>
    <x v="10"/>
    <x v="6"/>
    <n v="206.85"/>
    <n v="-1.599993896"/>
  </r>
  <r>
    <x v="10"/>
    <x v="6"/>
    <n v="208.8"/>
    <n v="-3"/>
  </r>
  <r>
    <x v="10"/>
    <x v="7"/>
    <n v="212.05"/>
    <n v="0.150006104"/>
  </r>
  <r>
    <x v="10"/>
    <x v="7"/>
    <n v="213.3"/>
    <n v="0.94998779300000002"/>
  </r>
  <r>
    <x v="10"/>
    <x v="7"/>
    <n v="213.1"/>
    <n v="1.5"/>
  </r>
  <r>
    <x v="10"/>
    <x v="7"/>
    <n v="210.85"/>
    <n v="1.349990845"/>
  </r>
  <r>
    <x v="10"/>
    <x v="7"/>
    <n v="211.65"/>
    <n v="1.8500030519999999"/>
  </r>
  <r>
    <x v="10"/>
    <x v="7"/>
    <n v="214.3"/>
    <n v="0.85000305200000004"/>
  </r>
  <r>
    <x v="10"/>
    <x v="7"/>
    <n v="212.85"/>
    <n v="0.70000610399999996"/>
  </r>
  <r>
    <x v="10"/>
    <x v="7"/>
    <n v="212.4"/>
    <n v="-1.7000061040000001"/>
  </r>
  <r>
    <x v="10"/>
    <x v="7"/>
    <n v="212.3"/>
    <n v="-0.20000305199999999"/>
  </r>
  <r>
    <x v="10"/>
    <x v="7"/>
    <n v="212.8"/>
    <n v="2.5000030519999998"/>
  </r>
  <r>
    <x v="10"/>
    <x v="7"/>
    <n v="214.3"/>
    <n v="5.5500030520000001"/>
  </r>
  <r>
    <x v="10"/>
    <x v="7"/>
    <n v="207.3"/>
    <n v="2.2000000000000002"/>
  </r>
  <r>
    <x v="10"/>
    <x v="7"/>
    <n v="210.2"/>
    <n v="0.59999389599999997"/>
  </r>
  <r>
    <x v="10"/>
    <x v="7"/>
    <n v="211.1"/>
    <n v="-2.6999969479999999"/>
  </r>
  <r>
    <x v="10"/>
    <x v="7"/>
    <n v="214.5"/>
    <n v="-0.100009155"/>
  </r>
  <r>
    <x v="10"/>
    <x v="7"/>
    <n v="217.8"/>
    <n v="-0.50000915499999998"/>
  </r>
  <r>
    <x v="10"/>
    <x v="7"/>
    <n v="217.7"/>
    <n v="0.55000915500000003"/>
  </r>
  <r>
    <x v="10"/>
    <x v="7"/>
    <n v="218"/>
    <n v="-1.0000061039999999"/>
  </r>
  <r>
    <x v="10"/>
    <x v="7"/>
    <n v="217.95"/>
    <n v="-0.59999389599999997"/>
  </r>
  <r>
    <x v="10"/>
    <x v="7"/>
    <n v="218.8"/>
    <n v="1.7"/>
  </r>
  <r>
    <x v="10"/>
    <x v="7"/>
    <n v="217.6"/>
    <n v="2.5500030520000001"/>
  </r>
  <r>
    <x v="10"/>
    <x v="8"/>
    <n v="216"/>
    <n v="-3"/>
  </r>
  <r>
    <x v="10"/>
    <x v="8"/>
    <n v="216.35"/>
    <n v="2.4499969479999999"/>
  </r>
  <r>
    <x v="10"/>
    <x v="8"/>
    <n v="218.55"/>
    <n v="-1.149993896"/>
  </r>
  <r>
    <x v="10"/>
    <x v="8"/>
    <n v="220.05"/>
    <n v="1.549996948"/>
  </r>
  <r>
    <x v="10"/>
    <x v="8"/>
    <n v="219.5"/>
    <n v="1.1999969479999999"/>
  </r>
  <r>
    <x v="10"/>
    <x v="8"/>
    <n v="219.1"/>
    <n v="-0.59999389599999997"/>
  </r>
  <r>
    <x v="10"/>
    <x v="8"/>
    <n v="220.4"/>
    <n v="1.849993896"/>
  </r>
  <r>
    <x v="10"/>
    <x v="8"/>
    <n v="219.45"/>
    <n v="-3"/>
  </r>
  <r>
    <x v="10"/>
    <x v="8"/>
    <n v="223.65"/>
    <n v="1.150003052"/>
  </r>
  <r>
    <x v="10"/>
    <x v="8"/>
    <n v="224.8"/>
    <n v="1.900009155"/>
  </r>
  <r>
    <x v="10"/>
    <x v="8"/>
    <n v="223.85"/>
    <n v="-0.55000000000000004"/>
  </r>
  <r>
    <x v="10"/>
    <x v="8"/>
    <n v="225.55"/>
    <n v="-3"/>
  </r>
  <r>
    <x v="10"/>
    <x v="8"/>
    <n v="231.2"/>
    <n v="-4.9993896000000003E-2"/>
  </r>
  <r>
    <x v="10"/>
    <x v="8"/>
    <n v="231.3"/>
    <n v="0.55000000000000004"/>
  </r>
  <r>
    <x v="10"/>
    <x v="8"/>
    <n v="231.3"/>
    <n v="0.3"/>
  </r>
  <r>
    <x v="10"/>
    <x v="8"/>
    <n v="231.25"/>
    <n v="2.3500061040000002"/>
  </r>
  <r>
    <x v="10"/>
    <x v="8"/>
    <n v="234"/>
    <n v="6.1E-6"/>
  </r>
  <r>
    <x v="10"/>
    <x v="8"/>
    <n v="233"/>
    <n v="-3"/>
  </r>
  <r>
    <x v="10"/>
    <x v="8"/>
    <n v="229.65"/>
    <n v="0.450012207"/>
  </r>
  <r>
    <x v="10"/>
    <x v="8"/>
    <n v="229.15"/>
    <n v="-0.65000610400000003"/>
  </r>
  <r>
    <x v="10"/>
    <x v="8"/>
    <n v="230.6"/>
    <n v="-0.20000305199999999"/>
  </r>
  <r>
    <x v="10"/>
    <x v="8"/>
    <n v="230.55"/>
    <n v="-0.65000915500000001"/>
  </r>
  <r>
    <x v="10"/>
    <x v="9"/>
    <n v="229.6"/>
    <n v="-3"/>
  </r>
  <r>
    <x v="10"/>
    <x v="9"/>
    <n v="229.6"/>
    <n v="5.25"/>
  </r>
  <r>
    <x v="10"/>
    <x v="9"/>
    <n v="221.35"/>
    <n v="-2.1500091549999998"/>
  </r>
  <r>
    <x v="10"/>
    <x v="9"/>
    <n v="221.15"/>
    <n v="2.8999969480000001"/>
  </r>
  <r>
    <x v="10"/>
    <x v="9"/>
    <n v="220.6"/>
    <n v="2.9000030520000002"/>
  </r>
  <r>
    <x v="10"/>
    <x v="9"/>
    <n v="219.5"/>
    <n v="-1.600009155"/>
  </r>
  <r>
    <x v="10"/>
    <x v="9"/>
    <n v="221.1"/>
    <n v="4.0999908449999998"/>
  </r>
  <r>
    <x v="10"/>
    <x v="9"/>
    <n v="226.5"/>
    <n v="-3"/>
  </r>
  <r>
    <x v="10"/>
    <x v="9"/>
    <n v="222.95"/>
    <n v="-3"/>
  </r>
  <r>
    <x v="10"/>
    <x v="9"/>
    <n v="223.85"/>
    <n v="-0.45000305200000001"/>
  </r>
  <r>
    <x v="10"/>
    <x v="9"/>
    <n v="226.3"/>
    <n v="0.30000305199999999"/>
  </r>
  <r>
    <x v="10"/>
    <x v="9"/>
    <n v="225.85"/>
    <n v="-1.4500061040000001"/>
  </r>
  <r>
    <x v="10"/>
    <x v="9"/>
    <n v="223.4"/>
    <n v="-3"/>
  </r>
  <r>
    <x v="10"/>
    <x v="9"/>
    <n v="227.1"/>
    <n v="0.25"/>
  </r>
  <r>
    <x v="10"/>
    <x v="9"/>
    <n v="225.2"/>
    <n v="0.49999084500000002"/>
  </r>
  <r>
    <x v="10"/>
    <x v="9"/>
    <n v="223.45"/>
    <n v="-1.5500030520000001"/>
  </r>
  <r>
    <x v="10"/>
    <x v="9"/>
    <n v="223.65"/>
    <n v="-0.15000915500000001"/>
  </r>
  <r>
    <x v="10"/>
    <x v="9"/>
    <n v="222.75"/>
    <n v="3.899990845"/>
  </r>
  <r>
    <x v="10"/>
    <x v="9"/>
    <n v="225.1"/>
    <n v="0.70000915500000005"/>
  </r>
  <r>
    <x v="10"/>
    <x v="9"/>
    <n v="225.45"/>
    <n v="5.5000061039999997"/>
  </r>
  <r>
    <x v="10"/>
    <x v="9"/>
    <n v="216.75"/>
    <n v="-3"/>
  </r>
  <r>
    <x v="10"/>
    <x v="9"/>
    <n v="217.85"/>
    <n v="3.8500030519999999"/>
  </r>
  <r>
    <x v="10"/>
    <x v="10"/>
    <n v="211.25"/>
    <n v="1.399993896"/>
  </r>
  <r>
    <x v="10"/>
    <x v="10"/>
    <n v="212.45"/>
    <n v="-1.05"/>
  </r>
  <r>
    <x v="10"/>
    <x v="10"/>
    <n v="212.8"/>
    <n v="-1.550012207"/>
  </r>
  <r>
    <x v="10"/>
    <x v="10"/>
    <n v="214.3"/>
    <n v="2.2500030519999998"/>
  </r>
  <r>
    <x v="10"/>
    <x v="10"/>
    <n v="215.6"/>
    <n v="0.70000915500000005"/>
  </r>
  <r>
    <x v="10"/>
    <x v="10"/>
    <n v="216.05"/>
    <n v="0.69998779300000002"/>
  </r>
  <r>
    <x v="10"/>
    <x v="10"/>
    <n v="218.4"/>
    <n v="1.5000122069999999"/>
  </r>
  <r>
    <x v="10"/>
    <x v="10"/>
    <n v="218.3"/>
    <n v="-0.45000610400000002"/>
  </r>
  <r>
    <x v="10"/>
    <x v="10"/>
    <n v="219.1"/>
    <n v="2.299996948"/>
  </r>
  <r>
    <x v="10"/>
    <x v="10"/>
    <n v="216.8"/>
    <n v="2.0500030520000001"/>
  </r>
  <r>
    <x v="10"/>
    <x v="10"/>
    <n v="216.35"/>
    <n v="-1.950003052"/>
  </r>
  <r>
    <x v="10"/>
    <x v="10"/>
    <n v="219.3"/>
    <n v="1.25"/>
  </r>
  <r>
    <x v="10"/>
    <x v="10"/>
    <n v="219.15"/>
    <n v="-0.95000305200000001"/>
  </r>
  <r>
    <x v="10"/>
    <x v="10"/>
    <n v="220.5"/>
    <n v="-1.799996948"/>
  </r>
  <r>
    <x v="10"/>
    <x v="10"/>
    <n v="221.9"/>
    <n v="0.9"/>
  </r>
  <r>
    <x v="10"/>
    <x v="10"/>
    <n v="223.2"/>
    <n v="0.55000915500000003"/>
  </r>
  <r>
    <x v="10"/>
    <x v="10"/>
    <n v="223.5"/>
    <n v="2.8999877930000002"/>
  </r>
  <r>
    <x v="10"/>
    <x v="10"/>
    <n v="221.35"/>
    <n v="-0.19999694800000001"/>
  </r>
  <r>
    <x v="10"/>
    <x v="10"/>
    <n v="220.65"/>
    <n v="-0.75000915499999998"/>
  </r>
  <r>
    <x v="10"/>
    <x v="10"/>
    <n v="215.95"/>
    <n v="-3"/>
  </r>
  <r>
    <x v="10"/>
    <x v="10"/>
    <n v="212.5"/>
    <n v="0.05"/>
  </r>
  <r>
    <x v="10"/>
    <x v="11"/>
    <n v="212.6"/>
    <n v="2.799996948"/>
  </r>
  <r>
    <x v="10"/>
    <x v="11"/>
    <n v="216.8"/>
    <n v="-2.4000030520000002"/>
  </r>
  <r>
    <x v="10"/>
    <x v="11"/>
    <n v="219.9"/>
    <n v="-2.200009155"/>
  </r>
  <r>
    <x v="10"/>
    <x v="11"/>
    <n v="221.35"/>
    <n v="2.0499877930000001"/>
  </r>
  <r>
    <x v="10"/>
    <x v="11"/>
    <n v="224.5"/>
    <n v="0.6"/>
  </r>
  <r>
    <x v="10"/>
    <x v="11"/>
    <n v="223.9"/>
    <n v="0.200012207"/>
  </r>
  <r>
    <x v="10"/>
    <x v="11"/>
    <n v="222.1"/>
    <n v="2.3499908450000002"/>
  </r>
  <r>
    <x v="10"/>
    <x v="11"/>
    <n v="224.35"/>
    <n v="-0.20000610399999999"/>
  </r>
  <r>
    <x v="10"/>
    <x v="11"/>
    <n v="226.05"/>
    <n v="-1"/>
  </r>
  <r>
    <x v="10"/>
    <x v="11"/>
    <n v="227.7"/>
    <n v="6.1E-6"/>
  </r>
  <r>
    <x v="10"/>
    <x v="11"/>
    <n v="227.65"/>
    <n v="0.55000000000000004"/>
  </r>
  <r>
    <x v="10"/>
    <x v="11"/>
    <n v="227.85"/>
    <n v="0.15"/>
  </r>
  <r>
    <x v="10"/>
    <x v="11"/>
    <n v="227.7"/>
    <n v="-2.6499938959999998"/>
  </r>
  <r>
    <x v="10"/>
    <x v="11"/>
    <n v="224.55"/>
    <n v="-9.9990844999999995E-2"/>
  </r>
  <r>
    <x v="10"/>
    <x v="11"/>
    <n v="224.65"/>
    <n v="0.450012207"/>
  </r>
  <r>
    <x v="10"/>
    <x v="11"/>
    <n v="226.15"/>
    <n v="0.84999389599999997"/>
  </r>
  <r>
    <x v="10"/>
    <x v="11"/>
    <n v="227.25"/>
    <n v="0.39999389600000002"/>
  </r>
  <r>
    <x v="10"/>
    <x v="11"/>
    <n v="228"/>
    <n v="3.0000061040000001"/>
  </r>
  <r>
    <x v="10"/>
    <x v="11"/>
    <n v="228"/>
    <n v="3"/>
  </r>
  <r>
    <x v="10"/>
    <x v="11"/>
    <n v="231.95"/>
    <n v="1.2500030520000001"/>
  </r>
  <r>
    <x v="10"/>
    <x v="11"/>
    <n v="230.85"/>
    <n v="0.79999694799999999"/>
  </r>
  <r>
    <x v="10"/>
    <x v="11"/>
    <n v="231.2"/>
    <n v="1.2"/>
  </r>
  <r>
    <x v="10"/>
    <x v="11"/>
    <n v="231.2"/>
    <n v="1.2"/>
  </r>
  <r>
    <x v="11"/>
    <x v="0"/>
    <n v="231.2"/>
    <n v="1.2"/>
  </r>
  <r>
    <x v="11"/>
    <x v="0"/>
    <n v="232.8"/>
    <n v="0.150003052"/>
  </r>
  <r>
    <x v="11"/>
    <x v="0"/>
    <n v="234.85"/>
    <n v="1.950003052"/>
  </r>
  <r>
    <x v="11"/>
    <x v="0"/>
    <n v="233.6"/>
    <n v="-0.8"/>
  </r>
  <r>
    <x v="11"/>
    <x v="0"/>
    <n v="234.85"/>
    <n v="3.049990845"/>
  </r>
  <r>
    <x v="11"/>
    <x v="0"/>
    <n v="232.4"/>
    <n v="0.34999694799999997"/>
  </r>
  <r>
    <x v="11"/>
    <x v="0"/>
    <n v="233.5"/>
    <n v="-0.60000610399999998"/>
  </r>
  <r>
    <x v="11"/>
    <x v="0"/>
    <n v="232.9"/>
    <n v="-0.25"/>
  </r>
  <r>
    <x v="11"/>
    <x v="0"/>
    <n v="231.35"/>
    <n v="-1.7499877930000001"/>
  </r>
  <r>
    <x v="11"/>
    <x v="0"/>
    <n v="230.3"/>
    <n v="1.899990845"/>
  </r>
  <r>
    <x v="11"/>
    <x v="0"/>
    <n v="232.2"/>
    <n v="0.69999694800000001"/>
  </r>
  <r>
    <x v="11"/>
    <x v="0"/>
    <n v="232.35"/>
    <n v="2.0000122070000002"/>
  </r>
  <r>
    <x v="11"/>
    <x v="0"/>
    <n v="235.45"/>
    <n v="1.1000000000000001"/>
  </r>
  <r>
    <x v="11"/>
    <x v="0"/>
    <n v="235.7"/>
    <n v="1.35"/>
  </r>
  <r>
    <x v="11"/>
    <x v="0"/>
    <n v="233.35"/>
    <n v="-3"/>
  </r>
  <r>
    <x v="11"/>
    <x v="0"/>
    <n v="233.4"/>
    <n v="3.2"/>
  </r>
  <r>
    <x v="11"/>
    <x v="0"/>
    <n v="227.6"/>
    <n v="1.299996948"/>
  </r>
  <r>
    <x v="11"/>
    <x v="0"/>
    <n v="228.65"/>
    <n v="-3"/>
  </r>
  <r>
    <x v="11"/>
    <x v="0"/>
    <n v="224.8"/>
    <n v="-2.3500061040000002"/>
  </r>
  <r>
    <x v="11"/>
    <x v="0"/>
    <n v="223.4"/>
    <n v="1.650006104"/>
  </r>
  <r>
    <x v="11"/>
    <x v="0"/>
    <n v="222.9"/>
    <n v="-3"/>
  </r>
  <r>
    <x v="11"/>
    <x v="1"/>
    <n v="219.35"/>
    <n v="-0.250003052"/>
  </r>
  <r>
    <x v="11"/>
    <x v="1"/>
    <n v="220.95"/>
    <n v="2.6500030520000002"/>
  </r>
  <r>
    <x v="11"/>
    <x v="1"/>
    <n v="220.9"/>
    <n v="0.1"/>
  </r>
  <r>
    <x v="11"/>
    <x v="1"/>
    <n v="221.25"/>
    <n v="0.85000915499999996"/>
  </r>
  <r>
    <x v="11"/>
    <x v="1"/>
    <n v="216.7"/>
    <n v="-3"/>
  </r>
  <r>
    <x v="11"/>
    <x v="1"/>
    <n v="214.3"/>
    <n v="-1.1000000000000001"/>
  </r>
  <r>
    <x v="11"/>
    <x v="1"/>
    <n v="213.1"/>
    <n v="1.7000061040000001"/>
  </r>
  <r>
    <x v="11"/>
    <x v="1"/>
    <n v="216.15"/>
    <n v="0.65000305199999997"/>
  </r>
  <r>
    <x v="11"/>
    <x v="1"/>
    <n v="216.1"/>
    <n v="2.200003052"/>
  </r>
  <r>
    <x v="11"/>
    <x v="1"/>
    <n v="218.7"/>
    <n v="1.3000091549999999"/>
  </r>
  <r>
    <x v="11"/>
    <x v="1"/>
    <n v="218.7"/>
    <n v="-3"/>
  </r>
  <r>
    <x v="11"/>
    <x v="1"/>
    <n v="217.45"/>
    <n v="2.100009155"/>
  </r>
  <r>
    <x v="11"/>
    <x v="1"/>
    <n v="221.55"/>
    <n v="-1.9499969479999999"/>
  </r>
  <r>
    <x v="11"/>
    <x v="1"/>
    <n v="223.5"/>
    <n v="-0.75"/>
  </r>
  <r>
    <x v="11"/>
    <x v="1"/>
    <n v="220.85"/>
    <n v="-1.9500061040000001"/>
  </r>
  <r>
    <x v="11"/>
    <x v="1"/>
    <n v="221.75"/>
    <n v="-1.450003052"/>
  </r>
  <r>
    <x v="11"/>
    <x v="1"/>
    <n v="223"/>
    <n v="-0.35000915500000002"/>
  </r>
  <r>
    <x v="11"/>
    <x v="1"/>
    <n v="221.55"/>
    <n v="-0.55000610400000005"/>
  </r>
  <r>
    <x v="11"/>
    <x v="1"/>
    <n v="221.5"/>
    <n v="-3"/>
  </r>
  <r>
    <x v="11"/>
    <x v="1"/>
    <n v="218.05"/>
    <n v="0.40000915500000001"/>
  </r>
  <r>
    <x v="11"/>
    <x v="2"/>
    <n v="218.05"/>
    <n v="-0.4"/>
  </r>
  <r>
    <x v="11"/>
    <x v="2"/>
    <n v="220.15"/>
    <n v="-1.350006104"/>
  </r>
  <r>
    <x v="11"/>
    <x v="2"/>
    <n v="221.1"/>
    <n v="0.75000610400000001"/>
  </r>
  <r>
    <x v="11"/>
    <x v="2"/>
    <n v="222.35"/>
    <n v="1.2000122070000001"/>
  </r>
  <r>
    <x v="11"/>
    <x v="2"/>
    <n v="222.1"/>
    <n v="2.6000030519999999"/>
  </r>
  <r>
    <x v="11"/>
    <x v="2"/>
    <n v="226.4"/>
    <n v="-1.1000030519999999"/>
  </r>
  <r>
    <x v="11"/>
    <x v="2"/>
    <n v="227.4"/>
    <n v="0.65000305199999997"/>
  </r>
  <r>
    <x v="11"/>
    <x v="2"/>
    <n v="228.25"/>
    <n v="3.05E-6"/>
  </r>
  <r>
    <x v="11"/>
    <x v="2"/>
    <n v="228.9"/>
    <n v="1.599996948"/>
  </r>
  <r>
    <x v="11"/>
    <x v="2"/>
    <n v="228.35"/>
    <n v="-0.150006104"/>
  </r>
  <r>
    <x v="11"/>
    <x v="2"/>
    <n v="228.35"/>
    <n v="2.2499908450000001"/>
  </r>
  <r>
    <x v="11"/>
    <x v="2"/>
    <n v="226.8"/>
    <n v="0.300006104"/>
  </r>
  <r>
    <x v="11"/>
    <x v="2"/>
    <n v="227.95"/>
    <n v="-3"/>
  </r>
  <r>
    <x v="11"/>
    <x v="2"/>
    <n v="230.15"/>
    <n v="-0.20000610399999999"/>
  </r>
  <r>
    <x v="11"/>
    <x v="2"/>
    <n v="230.8"/>
    <n v="-0.4"/>
  </r>
  <r>
    <x v="11"/>
    <x v="2"/>
    <n v="229.8"/>
    <n v="-0.54999694799999999"/>
  </r>
  <r>
    <x v="11"/>
    <x v="2"/>
    <n v="230.85"/>
    <n v="0.24999389599999999"/>
  </r>
  <r>
    <x v="11"/>
    <x v="2"/>
    <n v="232.35"/>
    <n v="1.350006104"/>
  </r>
  <r>
    <x v="11"/>
    <x v="2"/>
    <n v="230.85"/>
    <n v="-6.1E-6"/>
  </r>
  <r>
    <x v="11"/>
    <x v="2"/>
    <n v="230.85"/>
    <n v="1.149993896"/>
  </r>
  <r>
    <x v="11"/>
    <x v="2"/>
    <n v="230.4"/>
    <n v="1.9500061040000001"/>
  </r>
  <r>
    <x v="11"/>
    <x v="2"/>
    <n v="233.4"/>
    <n v="0.55000000000000004"/>
  </r>
  <r>
    <x v="11"/>
    <x v="2"/>
    <n v="233.05"/>
    <n v="0.55000610400000005"/>
  </r>
  <r>
    <x v="11"/>
    <x v="3"/>
    <n v="233.15"/>
    <n v="2.6"/>
  </r>
  <r>
    <x v="11"/>
    <x v="3"/>
    <n v="236.3"/>
    <n v="0.59999389599999997"/>
  </r>
  <r>
    <x v="11"/>
    <x v="3"/>
    <n v="237.55"/>
    <n v="0.85"/>
  </r>
  <r>
    <x v="11"/>
    <x v="3"/>
    <n v="238.6"/>
    <n v="0.24998779300000001"/>
  </r>
  <r>
    <x v="11"/>
    <x v="3"/>
    <n v="238.35"/>
    <n v="-0.5"/>
  </r>
  <r>
    <x v="11"/>
    <x v="3"/>
    <n v="237.35"/>
    <n v="1.0499877929999999"/>
  </r>
  <r>
    <x v="11"/>
    <x v="3"/>
    <n v="238.35"/>
    <n v="-3"/>
  </r>
  <r>
    <x v="11"/>
    <x v="3"/>
    <n v="238.25"/>
    <n v="-3"/>
  </r>
  <r>
    <x v="11"/>
    <x v="3"/>
    <n v="235.4"/>
    <n v="0.100006104"/>
  </r>
  <r>
    <x v="11"/>
    <x v="3"/>
    <n v="236.95"/>
    <n v="-1.4499938960000001"/>
  </r>
  <r>
    <x v="11"/>
    <x v="3"/>
    <n v="239.65"/>
    <n v="0.100006104"/>
  </r>
  <r>
    <x v="11"/>
    <x v="3"/>
    <n v="238.95"/>
    <n v="-1.0000030520000001"/>
  </r>
  <r>
    <x v="11"/>
    <x v="3"/>
    <n v="235.2"/>
    <n v="-1.849990845"/>
  </r>
  <r>
    <x v="11"/>
    <x v="3"/>
    <n v="234.8"/>
    <n v="-0.14999084500000001"/>
  </r>
  <r>
    <x v="11"/>
    <x v="3"/>
    <n v="236.85"/>
    <n v="-1.650003052"/>
  </r>
  <r>
    <x v="11"/>
    <x v="3"/>
    <n v="237.5"/>
    <n v="0.75"/>
  </r>
  <r>
    <x v="11"/>
    <x v="3"/>
    <n v="238.8"/>
    <n v="-1.1000030519999999"/>
  </r>
  <r>
    <x v="11"/>
    <x v="3"/>
    <n v="238.95"/>
    <n v="-1"/>
  </r>
  <r>
    <x v="11"/>
    <x v="3"/>
    <n v="239.1"/>
    <n v="0.50000915499999998"/>
  </r>
  <r>
    <x v="11"/>
    <x v="3"/>
    <n v="234.85"/>
    <n v="1.5499877929999999"/>
  </r>
  <r>
    <x v="11"/>
    <x v="3"/>
    <n v="237.35"/>
    <n v="1.549990845"/>
  </r>
  <r>
    <x v="11"/>
    <x v="3"/>
    <n v="237.85"/>
    <n v="-0.79999084499999995"/>
  </r>
  <r>
    <x v="11"/>
    <x v="4"/>
    <n v="237.65"/>
    <n v="-3"/>
  </r>
  <r>
    <x v="11"/>
    <x v="4"/>
    <n v="235.85"/>
    <n v="-1.099996948"/>
  </r>
  <r>
    <x v="11"/>
    <x v="4"/>
    <n v="235.85"/>
    <n v="1.1000000000000001"/>
  </r>
  <r>
    <x v="11"/>
    <x v="4"/>
    <n v="229.8"/>
    <n v="-0.60000305200000004"/>
  </r>
  <r>
    <x v="11"/>
    <x v="4"/>
    <n v="223.3"/>
    <n v="1.4"/>
  </r>
  <r>
    <x v="11"/>
    <x v="4"/>
    <n v="226.2"/>
    <n v="-2.6000061040000002"/>
  </r>
  <r>
    <x v="11"/>
    <x v="4"/>
    <n v="230.85"/>
    <n v="-3"/>
  </r>
  <r>
    <x v="11"/>
    <x v="4"/>
    <n v="227.95"/>
    <n v="1.800012207"/>
  </r>
  <r>
    <x v="11"/>
    <x v="4"/>
    <n v="228.8"/>
    <n v="-3"/>
  </r>
  <r>
    <x v="11"/>
    <x v="4"/>
    <n v="229.5"/>
    <n v="0.79999694799999999"/>
  </r>
  <r>
    <x v="11"/>
    <x v="4"/>
    <n v="226.95"/>
    <n v="-1.0500091549999999"/>
  </r>
  <r>
    <x v="11"/>
    <x v="4"/>
    <n v="226.2"/>
    <n v="-3"/>
  </r>
  <r>
    <x v="11"/>
    <x v="4"/>
    <n v="221.85"/>
    <n v="9.1600000000000004E-6"/>
  </r>
  <r>
    <x v="11"/>
    <x v="4"/>
    <n v="221.1"/>
    <n v="-3"/>
  </r>
  <r>
    <x v="11"/>
    <x v="4"/>
    <n v="221.1"/>
    <n v="2.5499999999999998"/>
  </r>
  <r>
    <x v="11"/>
    <x v="4"/>
    <n v="217.75"/>
    <n v="1.6999938960000001"/>
  </r>
  <r>
    <x v="11"/>
    <x v="4"/>
    <n v="217.25"/>
    <n v="-3"/>
  </r>
  <r>
    <x v="11"/>
    <x v="4"/>
    <n v="216.7"/>
    <n v="-3"/>
  </r>
  <r>
    <x v="11"/>
    <x v="4"/>
    <n v="213.9"/>
    <n v="5.8500061040000002"/>
  </r>
  <r>
    <x v="11"/>
    <x v="4"/>
    <n v="221.85"/>
    <n v="-0.6"/>
  </r>
  <r>
    <x v="11"/>
    <x v="4"/>
    <n v="221.85"/>
    <n v="-1.099996948"/>
  </r>
  <r>
    <x v="11"/>
    <x v="5"/>
    <n v="222.95"/>
    <n v="0.39999389600000002"/>
  </r>
  <r>
    <x v="11"/>
    <x v="5"/>
    <n v="222.95"/>
    <n v="-0.4"/>
  </r>
  <r>
    <x v="11"/>
    <x v="5"/>
    <n v="224.1"/>
    <n v="-3"/>
  </r>
  <r>
    <x v="11"/>
    <x v="5"/>
    <n v="226.9"/>
    <n v="1.45"/>
  </r>
  <r>
    <x v="11"/>
    <x v="5"/>
    <n v="223.8"/>
    <n v="-0.05"/>
  </r>
  <r>
    <x v="11"/>
    <x v="5"/>
    <n v="224.35"/>
    <n v="-2.0999908450000002"/>
  </r>
  <r>
    <x v="11"/>
    <x v="5"/>
    <n v="225.55"/>
    <n v="0.150003052"/>
  </r>
  <r>
    <x v="11"/>
    <x v="5"/>
    <n v="226.15"/>
    <n v="-0.200012207"/>
  </r>
  <r>
    <x v="11"/>
    <x v="5"/>
    <n v="228.2"/>
    <n v="-1.0499938959999999"/>
  </r>
  <r>
    <x v="11"/>
    <x v="5"/>
    <n v="230.2"/>
    <n v="1.400006104"/>
  </r>
  <r>
    <x v="11"/>
    <x v="5"/>
    <n v="231.05"/>
    <n v="0.84998779300000005"/>
  </r>
  <r>
    <x v="11"/>
    <x v="5"/>
    <n v="233.6"/>
    <n v="-0.25001220699999999"/>
  </r>
  <r>
    <x v="11"/>
    <x v="5"/>
    <n v="233.8"/>
    <n v="0.199993896"/>
  </r>
  <r>
    <x v="11"/>
    <x v="5"/>
    <n v="234.55"/>
    <n v="-0.05"/>
  </r>
  <r>
    <x v="11"/>
    <x v="5"/>
    <n v="236.8"/>
    <n v="-0.89999694799999996"/>
  </r>
  <r>
    <x v="11"/>
    <x v="5"/>
    <n v="236.45"/>
    <n v="0.65000915500000001"/>
  </r>
  <r>
    <x v="11"/>
    <x v="5"/>
    <n v="235.65"/>
    <n v="0.2"/>
  </r>
  <r>
    <x v="11"/>
    <x v="5"/>
    <n v="235.15"/>
    <n v="2.7"/>
  </r>
  <r>
    <x v="11"/>
    <x v="5"/>
    <n v="235.45"/>
    <n v="0.49999084500000002"/>
  </r>
  <r>
    <x v="11"/>
    <x v="5"/>
    <n v="236.6"/>
    <n v="0.49999084500000002"/>
  </r>
  <r>
    <x v="11"/>
    <x v="5"/>
    <n v="236.55"/>
    <n v="-3"/>
  </r>
  <r>
    <x v="11"/>
    <x v="5"/>
    <n v="229.3"/>
    <n v="0.90000305199999997"/>
  </r>
  <r>
    <x v="11"/>
    <x v="6"/>
    <n v="229"/>
    <n v="-3"/>
  </r>
  <r>
    <x v="11"/>
    <x v="6"/>
    <n v="229.1"/>
    <n v="-2.3000030520000001"/>
  </r>
  <r>
    <x v="11"/>
    <x v="6"/>
    <n v="227.2"/>
    <n v="0.199990845"/>
  </r>
  <r>
    <x v="11"/>
    <x v="6"/>
    <n v="225.95"/>
    <n v="2.8000061039999999"/>
  </r>
  <r>
    <x v="11"/>
    <x v="6"/>
    <n v="228.65"/>
    <n v="1.2999938959999999"/>
  </r>
  <r>
    <x v="11"/>
    <x v="6"/>
    <n v="229.75"/>
    <n v="-1.4999938960000001"/>
  </r>
  <r>
    <x v="11"/>
    <x v="6"/>
    <n v="231.9"/>
    <n v="-2.85"/>
  </r>
  <r>
    <x v="11"/>
    <x v="6"/>
    <n v="235.3"/>
    <n v="-0.45"/>
  </r>
  <r>
    <x v="11"/>
    <x v="6"/>
    <n v="236.45"/>
    <n v="0.55000610400000005"/>
  </r>
  <r>
    <x v="11"/>
    <x v="6"/>
    <n v="238.95"/>
    <n v="-0.85000915499999996"/>
  </r>
  <r>
    <x v="11"/>
    <x v="6"/>
    <n v="239.15"/>
    <n v="-4.9996947999999999E-2"/>
  </r>
  <r>
    <x v="11"/>
    <x v="6"/>
    <n v="238.7"/>
    <n v="2.2000061039999999"/>
  </r>
  <r>
    <x v="11"/>
    <x v="6"/>
    <n v="234.05"/>
    <n v="1.0000030520000001"/>
  </r>
  <r>
    <x v="11"/>
    <x v="6"/>
    <n v="234.45"/>
    <n v="1.4999938960000001"/>
  </r>
  <r>
    <x v="11"/>
    <x v="6"/>
    <n v="238.4"/>
    <n v="0.64999694799999996"/>
  </r>
  <r>
    <x v="11"/>
    <x v="6"/>
    <n v="237.25"/>
    <n v="1.649993896"/>
  </r>
  <r>
    <x v="11"/>
    <x v="6"/>
    <n v="238.85"/>
    <n v="-0.69999694800000001"/>
  </r>
  <r>
    <x v="11"/>
    <x v="6"/>
    <n v="239.55"/>
    <n v="1.1999969479999999"/>
  </r>
  <r>
    <x v="11"/>
    <x v="6"/>
    <n v="241.45"/>
    <n v="0.39999694800000002"/>
  </r>
  <r>
    <x v="11"/>
    <x v="6"/>
    <n v="242.15"/>
    <n v="-9.9996948000000002E-2"/>
  </r>
  <r>
    <x v="11"/>
    <x v="6"/>
    <n v="241.25"/>
    <n v="0.55000305199999999"/>
  </r>
  <r>
    <x v="11"/>
    <x v="6"/>
    <n v="241.2"/>
    <n v="-1.5500091549999999"/>
  </r>
  <r>
    <x v="11"/>
    <x v="7"/>
    <n v="241.05"/>
    <n v="-1.650003052"/>
  </r>
  <r>
    <x v="11"/>
    <x v="7"/>
    <n v="243.85"/>
    <n v="0.24999084499999999"/>
  </r>
  <r>
    <x v="11"/>
    <x v="7"/>
    <n v="243.9"/>
    <n v="0.95000915500000005"/>
  </r>
  <r>
    <x v="11"/>
    <x v="7"/>
    <n v="244.4"/>
    <n v="1.299990845"/>
  </r>
  <r>
    <x v="11"/>
    <x v="7"/>
    <n v="242.65"/>
    <n v="-0.14999694799999999"/>
  </r>
  <r>
    <x v="11"/>
    <x v="7"/>
    <n v="241.45"/>
    <n v="1.900003052"/>
  </r>
  <r>
    <x v="11"/>
    <x v="7"/>
    <n v="243.05"/>
    <n v="1.0000030520000001"/>
  </r>
  <r>
    <x v="11"/>
    <x v="7"/>
    <n v="241.1"/>
    <n v="-3"/>
  </r>
  <r>
    <x v="11"/>
    <x v="7"/>
    <n v="235.25"/>
    <n v="-1.0000030520000001"/>
  </r>
  <r>
    <x v="11"/>
    <x v="7"/>
    <n v="234.25"/>
    <n v="1.850006104"/>
  </r>
  <r>
    <x v="11"/>
    <x v="7"/>
    <n v="235.1"/>
    <n v="0.5"/>
  </r>
  <r>
    <x v="11"/>
    <x v="7"/>
    <n v="234.35"/>
    <n v="3.6999969479999999"/>
  </r>
  <r>
    <x v="11"/>
    <x v="7"/>
    <n v="238.15"/>
    <n v="0.15"/>
  </r>
  <r>
    <x v="11"/>
    <x v="7"/>
    <n v="238.25"/>
    <n v="3.899990845"/>
  </r>
  <r>
    <x v="11"/>
    <x v="7"/>
    <n v="240.2"/>
    <n v="0.85000915499999996"/>
  </r>
  <r>
    <x v="11"/>
    <x v="7"/>
    <n v="241.4"/>
    <n v="0.95000610399999996"/>
  </r>
  <r>
    <x v="11"/>
    <x v="7"/>
    <n v="238.7"/>
    <n v="0.25"/>
  </r>
  <r>
    <x v="11"/>
    <x v="7"/>
    <n v="237.2"/>
    <n v="-1.3000030520000001"/>
  </r>
  <r>
    <x v="11"/>
    <x v="7"/>
    <n v="236.3"/>
    <n v="-1.5499938959999999"/>
  </r>
  <r>
    <x v="11"/>
    <x v="7"/>
    <n v="234.05"/>
    <n v="-0.55000610400000005"/>
  </r>
  <r>
    <x v="11"/>
    <x v="7"/>
    <n v="237.35"/>
    <n v="-2.0999908450000002"/>
  </r>
  <r>
    <x v="11"/>
    <x v="7"/>
    <n v="237.8"/>
    <n v="-1.799996948"/>
  </r>
  <r>
    <x v="11"/>
    <x v="8"/>
    <n v="236.9"/>
    <n v="-2.299996948"/>
  </r>
  <r>
    <x v="11"/>
    <x v="8"/>
    <n v="241.8"/>
    <n v="1.049996948"/>
  </r>
  <r>
    <x v="11"/>
    <x v="8"/>
    <n v="241.7"/>
    <n v="-1.1499969480000001"/>
  </r>
  <r>
    <x v="11"/>
    <x v="8"/>
    <n v="242.05"/>
    <n v="-0.39999389600000002"/>
  </r>
  <r>
    <x v="11"/>
    <x v="8"/>
    <n v="242.05"/>
    <n v="-0.4"/>
  </r>
  <r>
    <x v="11"/>
    <x v="8"/>
    <n v="241.2"/>
    <n v="-1.149993896"/>
  </r>
  <r>
    <x v="11"/>
    <x v="8"/>
    <n v="240.9"/>
    <n v="-9.1600000000000004E-6"/>
  </r>
  <r>
    <x v="11"/>
    <x v="8"/>
    <n v="241.4"/>
    <n v="-1.75"/>
  </r>
  <r>
    <x v="11"/>
    <x v="8"/>
    <n v="244.3"/>
    <n v="-1.0000091550000001"/>
  </r>
  <r>
    <x v="11"/>
    <x v="8"/>
    <n v="245.85"/>
    <n v="0.74999694800000005"/>
  </r>
  <r>
    <x v="11"/>
    <x v="8"/>
    <n v="245.1"/>
    <n v="1.1999969479999999"/>
  </r>
  <r>
    <x v="11"/>
    <x v="8"/>
    <n v="245.6"/>
    <n v="-1.200009155"/>
  </r>
  <r>
    <x v="11"/>
    <x v="8"/>
    <n v="245.6"/>
    <n v="4.9990844999999999E-2"/>
  </r>
  <r>
    <x v="11"/>
    <x v="8"/>
    <n v="245.2"/>
    <n v="1.6999908450000001"/>
  </r>
  <r>
    <x v="11"/>
    <x v="8"/>
    <n v="245.2"/>
    <n v="1.7"/>
  </r>
  <r>
    <x v="11"/>
    <x v="8"/>
    <n v="245.2"/>
    <n v="1.7"/>
  </r>
  <r>
    <x v="11"/>
    <x v="8"/>
    <n v="245.2"/>
    <n v="1.7"/>
  </r>
  <r>
    <x v="11"/>
    <x v="8"/>
    <n v="246.4"/>
    <n v="1.4500122070000001"/>
  </r>
  <r>
    <x v="11"/>
    <x v="8"/>
    <n v="248.85"/>
    <n v="-0.799987793"/>
  </r>
  <r>
    <x v="11"/>
    <x v="8"/>
    <n v="249.15"/>
    <n v="-0.35000610399999998"/>
  </r>
  <r>
    <x v="11"/>
    <x v="8"/>
    <n v="250"/>
    <n v="-1.1999969479999999"/>
  </r>
  <r>
    <x v="11"/>
    <x v="8"/>
    <n v="250.95"/>
    <n v="-0.100006104"/>
  </r>
  <r>
    <x v="11"/>
    <x v="9"/>
    <n v="251.5"/>
    <n v="-1.149990845"/>
  </r>
  <r>
    <x v="11"/>
    <x v="9"/>
    <n v="252.7"/>
    <n v="-3.05E-6"/>
  </r>
  <r>
    <x v="11"/>
    <x v="9"/>
    <n v="251.95"/>
    <n v="-0.75"/>
  </r>
  <r>
    <x v="11"/>
    <x v="9"/>
    <n v="254.6"/>
    <n v="-1.299996948"/>
  </r>
  <r>
    <x v="11"/>
    <x v="9"/>
    <n v="256.05"/>
    <n v="0.44998779300000002"/>
  </r>
  <r>
    <x v="11"/>
    <x v="9"/>
    <n v="255.6"/>
    <n v="0.450012207"/>
  </r>
  <r>
    <x v="11"/>
    <x v="9"/>
    <n v="256.35000000000002"/>
    <n v="2.6499969480000001"/>
  </r>
  <r>
    <x v="11"/>
    <x v="9"/>
    <n v="254.2"/>
    <n v="-3"/>
  </r>
  <r>
    <x v="11"/>
    <x v="9"/>
    <n v="251.7"/>
    <n v="-0.3"/>
  </r>
  <r>
    <x v="11"/>
    <x v="9"/>
    <n v="252.8"/>
    <n v="1.9500061040000001"/>
  </r>
  <r>
    <x v="11"/>
    <x v="9"/>
    <n v="254.35"/>
    <n v="0.84999694800000003"/>
  </r>
  <r>
    <x v="11"/>
    <x v="9"/>
    <n v="254.9"/>
    <n v="-3"/>
  </r>
  <r>
    <x v="11"/>
    <x v="9"/>
    <n v="250.8"/>
    <n v="3.0000030519999998"/>
  </r>
  <r>
    <x v="11"/>
    <x v="9"/>
    <n v="246.75"/>
    <n v="2.8500030519999999"/>
  </r>
  <r>
    <x v="11"/>
    <x v="9"/>
    <n v="250.3"/>
    <n v="-3"/>
  </r>
  <r>
    <x v="11"/>
    <x v="9"/>
    <n v="251.1"/>
    <n v="2.2500061040000001"/>
  </r>
  <r>
    <x v="11"/>
    <x v="9"/>
    <n v="253.75"/>
    <n v="1.9999938960000001"/>
  </r>
  <r>
    <x v="11"/>
    <x v="9"/>
    <n v="255.55"/>
    <n v="-0.250003052"/>
  </r>
  <r>
    <x v="11"/>
    <x v="9"/>
    <n v="255.5"/>
    <n v="1.7"/>
  </r>
  <r>
    <x v="11"/>
    <x v="9"/>
    <n v="253.95"/>
    <n v="0.65000305199999997"/>
  </r>
  <r>
    <x v="11"/>
    <x v="9"/>
    <n v="254.65"/>
    <n v="5.200009155"/>
  </r>
  <r>
    <x v="11"/>
    <x v="10"/>
    <n v="251.05"/>
    <n v="-3"/>
  </r>
  <r>
    <x v="11"/>
    <x v="10"/>
    <n v="254.75"/>
    <n v="-0.35000610399999998"/>
  </r>
  <r>
    <x v="11"/>
    <x v="10"/>
    <n v="256.39999999999998"/>
    <n v="-1.2"/>
  </r>
  <r>
    <x v="11"/>
    <x v="10"/>
    <n v="258.2"/>
    <n v="-0.25000610400000001"/>
  </r>
  <r>
    <x v="11"/>
    <x v="10"/>
    <n v="261.05"/>
    <n v="2.1"/>
  </r>
  <r>
    <x v="11"/>
    <x v="10"/>
    <n v="260.05"/>
    <n v="0.40001831100000002"/>
  </r>
  <r>
    <x v="11"/>
    <x v="10"/>
    <n v="260.05"/>
    <n v="4.9993896000000003E-2"/>
  </r>
  <r>
    <x v="11"/>
    <x v="10"/>
    <n v="259.89999999999998"/>
    <n v="-3"/>
  </r>
  <r>
    <x v="11"/>
    <x v="10"/>
    <n v="262.8"/>
    <n v="-1.1999938960000001"/>
  </r>
  <r>
    <x v="11"/>
    <x v="10"/>
    <n v="260.89999999999998"/>
    <n v="-3"/>
  </r>
  <r>
    <x v="11"/>
    <x v="10"/>
    <n v="256.8"/>
    <n v="1.8300000000000001E-5"/>
  </r>
  <r>
    <x v="11"/>
    <x v="10"/>
    <n v="256.7"/>
    <n v="1.7499908449999999"/>
  </r>
  <r>
    <x v="11"/>
    <x v="10"/>
    <n v="252.55"/>
    <n v="2.200003052"/>
  </r>
  <r>
    <x v="11"/>
    <x v="10"/>
    <n v="255.75"/>
    <n v="-3"/>
  </r>
  <r>
    <x v="11"/>
    <x v="10"/>
    <n v="259.7"/>
    <n v="-0.90001220699999995"/>
  </r>
  <r>
    <x v="11"/>
    <x v="10"/>
    <n v="261.60000000000002"/>
    <n v="0.100006104"/>
  </r>
  <r>
    <x v="11"/>
    <x v="10"/>
    <n v="260.75"/>
    <n v="-3"/>
  </r>
  <r>
    <x v="11"/>
    <x v="10"/>
    <n v="254.1"/>
    <n v="5.5000030520000003"/>
  </r>
  <r>
    <x v="11"/>
    <x v="10"/>
    <n v="260.39999999999998"/>
    <n v="0.39998168899999997"/>
  </r>
  <r>
    <x v="11"/>
    <x v="10"/>
    <n v="260.55"/>
    <n v="-3"/>
  </r>
  <r>
    <x v="11"/>
    <x v="10"/>
    <n v="257.10000000000002"/>
    <n v="-0.700012207"/>
  </r>
  <r>
    <x v="11"/>
    <x v="10"/>
    <n v="255.4"/>
    <n v="-3"/>
  </r>
  <r>
    <x v="11"/>
    <x v="11"/>
    <n v="257.95"/>
    <n v="2.5499877930000001"/>
  </r>
  <r>
    <x v="11"/>
    <x v="11"/>
    <n v="261.7"/>
    <n v="2.0000122070000002"/>
  </r>
  <r>
    <x v="11"/>
    <x v="11"/>
    <n v="265.2"/>
    <n v="0.19998168899999999"/>
  </r>
  <r>
    <x v="11"/>
    <x v="11"/>
    <n v="265.39999999999998"/>
    <n v="-0.39999389600000002"/>
  </r>
  <r>
    <x v="11"/>
    <x v="11"/>
    <n v="265"/>
    <n v="1.0499877929999999"/>
  </r>
  <r>
    <x v="11"/>
    <x v="11"/>
    <n v="265.25"/>
    <n v="-0.59999389599999997"/>
  </r>
  <r>
    <x v="11"/>
    <x v="11"/>
    <n v="265.85000000000002"/>
    <n v="-3"/>
  </r>
  <r>
    <x v="11"/>
    <x v="11"/>
    <n v="268.39999999999998"/>
    <n v="1.55"/>
  </r>
  <r>
    <x v="11"/>
    <x v="11"/>
    <n v="270.10000000000002"/>
    <n v="0.799981689"/>
  </r>
  <r>
    <x v="11"/>
    <x v="11"/>
    <n v="271.2"/>
    <n v="-0.45"/>
  </r>
  <r>
    <x v="11"/>
    <x v="11"/>
    <n v="271.64999999999998"/>
    <n v="0.700012207"/>
  </r>
  <r>
    <x v="11"/>
    <x v="11"/>
    <n v="271.7"/>
    <n v="0.15"/>
  </r>
  <r>
    <x v="11"/>
    <x v="11"/>
    <n v="272.64999999999998"/>
    <n v="1.5500061039999999"/>
  </r>
  <r>
    <x v="11"/>
    <x v="11"/>
    <n v="272.95"/>
    <n v="0.89999389600000002"/>
  </r>
  <r>
    <x v="11"/>
    <x v="11"/>
    <n v="275.25"/>
    <n v="1.1000000000000001"/>
  </r>
  <r>
    <x v="11"/>
    <x v="11"/>
    <n v="276.25"/>
    <n v="-0.35"/>
  </r>
  <r>
    <x v="11"/>
    <x v="11"/>
    <n v="276.75"/>
    <n v="0.1"/>
  </r>
  <r>
    <x v="11"/>
    <x v="11"/>
    <n v="276.5"/>
    <n v="-1.4"/>
  </r>
  <r>
    <x v="11"/>
    <x v="11"/>
    <n v="274.5"/>
    <n v="0.45000610400000002"/>
  </r>
  <r>
    <x v="11"/>
    <x v="11"/>
    <n v="275.55"/>
    <n v="1.349981689"/>
  </r>
  <r>
    <x v="11"/>
    <x v="11"/>
    <n v="276.89999999999998"/>
    <n v="-3"/>
  </r>
  <r>
    <x v="11"/>
    <x v="11"/>
    <n v="280.35000000000002"/>
    <n v="-1.6000183109999999"/>
  </r>
  <r>
    <x v="11"/>
    <x v="11"/>
    <n v="280.35000000000002"/>
    <n v="1.6"/>
  </r>
  <r>
    <x v="12"/>
    <x v="0"/>
    <n v="282.39999999999998"/>
    <n v="0.8"/>
  </r>
  <r>
    <x v="12"/>
    <x v="0"/>
    <n v="282.89999999999998"/>
    <n v="1.749981689"/>
  </r>
  <r>
    <x v="12"/>
    <x v="0"/>
    <n v="284.3"/>
    <n v="0.30001220699999998"/>
  </r>
  <r>
    <x v="12"/>
    <x v="0"/>
    <n v="285.39999999999998"/>
    <n v="1.4499938960000001"/>
  </r>
  <r>
    <x v="12"/>
    <x v="0"/>
    <n v="282.95"/>
    <n v="2.25"/>
  </r>
  <r>
    <x v="12"/>
    <x v="0"/>
    <n v="283.95"/>
    <n v="-0.65002441399999999"/>
  </r>
  <r>
    <x v="12"/>
    <x v="0"/>
    <n v="283.10000000000002"/>
    <n v="0.85002441399999995"/>
  </r>
  <r>
    <x v="12"/>
    <x v="0"/>
    <n v="284"/>
    <n v="0.45"/>
  </r>
  <r>
    <x v="12"/>
    <x v="0"/>
    <n v="284.45"/>
    <n v="-1.150024414"/>
  </r>
  <r>
    <x v="12"/>
    <x v="0"/>
    <n v="284"/>
    <n v="-1.950024414"/>
  </r>
  <r>
    <x v="12"/>
    <x v="0"/>
    <n v="286.5"/>
    <n v="-0.85001831100000003"/>
  </r>
  <r>
    <x v="12"/>
    <x v="0"/>
    <n v="284.95"/>
    <n v="-0.65000610400000003"/>
  </r>
  <r>
    <x v="12"/>
    <x v="0"/>
    <n v="285.8"/>
    <n v="-1.900024414"/>
  </r>
  <r>
    <x v="12"/>
    <x v="0"/>
    <n v="286.45"/>
    <n v="-0.30001831099999998"/>
  </r>
  <r>
    <x v="12"/>
    <x v="0"/>
    <n v="285.89999999999998"/>
    <n v="5.3999938959999998"/>
  </r>
  <r>
    <x v="12"/>
    <x v="0"/>
    <n v="279.95"/>
    <n v="2.5000122070000002"/>
  </r>
  <r>
    <x v="12"/>
    <x v="0"/>
    <n v="283.7"/>
    <n v="0.549987793"/>
  </r>
  <r>
    <x v="12"/>
    <x v="0"/>
    <n v="284"/>
    <n v="2.8500061040000002"/>
  </r>
  <r>
    <x v="12"/>
    <x v="0"/>
    <n v="287.64999999999998"/>
    <n v="-0.3"/>
  </r>
  <r>
    <x v="12"/>
    <x v="0"/>
    <n v="287.3"/>
    <n v="0.55000610400000005"/>
  </r>
  <r>
    <x v="12"/>
    <x v="0"/>
    <n v="283"/>
    <n v="0.89999389600000002"/>
  </r>
  <r>
    <x v="12"/>
    <x v="1"/>
    <n v="283.05"/>
    <n v="-1.099993896"/>
  </r>
  <r>
    <x v="12"/>
    <x v="1"/>
    <n v="283.05"/>
    <n v="-1.1000000000000001"/>
  </r>
  <r>
    <x v="12"/>
    <x v="1"/>
    <n v="283.05"/>
    <n v="-1.1000000000000001"/>
  </r>
  <r>
    <x v="12"/>
    <x v="1"/>
    <n v="283.05"/>
    <n v="-1.1000000000000001"/>
  </r>
  <r>
    <x v="12"/>
    <x v="1"/>
    <n v="285.75"/>
    <n v="3.1000183109999999"/>
  </r>
  <r>
    <x v="12"/>
    <x v="1"/>
    <n v="283.64999999999998"/>
    <n v="3"/>
  </r>
  <r>
    <x v="12"/>
    <x v="1"/>
    <n v="281.85000000000002"/>
    <n v="-3"/>
  </r>
  <r>
    <x v="12"/>
    <x v="1"/>
    <n v="276.25"/>
    <n v="-3"/>
  </r>
  <r>
    <x v="12"/>
    <x v="1"/>
    <n v="272.64999999999998"/>
    <n v="-3"/>
  </r>
  <r>
    <x v="12"/>
    <x v="1"/>
    <n v="271.05"/>
    <n v="2.4999755860000001"/>
  </r>
  <r>
    <x v="12"/>
    <x v="1"/>
    <n v="273.85000000000002"/>
    <n v="-1.499981689"/>
  </r>
  <r>
    <x v="12"/>
    <x v="1"/>
    <n v="272.89999999999998"/>
    <n v="-2.0000122070000002"/>
  </r>
  <r>
    <x v="12"/>
    <x v="1"/>
    <n v="271.95"/>
    <n v="2.3499877929999999"/>
  </r>
  <r>
    <x v="12"/>
    <x v="1"/>
    <n v="270.95"/>
    <n v="2.699987793"/>
  </r>
  <r>
    <x v="12"/>
    <x v="1"/>
    <n v="273.64999999999998"/>
    <n v="-3"/>
  </r>
  <r>
    <x v="12"/>
    <x v="1"/>
    <n v="268.95"/>
    <n v="-1.400006104"/>
  </r>
  <r>
    <x v="12"/>
    <x v="1"/>
    <n v="266.89999999999998"/>
    <n v="0.80002441400000002"/>
  </r>
  <r>
    <x v="12"/>
    <x v="1"/>
    <n v="266.95"/>
    <n v="1.8000183110000001"/>
  </r>
  <r>
    <x v="12"/>
    <x v="1"/>
    <n v="266.2"/>
    <n v="-0.40001220700000001"/>
  </r>
  <r>
    <x v="12"/>
    <x v="1"/>
    <n v="265.85000000000002"/>
    <n v="-2.25"/>
  </r>
  <r>
    <x v="12"/>
    <x v="2"/>
    <n v="265.85000000000002"/>
    <n v="2.25"/>
  </r>
  <r>
    <x v="12"/>
    <x v="2"/>
    <n v="262.45"/>
    <n v="0.15"/>
  </r>
  <r>
    <x v="12"/>
    <x v="2"/>
    <n v="264.05"/>
    <n v="-3"/>
  </r>
  <r>
    <x v="12"/>
    <x v="2"/>
    <n v="270.3"/>
    <n v="-3"/>
  </r>
  <r>
    <x v="12"/>
    <x v="2"/>
    <n v="272.3"/>
    <n v="-3"/>
  </r>
  <r>
    <x v="12"/>
    <x v="2"/>
    <n v="269.60000000000002"/>
    <n v="-3"/>
  </r>
  <r>
    <x v="12"/>
    <x v="2"/>
    <n v="272.55"/>
    <n v="0.40001220700000001"/>
  </r>
  <r>
    <x v="12"/>
    <x v="2"/>
    <n v="271.25"/>
    <n v="-3"/>
  </r>
  <r>
    <x v="12"/>
    <x v="2"/>
    <n v="265.75"/>
    <n v="-1.399987793"/>
  </r>
  <r>
    <x v="12"/>
    <x v="2"/>
    <n v="264.89999999999998"/>
    <n v="-3"/>
  </r>
  <r>
    <x v="12"/>
    <x v="2"/>
    <n v="268.3"/>
    <n v="6.5999877930000004"/>
  </r>
  <r>
    <x v="12"/>
    <x v="2"/>
    <n v="265.7"/>
    <n v="-1.399993896"/>
  </r>
  <r>
    <x v="12"/>
    <x v="2"/>
    <n v="261.89999999999998"/>
    <n v="5.099993896"/>
  </r>
  <r>
    <x v="12"/>
    <x v="2"/>
    <n v="267.5"/>
    <n v="-3"/>
  </r>
  <r>
    <x v="12"/>
    <x v="2"/>
    <n v="270.2"/>
    <n v="-2.2500061040000001"/>
  </r>
  <r>
    <x v="12"/>
    <x v="2"/>
    <n v="273.45"/>
    <n v="-0.39999389600000002"/>
  </r>
  <r>
    <x v="12"/>
    <x v="2"/>
    <n v="274.2"/>
    <n v="0.40001831100000002"/>
  </r>
  <r>
    <x v="12"/>
    <x v="2"/>
    <n v="274.5"/>
    <n v="-2.3500183109999999"/>
  </r>
  <r>
    <x v="12"/>
    <x v="2"/>
    <n v="280.35000000000002"/>
    <n v="-4.9987793000000003E-2"/>
  </r>
  <r>
    <x v="12"/>
    <x v="2"/>
    <n v="279.89999999999998"/>
    <n v="1"/>
  </r>
  <r>
    <x v="12"/>
    <x v="2"/>
    <n v="280.45"/>
    <n v="-2.349993896"/>
  </r>
  <r>
    <x v="12"/>
    <x v="2"/>
    <n v="283.3"/>
    <n v="-3"/>
  </r>
  <r>
    <x v="12"/>
    <x v="2"/>
    <n v="286"/>
    <n v="-1.55"/>
  </r>
  <r>
    <x v="12"/>
    <x v="3"/>
    <n v="286.95"/>
    <n v="1.9500061040000001"/>
  </r>
  <r>
    <x v="12"/>
    <x v="3"/>
    <n v="289.14999999999998"/>
    <n v="0.299987793"/>
  </r>
  <r>
    <x v="12"/>
    <x v="3"/>
    <n v="289.2"/>
    <n v="-1.4"/>
  </r>
  <r>
    <x v="12"/>
    <x v="3"/>
    <n v="290.39999999999998"/>
    <n v="0.199993896"/>
  </r>
  <r>
    <x v="12"/>
    <x v="3"/>
    <n v="290.95"/>
    <n v="2.2000122069999999"/>
  </r>
  <r>
    <x v="12"/>
    <x v="3"/>
    <n v="288.75"/>
    <n v="4.9987793000000003E-2"/>
  </r>
  <r>
    <x v="12"/>
    <x v="3"/>
    <n v="288.95"/>
    <n v="0.700012207"/>
  </r>
  <r>
    <x v="12"/>
    <x v="3"/>
    <n v="287.2"/>
    <n v="3.2499877929999998"/>
  </r>
  <r>
    <x v="12"/>
    <x v="3"/>
    <n v="284.10000000000002"/>
    <n v="-3"/>
  </r>
  <r>
    <x v="12"/>
    <x v="3"/>
    <n v="287.55"/>
    <n v="1.9"/>
  </r>
  <r>
    <x v="12"/>
    <x v="3"/>
    <n v="289.64999999999998"/>
    <n v="-0.449993896"/>
  </r>
  <r>
    <x v="12"/>
    <x v="3"/>
    <n v="290.75"/>
    <n v="1.7500061039999999"/>
  </r>
  <r>
    <x v="12"/>
    <x v="3"/>
    <n v="287.05"/>
    <n v="0.95"/>
  </r>
  <r>
    <x v="12"/>
    <x v="3"/>
    <n v="290.14999999999998"/>
    <n v="-3"/>
  </r>
  <r>
    <x v="12"/>
    <x v="3"/>
    <n v="297.8"/>
    <n v="-3"/>
  </r>
  <r>
    <x v="12"/>
    <x v="3"/>
    <n v="299.39999999999998"/>
    <n v="0.25001220699999999"/>
  </r>
  <r>
    <x v="12"/>
    <x v="3"/>
    <n v="299.75"/>
    <n v="-0.4"/>
  </r>
  <r>
    <x v="12"/>
    <x v="3"/>
    <n v="300.75"/>
    <n v="1.1000000000000001"/>
  </r>
  <r>
    <x v="12"/>
    <x v="3"/>
    <n v="301.75"/>
    <n v="1.7499938960000001"/>
  </r>
  <r>
    <x v="12"/>
    <x v="3"/>
    <n v="300.64999999999998"/>
    <n v="1.2500061039999999"/>
  </r>
  <r>
    <x v="12"/>
    <x v="3"/>
    <n v="299.5"/>
    <n v="1.799981689"/>
  </r>
  <r>
    <x v="12"/>
    <x v="4"/>
    <n v="299.3"/>
    <n v="-3"/>
  </r>
  <r>
    <x v="12"/>
    <x v="4"/>
    <n v="302.89999999999998"/>
    <n v="3.4499755859999999"/>
  </r>
  <r>
    <x v="12"/>
    <x v="4"/>
    <n v="299"/>
    <n v="2.450024414"/>
  </r>
  <r>
    <x v="12"/>
    <x v="4"/>
    <n v="299"/>
    <n v="2.4500000000000002"/>
  </r>
  <r>
    <x v="12"/>
    <x v="4"/>
    <n v="292.3"/>
    <n v="-1.399993896"/>
  </r>
  <r>
    <x v="12"/>
    <x v="4"/>
    <n v="292.3"/>
    <n v="3.4"/>
  </r>
  <r>
    <x v="12"/>
    <x v="4"/>
    <n v="292.3"/>
    <n v="3.4"/>
  </r>
  <r>
    <x v="12"/>
    <x v="4"/>
    <n v="291.39999999999998"/>
    <n v="-1.149993896"/>
  </r>
  <r>
    <x v="12"/>
    <x v="4"/>
    <n v="289.39999999999998"/>
    <n v="-3"/>
  </r>
  <r>
    <x v="12"/>
    <x v="4"/>
    <n v="287.75"/>
    <n v="1.55"/>
  </r>
  <r>
    <x v="12"/>
    <x v="4"/>
    <n v="284.25"/>
    <n v="-1.05"/>
  </r>
  <r>
    <x v="12"/>
    <x v="4"/>
    <n v="283.2"/>
    <n v="0.59997558600000001"/>
  </r>
  <r>
    <x v="12"/>
    <x v="4"/>
    <n v="284.64999999999998"/>
    <n v="-3"/>
  </r>
  <r>
    <x v="12"/>
    <x v="4"/>
    <n v="288.64999999999998"/>
    <n v="4.8999877930000002"/>
  </r>
  <r>
    <x v="12"/>
    <x v="4"/>
    <n v="283.89999999999998"/>
    <n v="-1.399987793"/>
  </r>
  <r>
    <x v="12"/>
    <x v="4"/>
    <n v="283.5"/>
    <n v="-3"/>
  </r>
  <r>
    <x v="12"/>
    <x v="4"/>
    <n v="277.39999999999998"/>
    <n v="0.4"/>
  </r>
  <r>
    <x v="12"/>
    <x v="4"/>
    <n v="279.55"/>
    <n v="4.3499755860000002"/>
  </r>
  <r>
    <x v="12"/>
    <x v="4"/>
    <n v="277.75"/>
    <n v="-3"/>
  </r>
  <r>
    <x v="12"/>
    <x v="4"/>
    <n v="282.05"/>
    <n v="-3"/>
  </r>
  <r>
    <x v="12"/>
    <x v="4"/>
    <n v="286"/>
    <n v="2.9"/>
  </r>
  <r>
    <x v="12"/>
    <x v="4"/>
    <n v="284.10000000000002"/>
    <n v="-3"/>
  </r>
  <r>
    <x v="12"/>
    <x v="5"/>
    <n v="289.85000000000002"/>
    <n v="0.55000000000000004"/>
  </r>
  <r>
    <x v="12"/>
    <x v="5"/>
    <n v="284.10000000000002"/>
    <n v="1.650006104"/>
  </r>
  <r>
    <x v="12"/>
    <x v="5"/>
    <n v="286.3"/>
    <n v="9.9987793000000005E-2"/>
  </r>
  <r>
    <x v="12"/>
    <x v="5"/>
    <n v="286.3"/>
    <n v="0.1"/>
  </r>
  <r>
    <x v="12"/>
    <x v="5"/>
    <n v="283.2"/>
    <n v="1.1999816889999999"/>
  </r>
  <r>
    <x v="12"/>
    <x v="5"/>
    <n v="284.35000000000002"/>
    <n v="-3"/>
  </r>
  <r>
    <x v="12"/>
    <x v="5"/>
    <n v="280.7"/>
    <n v="-0.90002441399999999"/>
  </r>
  <r>
    <x v="12"/>
    <x v="5"/>
    <n v="281.3"/>
    <n v="5.25"/>
  </r>
  <r>
    <x v="12"/>
    <x v="5"/>
    <n v="274.05"/>
    <n v="3.6000061040000002"/>
  </r>
  <r>
    <x v="12"/>
    <x v="5"/>
    <n v="276.45"/>
    <n v="5.099993896"/>
  </r>
  <r>
    <x v="12"/>
    <x v="5"/>
    <n v="281.64999999999998"/>
    <n v="-0.1"/>
  </r>
  <r>
    <x v="12"/>
    <x v="5"/>
    <n v="278.25"/>
    <n v="-2.3999816890000001"/>
  </r>
  <r>
    <x v="12"/>
    <x v="5"/>
    <n v="277.3"/>
    <n v="4.0000183109999998"/>
  </r>
  <r>
    <x v="12"/>
    <x v="5"/>
    <n v="273.8"/>
    <n v="-2.3499755859999998"/>
  </r>
  <r>
    <x v="12"/>
    <x v="5"/>
    <n v="274.5"/>
    <n v="-1.3999816890000001"/>
  </r>
  <r>
    <x v="12"/>
    <x v="5"/>
    <n v="278.60000000000002"/>
    <n v="0.149981689"/>
  </r>
  <r>
    <x v="12"/>
    <x v="5"/>
    <n v="276.60000000000002"/>
    <n v="-0.200018311"/>
  </r>
  <r>
    <x v="12"/>
    <x v="5"/>
    <n v="277.89999999999998"/>
    <n v="-3"/>
  </r>
  <r>
    <x v="12"/>
    <x v="5"/>
    <n v="280.05"/>
    <n v="-3"/>
  </r>
  <r>
    <x v="12"/>
    <x v="5"/>
    <n v="281.2"/>
    <n v="2.6500244140000002"/>
  </r>
  <r>
    <x v="12"/>
    <x v="5"/>
    <n v="282.8"/>
    <n v="0.94998168900000002"/>
  </r>
  <r>
    <x v="12"/>
    <x v="5"/>
    <n v="283.10000000000002"/>
    <n v="0.39999389600000002"/>
  </r>
  <r>
    <x v="12"/>
    <x v="6"/>
    <n v="285.95"/>
    <n v="-0.549987793"/>
  </r>
  <r>
    <x v="12"/>
    <x v="6"/>
    <n v="289.3"/>
    <n v="-0.7"/>
  </r>
  <r>
    <x v="12"/>
    <x v="6"/>
    <n v="289.7"/>
    <n v="2.2500122070000002"/>
  </r>
  <r>
    <x v="12"/>
    <x v="6"/>
    <n v="291.25"/>
    <n v="1.799975586"/>
  </r>
  <r>
    <x v="12"/>
    <x v="6"/>
    <n v="292.64999999999998"/>
    <n v="1.350012207"/>
  </r>
  <r>
    <x v="12"/>
    <x v="6"/>
    <n v="295.3"/>
    <n v="0.94999389599999995"/>
  </r>
  <r>
    <x v="12"/>
    <x v="6"/>
    <n v="292.35000000000002"/>
    <n v="-1.8000183110000001"/>
  </r>
  <r>
    <x v="12"/>
    <x v="6"/>
    <n v="287.10000000000002"/>
    <n v="-3"/>
  </r>
  <r>
    <x v="12"/>
    <x v="6"/>
    <n v="284.8"/>
    <n v="-0.65001831099999996"/>
  </r>
  <r>
    <x v="12"/>
    <x v="6"/>
    <n v="284.05"/>
    <n v="0.94998779300000002"/>
  </r>
  <r>
    <x v="12"/>
    <x v="6"/>
    <n v="284.05"/>
    <n v="2.7499877929999998"/>
  </r>
  <r>
    <x v="12"/>
    <x v="6"/>
    <n v="286.55"/>
    <n v="3.0999755859999998"/>
  </r>
  <r>
    <x v="12"/>
    <x v="6"/>
    <n v="283.25"/>
    <n v="-0.150006104"/>
  </r>
  <r>
    <x v="12"/>
    <x v="6"/>
    <n v="287.10000000000002"/>
    <n v="-1.1999816889999999"/>
  </r>
  <r>
    <x v="12"/>
    <x v="6"/>
    <n v="288.3"/>
    <n v="-1.25"/>
  </r>
  <r>
    <x v="12"/>
    <x v="6"/>
    <n v="289.25"/>
    <n v="-0.95002441400000004"/>
  </r>
  <r>
    <x v="12"/>
    <x v="6"/>
    <n v="288.10000000000002"/>
    <n v="-0.60001220700000002"/>
  </r>
  <r>
    <x v="12"/>
    <x v="6"/>
    <n v="288.45"/>
    <n v="-0.75001220700000004"/>
  </r>
  <r>
    <x v="12"/>
    <x v="6"/>
    <n v="287.60000000000002"/>
    <n v="2.35"/>
  </r>
  <r>
    <x v="12"/>
    <x v="6"/>
    <n v="284.39999999999998"/>
    <n v="3.3"/>
  </r>
  <r>
    <x v="12"/>
    <x v="6"/>
    <n v="287.89999999999998"/>
    <n v="-3"/>
  </r>
  <r>
    <x v="12"/>
    <x v="7"/>
    <n v="287.7"/>
    <n v="-2.0000122070000002"/>
  </r>
  <r>
    <x v="12"/>
    <x v="7"/>
    <n v="286.55"/>
    <n v="-3"/>
  </r>
  <r>
    <x v="12"/>
    <x v="7"/>
    <n v="277.35000000000002"/>
    <n v="-3"/>
  </r>
  <r>
    <x v="12"/>
    <x v="7"/>
    <n v="274.8"/>
    <n v="7.1500122069999996"/>
  </r>
  <r>
    <x v="12"/>
    <x v="7"/>
    <n v="258.60000000000002"/>
    <n v="-0.99998779299999996"/>
  </r>
  <r>
    <x v="12"/>
    <x v="7"/>
    <n v="256.05"/>
    <n v="-3"/>
  </r>
  <r>
    <x v="12"/>
    <x v="7"/>
    <n v="240.45"/>
    <n v="-3"/>
  </r>
  <r>
    <x v="12"/>
    <x v="7"/>
    <n v="248.15"/>
    <n v="10.549987789999999"/>
  </r>
  <r>
    <x v="12"/>
    <x v="7"/>
    <n v="229.15"/>
    <n v="10.45"/>
  </r>
  <r>
    <x v="12"/>
    <x v="7"/>
    <n v="241.8"/>
    <n v="5.3000061040000004"/>
  </r>
  <r>
    <x v="12"/>
    <x v="7"/>
    <n v="241.8"/>
    <n v="5.3"/>
  </r>
  <r>
    <x v="12"/>
    <x v="7"/>
    <n v="244.1"/>
    <n v="-3"/>
  </r>
  <r>
    <x v="12"/>
    <x v="7"/>
    <n v="246.25"/>
    <n v="1.850009155"/>
  </r>
  <r>
    <x v="12"/>
    <x v="7"/>
    <n v="248.9"/>
    <n v="5.2500122070000002"/>
  </r>
  <r>
    <x v="12"/>
    <x v="7"/>
    <n v="235.75"/>
    <n v="-3"/>
  </r>
  <r>
    <x v="12"/>
    <x v="7"/>
    <n v="229.15"/>
    <n v="2.2999877930000001"/>
  </r>
  <r>
    <x v="12"/>
    <x v="7"/>
    <n v="228.1"/>
    <n v="-3"/>
  </r>
  <r>
    <x v="12"/>
    <x v="7"/>
    <n v="235.35"/>
    <n v="3.8500061040000002"/>
  </r>
  <r>
    <x v="12"/>
    <x v="7"/>
    <n v="235.9"/>
    <n v="3.0999969479999998"/>
  </r>
  <r>
    <x v="12"/>
    <x v="7"/>
    <n v="231.6"/>
    <n v="3.1499969480000001"/>
  </r>
  <r>
    <x v="12"/>
    <x v="7"/>
    <n v="237.65"/>
    <n v="-3"/>
  </r>
  <r>
    <x v="12"/>
    <x v="7"/>
    <n v="244.35"/>
    <n v="0.70000610399999996"/>
  </r>
  <r>
    <x v="12"/>
    <x v="7"/>
    <n v="244.05"/>
    <n v="-3"/>
  </r>
  <r>
    <x v="12"/>
    <x v="8"/>
    <n v="248.05"/>
    <n v="-3"/>
  </r>
  <r>
    <x v="12"/>
    <x v="8"/>
    <n v="246.35"/>
    <n v="-1.100006104"/>
  </r>
  <r>
    <x v="12"/>
    <x v="8"/>
    <n v="240.1"/>
    <n v="-3"/>
  </r>
  <r>
    <x v="12"/>
    <x v="8"/>
    <n v="231.1"/>
    <n v="2.0999969479999998"/>
  </r>
  <r>
    <x v="12"/>
    <x v="8"/>
    <n v="238.55"/>
    <n v="-3"/>
  </r>
  <r>
    <x v="12"/>
    <x v="8"/>
    <n v="245.5"/>
    <n v="1.3999969480000001"/>
  </r>
  <r>
    <x v="12"/>
    <x v="8"/>
    <n v="242.2"/>
    <n v="-1.1000000000000001"/>
  </r>
  <r>
    <x v="12"/>
    <x v="8"/>
    <n v="242.2"/>
    <n v="-3"/>
  </r>
  <r>
    <x v="12"/>
    <x v="8"/>
    <n v="242.2"/>
    <n v="-3"/>
  </r>
  <r>
    <x v="12"/>
    <x v="8"/>
    <n v="239.4"/>
    <n v="-3"/>
  </r>
  <r>
    <x v="12"/>
    <x v="8"/>
    <n v="239.6"/>
    <n v="1.9500122070000001"/>
  </r>
  <r>
    <x v="12"/>
    <x v="8"/>
    <n v="243.5"/>
    <n v="-3"/>
  </r>
  <r>
    <x v="12"/>
    <x v="8"/>
    <n v="242.55"/>
    <n v="1.5500061039999999"/>
  </r>
  <r>
    <x v="12"/>
    <x v="8"/>
    <n v="243.2"/>
    <n v="-3"/>
  </r>
  <r>
    <x v="12"/>
    <x v="8"/>
    <n v="246.4"/>
    <n v="1.850006104"/>
  </r>
  <r>
    <x v="12"/>
    <x v="8"/>
    <n v="241.55"/>
    <n v="-3"/>
  </r>
  <r>
    <x v="12"/>
    <x v="8"/>
    <n v="230.7"/>
    <n v="-3"/>
  </r>
  <r>
    <x v="12"/>
    <x v="8"/>
    <n v="229.8"/>
    <n v="7.949987793"/>
  </r>
  <r>
    <x v="12"/>
    <x v="8"/>
    <n v="229.85"/>
    <n v="-3"/>
  </r>
  <r>
    <x v="12"/>
    <x v="8"/>
    <n v="236.15"/>
    <n v="-3"/>
  </r>
  <r>
    <x v="12"/>
    <x v="8"/>
    <n v="230.35"/>
    <n v="6.7000030519999996"/>
  </r>
  <r>
    <x v="12"/>
    <x v="8"/>
    <n v="235.8"/>
    <n v="0.5"/>
  </r>
  <r>
    <x v="12"/>
    <x v="9"/>
    <n v="235.8"/>
    <n v="0.5"/>
  </r>
  <r>
    <x v="12"/>
    <x v="9"/>
    <n v="225.5"/>
    <n v="2.9999969480000002"/>
  </r>
  <r>
    <x v="12"/>
    <x v="9"/>
    <n v="230.55"/>
    <n v="4.2499969479999997"/>
  </r>
  <r>
    <x v="12"/>
    <x v="9"/>
    <n v="231.45"/>
    <n v="-3"/>
  </r>
  <r>
    <x v="12"/>
    <x v="9"/>
    <n v="237.6"/>
    <n v="0.249996948"/>
  </r>
  <r>
    <x v="12"/>
    <x v="9"/>
    <n v="238.55"/>
    <n v="-0.3"/>
  </r>
  <r>
    <x v="12"/>
    <x v="9"/>
    <n v="243.6"/>
    <n v="0.80000305199999999"/>
  </r>
  <r>
    <x v="12"/>
    <x v="9"/>
    <n v="242.15"/>
    <n v="1.950003052"/>
  </r>
  <r>
    <x v="12"/>
    <x v="9"/>
    <n v="247.1"/>
    <n v="1.3000030520000001"/>
  </r>
  <r>
    <x v="12"/>
    <x v="9"/>
    <n v="244.85"/>
    <n v="3.2500030519999998"/>
  </r>
  <r>
    <x v="12"/>
    <x v="9"/>
    <n v="250.5"/>
    <n v="-0.79999694799999999"/>
  </r>
  <r>
    <x v="12"/>
    <x v="9"/>
    <n v="246.5"/>
    <n v="-3.05E-6"/>
  </r>
  <r>
    <x v="12"/>
    <x v="9"/>
    <n v="248.5"/>
    <n v="2.3500061040000002"/>
  </r>
  <r>
    <x v="12"/>
    <x v="9"/>
    <n v="250"/>
    <n v="-3"/>
  </r>
  <r>
    <x v="12"/>
    <x v="9"/>
    <n v="245.3"/>
    <n v="-2.0000091549999999"/>
  </r>
  <r>
    <x v="12"/>
    <x v="9"/>
    <n v="250"/>
    <n v="-3"/>
  </r>
  <r>
    <x v="12"/>
    <x v="9"/>
    <n v="256.3"/>
    <n v="-0.59999694800000003"/>
  </r>
  <r>
    <x v="12"/>
    <x v="9"/>
    <n v="253.3"/>
    <n v="1.450003052"/>
  </r>
  <r>
    <x v="12"/>
    <x v="9"/>
    <n v="256.75"/>
    <n v="-2.5499877930000001"/>
  </r>
  <r>
    <x v="12"/>
    <x v="9"/>
    <n v="265"/>
    <n v="4.6499816889999996"/>
  </r>
  <r>
    <x v="12"/>
    <x v="9"/>
    <n v="259.95"/>
    <n v="-1.150018311"/>
  </r>
  <r>
    <x v="12"/>
    <x v="10"/>
    <n v="256"/>
    <n v="2.0499999999999998"/>
  </r>
  <r>
    <x v="12"/>
    <x v="10"/>
    <n v="253.05"/>
    <n v="3.4500122069999999"/>
  </r>
  <r>
    <x v="12"/>
    <x v="10"/>
    <n v="255.5"/>
    <n v="-3"/>
  </r>
  <r>
    <x v="12"/>
    <x v="10"/>
    <n v="257.8"/>
    <n v="-2.2000000000000002"/>
  </r>
  <r>
    <x v="12"/>
    <x v="10"/>
    <n v="260.5"/>
    <n v="2.4500122069999999"/>
  </r>
  <r>
    <x v="12"/>
    <x v="10"/>
    <n v="258.8"/>
    <n v="2.3499755859999998"/>
  </r>
  <r>
    <x v="12"/>
    <x v="10"/>
    <n v="259.10000000000002"/>
    <n v="1.0000061039999999"/>
  </r>
  <r>
    <x v="12"/>
    <x v="10"/>
    <n v="250.5"/>
    <n v="-3"/>
  </r>
  <r>
    <x v="12"/>
    <x v="10"/>
    <n v="246.85"/>
    <n v="-3"/>
  </r>
  <r>
    <x v="12"/>
    <x v="10"/>
    <n v="254.4"/>
    <n v="-0.99999084500000002"/>
  </r>
  <r>
    <x v="12"/>
    <x v="10"/>
    <n v="254"/>
    <n v="0.20000305199999999"/>
  </r>
  <r>
    <x v="12"/>
    <x v="10"/>
    <n v="254.85"/>
    <n v="5.8499969480000003"/>
  </r>
  <r>
    <x v="12"/>
    <x v="10"/>
    <n v="249.9"/>
    <n v="-1.4500061040000001"/>
  </r>
  <r>
    <x v="12"/>
    <x v="10"/>
    <n v="247.75"/>
    <n v="-1.65"/>
  </r>
  <r>
    <x v="12"/>
    <x v="10"/>
    <n v="245.4"/>
    <n v="-3"/>
  </r>
  <r>
    <x v="12"/>
    <x v="10"/>
    <n v="240.2"/>
    <n v="3.7999938960000001"/>
  </r>
  <r>
    <x v="12"/>
    <x v="10"/>
    <n v="244"/>
    <n v="-3"/>
  </r>
  <r>
    <x v="12"/>
    <x v="10"/>
    <n v="238.15"/>
    <n v="1.350006104"/>
  </r>
  <r>
    <x v="12"/>
    <x v="10"/>
    <n v="237.55"/>
    <n v="-0.499996948"/>
  </r>
  <r>
    <x v="12"/>
    <x v="10"/>
    <n v="242.5"/>
    <n v="-1.9499938960000001"/>
  </r>
  <r>
    <x v="12"/>
    <x v="10"/>
    <n v="245.05"/>
    <n v="-3"/>
  </r>
  <r>
    <x v="12"/>
    <x v="10"/>
    <n v="248.55"/>
    <n v="-0.199993896"/>
  </r>
  <r>
    <x v="12"/>
    <x v="11"/>
    <n v="257.5"/>
    <n v="-3"/>
  </r>
  <r>
    <x v="12"/>
    <x v="11"/>
    <n v="259.75"/>
    <n v="-0.450018311"/>
  </r>
  <r>
    <x v="12"/>
    <x v="11"/>
    <n v="260.8"/>
    <n v="0.299987793"/>
  </r>
  <r>
    <x v="12"/>
    <x v="11"/>
    <n v="258.64999999999998"/>
    <n v="-0.65"/>
  </r>
  <r>
    <x v="12"/>
    <x v="11"/>
    <n v="258.7"/>
    <n v="-0.75001220700000004"/>
  </r>
  <r>
    <x v="12"/>
    <x v="11"/>
    <n v="258.5"/>
    <n v="-0.3"/>
  </r>
  <r>
    <x v="12"/>
    <x v="11"/>
    <n v="254.1"/>
    <n v="-2.8000091550000001"/>
  </r>
  <r>
    <x v="12"/>
    <x v="11"/>
    <n v="255.6"/>
    <n v="-0.2"/>
  </r>
  <r>
    <x v="12"/>
    <x v="11"/>
    <n v="253.1"/>
    <n v="-3"/>
  </r>
  <r>
    <x v="12"/>
    <x v="11"/>
    <n v="248.4"/>
    <n v="0.55000000000000004"/>
  </r>
  <r>
    <x v="12"/>
    <x v="11"/>
    <n v="245.5"/>
    <n v="-2.1000030519999999"/>
  </r>
  <r>
    <x v="12"/>
    <x v="11"/>
    <n v="244.3"/>
    <n v="-1.7500091550000001"/>
  </r>
  <r>
    <x v="12"/>
    <x v="11"/>
    <n v="244.35"/>
    <n v="-3"/>
  </r>
  <r>
    <x v="12"/>
    <x v="11"/>
    <n v="240.1"/>
    <n v="0.299987793"/>
  </r>
  <r>
    <x v="12"/>
    <x v="11"/>
    <n v="247"/>
    <n v="-1.1499999999999999"/>
  </r>
  <r>
    <x v="12"/>
    <x v="11"/>
    <n v="247.15"/>
    <n v="0.90000915500000001"/>
  </r>
  <r>
    <x v="12"/>
    <x v="11"/>
    <n v="250.45"/>
    <n v="-0.74999389599999999"/>
  </r>
  <r>
    <x v="12"/>
    <x v="11"/>
    <n v="251.85"/>
    <n v="-2.0499938960000001"/>
  </r>
  <r>
    <x v="12"/>
    <x v="11"/>
    <n v="250.05"/>
    <n v="-3"/>
  </r>
  <r>
    <x v="12"/>
    <x v="11"/>
    <n v="247.8"/>
    <n v="-1.4"/>
  </r>
  <r>
    <x v="12"/>
    <x v="11"/>
    <n v="246.2"/>
    <n v="0.50000305199999995"/>
  </r>
  <r>
    <x v="12"/>
    <x v="11"/>
    <n v="246.2"/>
    <n v="0.5"/>
  </r>
  <r>
    <x v="13"/>
    <x v="0"/>
    <n v="247.55"/>
    <n v="-0.199990845"/>
  </r>
  <r>
    <x v="13"/>
    <x v="0"/>
    <n v="250.35"/>
    <n v="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73" firstHeaderRow="0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1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5"/>
  <sheetViews>
    <sheetView workbookViewId="0">
      <selection activeCell="K1" sqref="K1:K1048576"/>
    </sheetView>
  </sheetViews>
  <sheetFormatPr defaultRowHeight="16.5" x14ac:dyDescent="0.3"/>
  <cols>
    <col min="2" max="2" width="10.875" customWidth="1"/>
    <col min="15" max="15" width="10.75" customWidth="1"/>
    <col min="20" max="20" width="9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36160</v>
      </c>
      <c r="B2" s="1">
        <v>36161</v>
      </c>
      <c r="C2">
        <v>78.099999999999994</v>
      </c>
      <c r="D2">
        <v>78.099999999999994</v>
      </c>
      <c r="E2">
        <v>78.492576220000004</v>
      </c>
      <c r="F2">
        <v>0</v>
      </c>
      <c r="G2">
        <v>1</v>
      </c>
      <c r="H2">
        <v>0</v>
      </c>
      <c r="I2">
        <f>YEAR(B2)</f>
        <v>1999</v>
      </c>
      <c r="J2">
        <f>MONTH(B2)</f>
        <v>1</v>
      </c>
      <c r="K2">
        <v>78.099999999999994</v>
      </c>
      <c r="L2">
        <v>78.8</v>
      </c>
      <c r="M2">
        <v>77.349999999999994</v>
      </c>
      <c r="N2">
        <v>78.099999999999994</v>
      </c>
      <c r="O2" s="3">
        <f>IF(E2-C2&gt;0,IF(C2-M2&gt;3,-3,F2),IF(L2-C2&gt;3,-3,F2))</f>
        <v>0</v>
      </c>
      <c r="P2">
        <f>O2/C2*Q2+1</f>
        <v>1</v>
      </c>
      <c r="Q2">
        <v>7.5</v>
      </c>
      <c r="R2">
        <v>0.4</v>
      </c>
      <c r="S2">
        <f>O2/C2</f>
        <v>0</v>
      </c>
    </row>
    <row r="3" spans="1:19" x14ac:dyDescent="0.3">
      <c r="A3" s="1">
        <v>36161</v>
      </c>
      <c r="B3" s="1">
        <v>36164</v>
      </c>
      <c r="C3">
        <v>80</v>
      </c>
      <c r="D3">
        <v>80.800004580000007</v>
      </c>
      <c r="E3">
        <v>78.43268458</v>
      </c>
      <c r="F3">
        <v>-0.80000457800000002</v>
      </c>
      <c r="G3">
        <v>1</v>
      </c>
      <c r="H3">
        <v>1.9091883089999999</v>
      </c>
      <c r="I3">
        <f t="shared" ref="I3:I66" si="0">YEAR(B3)</f>
        <v>1999</v>
      </c>
      <c r="J3">
        <f t="shared" ref="J3:J66" si="1">MONTH(B3)</f>
        <v>1</v>
      </c>
      <c r="K3">
        <v>80</v>
      </c>
      <c r="L3">
        <v>82.1</v>
      </c>
      <c r="M3">
        <v>79.7</v>
      </c>
      <c r="N3">
        <v>80.8</v>
      </c>
      <c r="O3" s="3">
        <f t="shared" ref="O3:O66" si="2">IF(E3-C3&gt;0,IF(C3-M3&gt;3,-3,F3),IF(L3-C3&gt;3,-3,F3))</f>
        <v>-0.80000457800000002</v>
      </c>
      <c r="P3">
        <f>(O3/C3*$Q$2+1)*P2*$R$2+(1-$R$2)*P2</f>
        <v>0.96999982832499998</v>
      </c>
      <c r="S3">
        <f t="shared" ref="S3:S66" si="3">O3/C3</f>
        <v>-1.0000057225000001E-2</v>
      </c>
    </row>
    <row r="4" spans="1:19" x14ac:dyDescent="0.3">
      <c r="A4" s="1">
        <v>36164</v>
      </c>
      <c r="B4" s="1">
        <v>36165</v>
      </c>
      <c r="C4">
        <v>80.8</v>
      </c>
      <c r="D4">
        <v>81.8</v>
      </c>
      <c r="E4">
        <v>81.292185180000004</v>
      </c>
      <c r="F4">
        <v>1</v>
      </c>
      <c r="G4">
        <v>1</v>
      </c>
      <c r="H4">
        <v>0.70710678100000002</v>
      </c>
      <c r="I4">
        <f t="shared" si="0"/>
        <v>1999</v>
      </c>
      <c r="J4">
        <f t="shared" si="1"/>
        <v>1</v>
      </c>
      <c r="K4">
        <v>80.8</v>
      </c>
      <c r="L4">
        <v>81.95</v>
      </c>
      <c r="M4">
        <v>80.45</v>
      </c>
      <c r="N4">
        <v>81.8</v>
      </c>
      <c r="O4" s="3">
        <f t="shared" si="2"/>
        <v>1</v>
      </c>
      <c r="P4">
        <f t="shared" ref="P4:P67" si="4">(O4/C4*$Q$2+1)*P3*$R$2+(1-$R$2)*P3</f>
        <v>1.0060146734360766</v>
      </c>
      <c r="S4">
        <f t="shared" si="3"/>
        <v>1.2376237623762377E-2</v>
      </c>
    </row>
    <row r="5" spans="1:19" x14ac:dyDescent="0.3">
      <c r="A5" s="1">
        <v>36165</v>
      </c>
      <c r="B5" s="1">
        <v>36166</v>
      </c>
      <c r="C5">
        <v>81.75</v>
      </c>
      <c r="D5">
        <v>82.599995419999999</v>
      </c>
      <c r="E5">
        <v>82.508659230000006</v>
      </c>
      <c r="F5">
        <v>0.849995422</v>
      </c>
      <c r="G5">
        <v>1</v>
      </c>
      <c r="H5">
        <v>0.56568542499999996</v>
      </c>
      <c r="I5">
        <f t="shared" si="0"/>
        <v>1999</v>
      </c>
      <c r="J5">
        <f t="shared" si="1"/>
        <v>1</v>
      </c>
      <c r="K5">
        <v>81.75</v>
      </c>
      <c r="L5">
        <v>82.9</v>
      </c>
      <c r="M5">
        <v>81.150000000000006</v>
      </c>
      <c r="N5">
        <v>82.6</v>
      </c>
      <c r="O5" s="3">
        <f t="shared" si="2"/>
        <v>0.849995422</v>
      </c>
      <c r="P5">
        <f t="shared" si="4"/>
        <v>1.0373947786428837</v>
      </c>
      <c r="S5">
        <f t="shared" si="3"/>
        <v>1.0397497516819572E-2</v>
      </c>
    </row>
    <row r="6" spans="1:19" x14ac:dyDescent="0.3">
      <c r="A6" s="1">
        <v>36166</v>
      </c>
      <c r="B6" s="1">
        <v>36167</v>
      </c>
      <c r="C6">
        <v>83.6</v>
      </c>
      <c r="D6">
        <v>87.650003049999995</v>
      </c>
      <c r="E6">
        <v>83.686757060000005</v>
      </c>
      <c r="F6">
        <v>4.0500030520000001</v>
      </c>
      <c r="G6">
        <v>1</v>
      </c>
      <c r="H6">
        <v>3.570889245</v>
      </c>
      <c r="I6">
        <f t="shared" si="0"/>
        <v>1999</v>
      </c>
      <c r="J6">
        <f t="shared" si="1"/>
        <v>1</v>
      </c>
      <c r="K6">
        <v>83.6</v>
      </c>
      <c r="L6">
        <v>88.2</v>
      </c>
      <c r="M6">
        <v>83.3</v>
      </c>
      <c r="N6">
        <v>87.65</v>
      </c>
      <c r="O6" s="3">
        <f t="shared" si="2"/>
        <v>4.0500030520000001</v>
      </c>
      <c r="P6">
        <f t="shared" si="4"/>
        <v>1.188164587959841</v>
      </c>
      <c r="S6">
        <f t="shared" si="3"/>
        <v>4.8445012583732065E-2</v>
      </c>
    </row>
    <row r="7" spans="1:19" x14ac:dyDescent="0.3">
      <c r="A7" s="1">
        <v>36167</v>
      </c>
      <c r="B7" s="1">
        <v>36168</v>
      </c>
      <c r="C7">
        <v>86.1</v>
      </c>
      <c r="D7">
        <v>86.099996950000005</v>
      </c>
      <c r="E7">
        <v>87.973572750000002</v>
      </c>
      <c r="F7" s="2">
        <v>-3.05E-6</v>
      </c>
      <c r="G7">
        <v>1</v>
      </c>
      <c r="H7">
        <v>1.0960155110000001</v>
      </c>
      <c r="I7">
        <f t="shared" si="0"/>
        <v>1999</v>
      </c>
      <c r="J7">
        <f t="shared" si="1"/>
        <v>1</v>
      </c>
      <c r="K7">
        <v>86.1</v>
      </c>
      <c r="L7">
        <v>88</v>
      </c>
      <c r="M7">
        <v>85.25</v>
      </c>
      <c r="N7">
        <v>86.1</v>
      </c>
      <c r="O7" s="3">
        <f t="shared" si="2"/>
        <v>-3.05E-6</v>
      </c>
      <c r="P7">
        <f t="shared" si="4"/>
        <v>1.1881644616914788</v>
      </c>
      <c r="S7">
        <f t="shared" si="3"/>
        <v>-3.5423925667828112E-8</v>
      </c>
    </row>
    <row r="8" spans="1:19" x14ac:dyDescent="0.3">
      <c r="A8" s="1">
        <v>36168</v>
      </c>
      <c r="B8" s="1">
        <v>36171</v>
      </c>
      <c r="C8">
        <v>86.7</v>
      </c>
      <c r="D8">
        <v>86.800004580000007</v>
      </c>
      <c r="E8">
        <v>88.142981860000006</v>
      </c>
      <c r="F8">
        <v>0.100004578</v>
      </c>
      <c r="G8">
        <v>1</v>
      </c>
      <c r="H8">
        <v>0.49497474699999999</v>
      </c>
      <c r="I8">
        <f t="shared" si="0"/>
        <v>1999</v>
      </c>
      <c r="J8">
        <f t="shared" si="1"/>
        <v>1</v>
      </c>
      <c r="K8">
        <v>86.7</v>
      </c>
      <c r="L8">
        <v>87.5</v>
      </c>
      <c r="M8">
        <v>86.25</v>
      </c>
      <c r="N8">
        <v>86.8</v>
      </c>
      <c r="O8" s="3">
        <f t="shared" si="2"/>
        <v>0.100004578</v>
      </c>
      <c r="P8">
        <f t="shared" si="4"/>
        <v>1.1922759456217922</v>
      </c>
      <c r="S8">
        <f t="shared" si="3"/>
        <v>1.1534553402537484E-3</v>
      </c>
    </row>
    <row r="9" spans="1:19" x14ac:dyDescent="0.3">
      <c r="A9" s="1">
        <v>36171</v>
      </c>
      <c r="B9" s="1">
        <v>36172</v>
      </c>
      <c r="C9">
        <v>86.6</v>
      </c>
      <c r="D9">
        <v>84.05</v>
      </c>
      <c r="E9">
        <v>86.495322299999998</v>
      </c>
      <c r="F9">
        <v>2.5499999999999998</v>
      </c>
      <c r="G9">
        <v>-1</v>
      </c>
      <c r="H9">
        <v>1.944543648</v>
      </c>
      <c r="I9">
        <f t="shared" si="0"/>
        <v>1999</v>
      </c>
      <c r="J9">
        <f t="shared" si="1"/>
        <v>1</v>
      </c>
      <c r="K9">
        <v>86.6</v>
      </c>
      <c r="L9">
        <v>87</v>
      </c>
      <c r="M9">
        <v>83.55</v>
      </c>
      <c r="N9">
        <v>84.05</v>
      </c>
      <c r="O9" s="3">
        <f t="shared" si="2"/>
        <v>2.5499999999999998</v>
      </c>
      <c r="P9">
        <f t="shared" si="4"/>
        <v>1.2975982433585902</v>
      </c>
      <c r="S9">
        <f t="shared" si="3"/>
        <v>2.9445727482678985E-2</v>
      </c>
    </row>
    <row r="10" spans="1:19" x14ac:dyDescent="0.3">
      <c r="A10" s="1">
        <v>36172</v>
      </c>
      <c r="B10" s="1">
        <v>36173</v>
      </c>
      <c r="C10">
        <v>83.7</v>
      </c>
      <c r="D10">
        <v>84.499996949999996</v>
      </c>
      <c r="E10">
        <v>83.894992400000007</v>
      </c>
      <c r="F10">
        <v>0.79999694799999999</v>
      </c>
      <c r="G10">
        <v>-1</v>
      </c>
      <c r="H10">
        <v>0.31819805200000001</v>
      </c>
      <c r="I10">
        <f t="shared" si="0"/>
        <v>1999</v>
      </c>
      <c r="J10">
        <f t="shared" si="1"/>
        <v>1</v>
      </c>
      <c r="K10">
        <v>83.7</v>
      </c>
      <c r="L10">
        <v>84.75</v>
      </c>
      <c r="M10">
        <v>82.8</v>
      </c>
      <c r="N10">
        <v>84.5</v>
      </c>
      <c r="O10" s="3">
        <f t="shared" si="2"/>
        <v>0.79999694799999999</v>
      </c>
      <c r="P10">
        <f t="shared" si="4"/>
        <v>1.3348052195025697</v>
      </c>
      <c r="S10">
        <f t="shared" si="3"/>
        <v>9.5579085782556746E-3</v>
      </c>
    </row>
    <row r="11" spans="1:19" x14ac:dyDescent="0.3">
      <c r="A11" s="1">
        <v>36173</v>
      </c>
      <c r="B11" s="1">
        <v>36174</v>
      </c>
      <c r="C11">
        <v>83</v>
      </c>
      <c r="D11">
        <v>81.949996949999999</v>
      </c>
      <c r="E11">
        <v>84.849472669999997</v>
      </c>
      <c r="F11">
        <v>-1.0500030520000001</v>
      </c>
      <c r="G11">
        <v>1</v>
      </c>
      <c r="H11">
        <v>1.8031222920000001</v>
      </c>
      <c r="I11">
        <f t="shared" si="0"/>
        <v>1999</v>
      </c>
      <c r="J11">
        <f t="shared" si="1"/>
        <v>1</v>
      </c>
      <c r="K11">
        <v>83</v>
      </c>
      <c r="L11">
        <v>83.1</v>
      </c>
      <c r="M11">
        <v>81.5</v>
      </c>
      <c r="N11">
        <v>81.95</v>
      </c>
      <c r="O11" s="3">
        <f t="shared" si="2"/>
        <v>-1.0500030520000001</v>
      </c>
      <c r="P11">
        <f t="shared" si="4"/>
        <v>1.2841468018771518</v>
      </c>
      <c r="S11">
        <f t="shared" si="3"/>
        <v>-1.2650639180722893E-2</v>
      </c>
    </row>
    <row r="12" spans="1:19" x14ac:dyDescent="0.3">
      <c r="A12" s="1">
        <v>36174</v>
      </c>
      <c r="B12" s="1">
        <v>36175</v>
      </c>
      <c r="C12">
        <v>82.1</v>
      </c>
      <c r="D12">
        <v>82.250003050000004</v>
      </c>
      <c r="E12">
        <v>82.271624700000004</v>
      </c>
      <c r="F12">
        <v>0.150003052</v>
      </c>
      <c r="G12">
        <v>1</v>
      </c>
      <c r="H12">
        <v>0.212132034</v>
      </c>
      <c r="I12">
        <f t="shared" si="0"/>
        <v>1999</v>
      </c>
      <c r="J12">
        <f t="shared" si="1"/>
        <v>1</v>
      </c>
      <c r="K12">
        <v>82.1</v>
      </c>
      <c r="L12">
        <v>83</v>
      </c>
      <c r="M12">
        <v>81.55</v>
      </c>
      <c r="N12">
        <v>82.25</v>
      </c>
      <c r="O12" s="3">
        <f t="shared" si="2"/>
        <v>0.150003052</v>
      </c>
      <c r="P12">
        <f t="shared" si="4"/>
        <v>1.2911855085579416</v>
      </c>
      <c r="S12">
        <f t="shared" si="3"/>
        <v>1.8270773690621195E-3</v>
      </c>
    </row>
    <row r="13" spans="1:19" x14ac:dyDescent="0.3">
      <c r="A13" s="1">
        <v>36175</v>
      </c>
      <c r="B13" s="1">
        <v>36178</v>
      </c>
      <c r="C13">
        <v>82.6</v>
      </c>
      <c r="D13">
        <v>82.099998470000003</v>
      </c>
      <c r="E13">
        <v>82.928152800000007</v>
      </c>
      <c r="F13">
        <v>-0.50000152600000003</v>
      </c>
      <c r="G13">
        <v>1</v>
      </c>
      <c r="H13">
        <v>0.106066017</v>
      </c>
      <c r="I13">
        <f t="shared" si="0"/>
        <v>1999</v>
      </c>
      <c r="J13">
        <f t="shared" si="1"/>
        <v>1</v>
      </c>
      <c r="K13">
        <v>82.6</v>
      </c>
      <c r="L13">
        <v>83.45</v>
      </c>
      <c r="M13">
        <v>82.05</v>
      </c>
      <c r="N13">
        <v>82.1</v>
      </c>
      <c r="O13" s="3">
        <f t="shared" si="2"/>
        <v>-0.50000152600000003</v>
      </c>
      <c r="P13">
        <f t="shared" si="4"/>
        <v>1.267737758268787</v>
      </c>
      <c r="S13">
        <f t="shared" si="3"/>
        <v>-6.0532872397094442E-3</v>
      </c>
    </row>
    <row r="14" spans="1:19" x14ac:dyDescent="0.3">
      <c r="A14" s="1">
        <v>36178</v>
      </c>
      <c r="B14" s="1">
        <v>36179</v>
      </c>
      <c r="C14">
        <v>81.5</v>
      </c>
      <c r="D14">
        <v>83.199998469999997</v>
      </c>
      <c r="E14">
        <v>82.290589900000001</v>
      </c>
      <c r="F14">
        <v>1.699998474</v>
      </c>
      <c r="G14">
        <v>1</v>
      </c>
      <c r="H14">
        <v>0.77781745899999999</v>
      </c>
      <c r="I14">
        <f t="shared" si="0"/>
        <v>1999</v>
      </c>
      <c r="J14">
        <f t="shared" si="1"/>
        <v>1</v>
      </c>
      <c r="K14">
        <v>81.5</v>
      </c>
      <c r="L14">
        <v>85.05</v>
      </c>
      <c r="M14">
        <v>80.7</v>
      </c>
      <c r="N14">
        <v>83.2</v>
      </c>
      <c r="O14" s="3">
        <f t="shared" si="2"/>
        <v>1.699998474</v>
      </c>
      <c r="P14">
        <f t="shared" si="4"/>
        <v>1.3470685161027423</v>
      </c>
      <c r="S14">
        <f t="shared" si="3"/>
        <v>2.0858876981595092E-2</v>
      </c>
    </row>
    <row r="15" spans="1:19" x14ac:dyDescent="0.3">
      <c r="A15" s="1">
        <v>36179</v>
      </c>
      <c r="B15" s="1">
        <v>36180</v>
      </c>
      <c r="C15">
        <v>83.1</v>
      </c>
      <c r="D15">
        <v>81.000003050000004</v>
      </c>
      <c r="E15">
        <v>83.629595080000001</v>
      </c>
      <c r="F15">
        <v>-2.0999969479999998</v>
      </c>
      <c r="G15">
        <v>1</v>
      </c>
      <c r="H15">
        <v>1.5556349190000001</v>
      </c>
      <c r="I15">
        <f t="shared" si="0"/>
        <v>1999</v>
      </c>
      <c r="J15">
        <f t="shared" si="1"/>
        <v>1</v>
      </c>
      <c r="K15">
        <v>83.1</v>
      </c>
      <c r="L15">
        <v>84.45</v>
      </c>
      <c r="M15">
        <v>81</v>
      </c>
      <c r="N15">
        <v>81</v>
      </c>
      <c r="O15" s="3">
        <f t="shared" si="2"/>
        <v>-2.0999969479999998</v>
      </c>
      <c r="P15">
        <f t="shared" si="4"/>
        <v>1.2449443365878452</v>
      </c>
      <c r="S15">
        <f t="shared" si="3"/>
        <v>-2.5270721395908545E-2</v>
      </c>
    </row>
    <row r="16" spans="1:19" x14ac:dyDescent="0.3">
      <c r="A16" s="1">
        <v>36180</v>
      </c>
      <c r="B16" s="1">
        <v>36181</v>
      </c>
      <c r="C16">
        <v>80.75</v>
      </c>
      <c r="D16">
        <v>78.75</v>
      </c>
      <c r="E16">
        <v>82.390986679999997</v>
      </c>
      <c r="F16">
        <v>-2</v>
      </c>
      <c r="G16">
        <v>1</v>
      </c>
      <c r="H16">
        <v>1.5909902579999999</v>
      </c>
      <c r="I16">
        <f t="shared" si="0"/>
        <v>1999</v>
      </c>
      <c r="J16">
        <f t="shared" si="1"/>
        <v>1</v>
      </c>
      <c r="K16">
        <v>80.75</v>
      </c>
      <c r="L16">
        <v>81.3</v>
      </c>
      <c r="M16">
        <v>78.400000000000006</v>
      </c>
      <c r="N16">
        <v>78.75</v>
      </c>
      <c r="O16" s="3">
        <f>IF(E16-C16&gt;0,IF(C16-M16&gt;3,-3,F16),IF(L16-C16&gt;3,-3,F16))</f>
        <v>-2</v>
      </c>
      <c r="P16">
        <f t="shared" si="4"/>
        <v>1.1524407326308537</v>
      </c>
      <c r="S16">
        <f t="shared" si="3"/>
        <v>-2.4767801857585141E-2</v>
      </c>
    </row>
    <row r="17" spans="1:19" x14ac:dyDescent="0.3">
      <c r="A17" s="1">
        <v>36181</v>
      </c>
      <c r="B17" s="1">
        <v>36182</v>
      </c>
      <c r="C17">
        <v>78.5</v>
      </c>
      <c r="D17">
        <v>74.150001529999997</v>
      </c>
      <c r="E17">
        <v>79.944580079999994</v>
      </c>
      <c r="F17">
        <v>-4.3499984740000004</v>
      </c>
      <c r="G17">
        <v>1</v>
      </c>
      <c r="H17">
        <v>3.252691193</v>
      </c>
      <c r="I17">
        <f t="shared" si="0"/>
        <v>1999</v>
      </c>
      <c r="J17">
        <f t="shared" si="1"/>
        <v>1</v>
      </c>
      <c r="K17">
        <v>78.5</v>
      </c>
      <c r="L17">
        <v>78.599999999999994</v>
      </c>
      <c r="M17">
        <v>73.95</v>
      </c>
      <c r="N17">
        <v>74.150000000000006</v>
      </c>
      <c r="O17" s="3">
        <f t="shared" si="2"/>
        <v>-3</v>
      </c>
      <c r="P17">
        <f>(O17/C17*$Q$2+1)*P16*$R$2+(1-$R$2)*P16</f>
        <v>1.0203137696540678</v>
      </c>
      <c r="S17">
        <f t="shared" si="3"/>
        <v>-3.8216560509554139E-2</v>
      </c>
    </row>
    <row r="18" spans="1:19" x14ac:dyDescent="0.3">
      <c r="A18" s="1">
        <v>36182</v>
      </c>
      <c r="B18" s="1">
        <v>36185</v>
      </c>
      <c r="C18">
        <v>74.5</v>
      </c>
      <c r="D18">
        <v>73.199995419999993</v>
      </c>
      <c r="E18">
        <v>75.654610180000006</v>
      </c>
      <c r="F18">
        <v>-1.300004578</v>
      </c>
      <c r="G18">
        <v>1</v>
      </c>
      <c r="H18">
        <v>0.67175144200000003</v>
      </c>
      <c r="I18">
        <f t="shared" si="0"/>
        <v>1999</v>
      </c>
      <c r="J18">
        <f t="shared" si="1"/>
        <v>1</v>
      </c>
      <c r="K18">
        <v>74.5</v>
      </c>
      <c r="L18">
        <v>74.55</v>
      </c>
      <c r="M18">
        <v>72.099999999999994</v>
      </c>
      <c r="N18">
        <v>73.2</v>
      </c>
      <c r="O18" s="3">
        <f t="shared" si="2"/>
        <v>-1.300004578</v>
      </c>
      <c r="P18">
        <f t="shared" si="4"/>
        <v>0.96690118288037419</v>
      </c>
      <c r="S18">
        <f t="shared" si="3"/>
        <v>-1.744972587919463E-2</v>
      </c>
    </row>
    <row r="19" spans="1:19" x14ac:dyDescent="0.3">
      <c r="A19" s="1">
        <v>36185</v>
      </c>
      <c r="B19" s="1">
        <v>36186</v>
      </c>
      <c r="C19">
        <v>75.25</v>
      </c>
      <c r="D19">
        <v>73.000003050000004</v>
      </c>
      <c r="E19">
        <v>74.70202596</v>
      </c>
      <c r="F19">
        <v>2.2499969480000002</v>
      </c>
      <c r="G19">
        <v>1</v>
      </c>
      <c r="H19">
        <v>0.141421356</v>
      </c>
      <c r="I19">
        <f t="shared" si="0"/>
        <v>1999</v>
      </c>
      <c r="J19">
        <f t="shared" si="1"/>
        <v>1</v>
      </c>
      <c r="K19">
        <v>75.25</v>
      </c>
      <c r="L19">
        <v>75.599999999999994</v>
      </c>
      <c r="M19">
        <v>71.650000000000006</v>
      </c>
      <c r="N19">
        <v>73</v>
      </c>
      <c r="O19" s="3">
        <f t="shared" si="2"/>
        <v>2.2499969480000002</v>
      </c>
      <c r="P19">
        <f t="shared" si="4"/>
        <v>1.0536330650264911</v>
      </c>
      <c r="S19">
        <f t="shared" si="3"/>
        <v>2.9900291667774088E-2</v>
      </c>
    </row>
    <row r="20" spans="1:19" x14ac:dyDescent="0.3">
      <c r="A20" s="1">
        <v>36186</v>
      </c>
      <c r="B20" s="1">
        <v>36187</v>
      </c>
      <c r="C20">
        <v>74.099999999999994</v>
      </c>
      <c r="D20">
        <v>77.199996949999999</v>
      </c>
      <c r="E20">
        <v>74.82238984</v>
      </c>
      <c r="F20">
        <v>3.0999969479999998</v>
      </c>
      <c r="G20">
        <v>1</v>
      </c>
      <c r="H20">
        <v>2.9698484810000001</v>
      </c>
      <c r="I20">
        <f t="shared" si="0"/>
        <v>1999</v>
      </c>
      <c r="J20">
        <f t="shared" si="1"/>
        <v>1</v>
      </c>
      <c r="K20">
        <v>74.099999999999994</v>
      </c>
      <c r="L20">
        <v>77.2</v>
      </c>
      <c r="M20">
        <v>73.7</v>
      </c>
      <c r="N20">
        <v>77.2</v>
      </c>
      <c r="O20" s="3">
        <f t="shared" si="2"/>
        <v>3.0999969479999998</v>
      </c>
      <c r="P20">
        <f t="shared" si="4"/>
        <v>1.1858702830788803</v>
      </c>
      <c r="S20">
        <f t="shared" si="3"/>
        <v>4.1835316437246965E-2</v>
      </c>
    </row>
    <row r="21" spans="1:19" x14ac:dyDescent="0.3">
      <c r="A21" s="1">
        <v>36187</v>
      </c>
      <c r="B21" s="1">
        <v>36188</v>
      </c>
      <c r="C21">
        <v>76.2</v>
      </c>
      <c r="D21">
        <v>76.800006100000004</v>
      </c>
      <c r="E21">
        <v>77.900812160000001</v>
      </c>
      <c r="F21">
        <v>0.60000610399999998</v>
      </c>
      <c r="G21">
        <v>1</v>
      </c>
      <c r="H21">
        <v>0.282842712</v>
      </c>
      <c r="I21">
        <f t="shared" si="0"/>
        <v>1999</v>
      </c>
      <c r="J21">
        <f t="shared" si="1"/>
        <v>1</v>
      </c>
      <c r="K21">
        <v>76.2</v>
      </c>
      <c r="L21">
        <v>77.849999999999994</v>
      </c>
      <c r="M21">
        <v>76.2</v>
      </c>
      <c r="N21">
        <v>76.8</v>
      </c>
      <c r="O21" s="3">
        <f t="shared" si="2"/>
        <v>0.60000610399999998</v>
      </c>
      <c r="P21">
        <f t="shared" si="4"/>
        <v>1.2138832519135079</v>
      </c>
      <c r="S21">
        <f t="shared" si="3"/>
        <v>7.8740958530183723E-3</v>
      </c>
    </row>
    <row r="22" spans="1:19" x14ac:dyDescent="0.3">
      <c r="A22" s="1">
        <v>36188</v>
      </c>
      <c r="B22" s="1">
        <v>36189</v>
      </c>
      <c r="C22">
        <v>76.599999999999994</v>
      </c>
      <c r="D22">
        <v>77.55</v>
      </c>
      <c r="E22">
        <v>77.341967210000007</v>
      </c>
      <c r="F22">
        <v>0.95</v>
      </c>
      <c r="G22">
        <v>1</v>
      </c>
      <c r="H22">
        <v>0.53033008599999998</v>
      </c>
      <c r="I22">
        <f t="shared" si="0"/>
        <v>1999</v>
      </c>
      <c r="J22">
        <f t="shared" si="1"/>
        <v>1</v>
      </c>
      <c r="K22">
        <v>76.599999999999994</v>
      </c>
      <c r="L22">
        <v>77.55</v>
      </c>
      <c r="M22">
        <v>75.8</v>
      </c>
      <c r="N22">
        <v>77.55</v>
      </c>
      <c r="O22" s="3">
        <f t="shared" si="2"/>
        <v>0.95</v>
      </c>
      <c r="P22">
        <f t="shared" si="4"/>
        <v>1.2590473154638147</v>
      </c>
      <c r="S22">
        <f t="shared" si="3"/>
        <v>1.2402088772845953E-2</v>
      </c>
    </row>
    <row r="23" spans="1:19" x14ac:dyDescent="0.3">
      <c r="A23" s="1">
        <v>36189</v>
      </c>
      <c r="B23" s="1">
        <v>36192</v>
      </c>
      <c r="C23">
        <v>77.599999999999994</v>
      </c>
      <c r="D23">
        <v>77.89999847</v>
      </c>
      <c r="E23">
        <v>78.531683970000003</v>
      </c>
      <c r="F23">
        <v>0.29999847400000001</v>
      </c>
      <c r="G23">
        <v>1</v>
      </c>
      <c r="H23">
        <v>0.24748737300000001</v>
      </c>
      <c r="I23">
        <f t="shared" si="0"/>
        <v>1999</v>
      </c>
      <c r="J23">
        <f t="shared" si="1"/>
        <v>2</v>
      </c>
      <c r="K23">
        <v>77.599999999999994</v>
      </c>
      <c r="L23">
        <v>78.2</v>
      </c>
      <c r="M23">
        <v>76.849999999999994</v>
      </c>
      <c r="N23">
        <v>77.900000000000006</v>
      </c>
      <c r="O23" s="3">
        <f t="shared" si="2"/>
        <v>0.29999847400000001</v>
      </c>
      <c r="P23">
        <f t="shared" si="4"/>
        <v>1.2736495940720469</v>
      </c>
      <c r="S23">
        <f t="shared" si="3"/>
        <v>3.8659597164948456E-3</v>
      </c>
    </row>
    <row r="24" spans="1:19" x14ac:dyDescent="0.3">
      <c r="A24" s="1">
        <v>36192</v>
      </c>
      <c r="B24" s="1">
        <v>36193</v>
      </c>
      <c r="C24">
        <v>77.900000000000006</v>
      </c>
      <c r="D24">
        <v>74.849996950000005</v>
      </c>
      <c r="E24">
        <v>77.381003939999999</v>
      </c>
      <c r="F24">
        <v>3.0500030520000001</v>
      </c>
      <c r="G24">
        <v>-1</v>
      </c>
      <c r="H24">
        <v>2.156675683</v>
      </c>
      <c r="I24">
        <f t="shared" si="0"/>
        <v>1999</v>
      </c>
      <c r="J24">
        <f t="shared" si="1"/>
        <v>2</v>
      </c>
      <c r="K24">
        <v>77.900000000000006</v>
      </c>
      <c r="L24">
        <v>77.900000000000006</v>
      </c>
      <c r="M24">
        <v>74.849999999999994</v>
      </c>
      <c r="N24">
        <v>74.849999999999994</v>
      </c>
      <c r="O24" s="3">
        <f t="shared" si="2"/>
        <v>3.0500030520000001</v>
      </c>
      <c r="P24">
        <f t="shared" si="4"/>
        <v>1.4232504342170396</v>
      </c>
      <c r="S24">
        <f t="shared" si="3"/>
        <v>3.9152799127086003E-2</v>
      </c>
    </row>
    <row r="25" spans="1:19" x14ac:dyDescent="0.3">
      <c r="A25" s="1">
        <v>36193</v>
      </c>
      <c r="B25" s="1">
        <v>36194</v>
      </c>
      <c r="C25">
        <v>74.349999999999994</v>
      </c>
      <c r="D25">
        <v>73.449998469999997</v>
      </c>
      <c r="E25">
        <v>74.644085090000004</v>
      </c>
      <c r="F25">
        <v>-0.90000152600000005</v>
      </c>
      <c r="G25">
        <v>-1</v>
      </c>
      <c r="H25">
        <v>0.98994949399999999</v>
      </c>
      <c r="I25">
        <f t="shared" si="0"/>
        <v>1999</v>
      </c>
      <c r="J25">
        <f t="shared" si="1"/>
        <v>2</v>
      </c>
      <c r="K25">
        <v>74.349999999999994</v>
      </c>
      <c r="L25">
        <v>74.400000000000006</v>
      </c>
      <c r="M25">
        <v>73.2</v>
      </c>
      <c r="N25">
        <v>73.45</v>
      </c>
      <c r="O25" s="3">
        <f t="shared" si="2"/>
        <v>-0.90000152600000005</v>
      </c>
      <c r="P25">
        <f t="shared" si="4"/>
        <v>1.3715653947008795</v>
      </c>
      <c r="S25">
        <f t="shared" si="3"/>
        <v>-1.2104929737726968E-2</v>
      </c>
    </row>
    <row r="26" spans="1:19" x14ac:dyDescent="0.3">
      <c r="A26" s="1">
        <v>36194</v>
      </c>
      <c r="B26" s="1">
        <v>36195</v>
      </c>
      <c r="C26">
        <v>73.599999999999994</v>
      </c>
      <c r="D26">
        <v>74.2</v>
      </c>
      <c r="E26">
        <v>73.455224670000007</v>
      </c>
      <c r="F26">
        <v>-0.6</v>
      </c>
      <c r="G26">
        <v>1</v>
      </c>
      <c r="H26">
        <v>0.53033008599999998</v>
      </c>
      <c r="I26">
        <f t="shared" si="0"/>
        <v>1999</v>
      </c>
      <c r="J26">
        <f t="shared" si="1"/>
        <v>2</v>
      </c>
      <c r="K26">
        <v>73.599999999999994</v>
      </c>
      <c r="L26">
        <v>74.400000000000006</v>
      </c>
      <c r="M26">
        <v>72.349999999999994</v>
      </c>
      <c r="N26">
        <v>74.2</v>
      </c>
      <c r="O26" s="3">
        <f>IF(E26-C26&gt;0,IF(C26-M26&gt;3,-3,F26),IF(L26-C26&gt;3,-3,F26))</f>
        <v>-0.6</v>
      </c>
      <c r="P26">
        <f t="shared" si="4"/>
        <v>1.3380216758087382</v>
      </c>
      <c r="S26">
        <f t="shared" si="3"/>
        <v>-8.152173913043478E-3</v>
      </c>
    </row>
    <row r="27" spans="1:19" x14ac:dyDescent="0.3">
      <c r="A27" s="1">
        <v>36195</v>
      </c>
      <c r="B27" s="1">
        <v>36196</v>
      </c>
      <c r="C27">
        <v>73.55</v>
      </c>
      <c r="D27">
        <v>73.300006100000004</v>
      </c>
      <c r="E27">
        <v>74.285245619999998</v>
      </c>
      <c r="F27">
        <v>-0.24999389599999999</v>
      </c>
      <c r="G27">
        <v>1</v>
      </c>
      <c r="H27">
        <v>0.63639610300000005</v>
      </c>
      <c r="I27">
        <f t="shared" si="0"/>
        <v>1999</v>
      </c>
      <c r="J27">
        <f t="shared" si="1"/>
        <v>2</v>
      </c>
      <c r="K27">
        <v>73.55</v>
      </c>
      <c r="L27">
        <v>74.55</v>
      </c>
      <c r="M27">
        <v>71.900000000000006</v>
      </c>
      <c r="N27">
        <v>73.3</v>
      </c>
      <c r="O27" s="3">
        <f t="shared" si="2"/>
        <v>-0.24999389599999999</v>
      </c>
      <c r="P27">
        <f>(O27/C27*$Q$2+1)*P26*$R$2+(1-$R$2)*P26</f>
        <v>1.3243780081676284</v>
      </c>
      <c r="S27">
        <f t="shared" si="3"/>
        <v>-3.3989652753229098E-3</v>
      </c>
    </row>
    <row r="28" spans="1:19" x14ac:dyDescent="0.3">
      <c r="A28" s="1">
        <v>36196</v>
      </c>
      <c r="B28" s="1">
        <v>36199</v>
      </c>
      <c r="C28">
        <v>73.099999999999994</v>
      </c>
      <c r="D28">
        <v>71.14999847</v>
      </c>
      <c r="E28">
        <v>72.775268240000003</v>
      </c>
      <c r="F28">
        <v>1.9500015260000001</v>
      </c>
      <c r="G28">
        <v>-1</v>
      </c>
      <c r="H28">
        <v>1.52027958</v>
      </c>
      <c r="I28">
        <f t="shared" si="0"/>
        <v>1999</v>
      </c>
      <c r="J28">
        <f t="shared" si="1"/>
        <v>2</v>
      </c>
      <c r="K28">
        <v>73.099999999999994</v>
      </c>
      <c r="L28">
        <v>74.25</v>
      </c>
      <c r="M28">
        <v>71.150000000000006</v>
      </c>
      <c r="N28">
        <v>71.150000000000006</v>
      </c>
      <c r="O28" s="3">
        <f t="shared" si="2"/>
        <v>1.9500015260000001</v>
      </c>
      <c r="P28">
        <f t="shared" si="4"/>
        <v>1.4303645664546756</v>
      </c>
      <c r="S28">
        <f t="shared" si="3"/>
        <v>2.6675807469220249E-2</v>
      </c>
    </row>
    <row r="29" spans="1:19" x14ac:dyDescent="0.3">
      <c r="A29" s="1">
        <v>36199</v>
      </c>
      <c r="B29" s="1">
        <v>36200</v>
      </c>
      <c r="C29">
        <v>70.55</v>
      </c>
      <c r="D29">
        <v>69.099996950000005</v>
      </c>
      <c r="E29">
        <v>70.596455180000007</v>
      </c>
      <c r="F29">
        <v>-1.450003052</v>
      </c>
      <c r="G29">
        <v>-1</v>
      </c>
      <c r="H29">
        <v>1.4495689009999999</v>
      </c>
      <c r="I29">
        <f t="shared" si="0"/>
        <v>1999</v>
      </c>
      <c r="J29">
        <f t="shared" si="1"/>
        <v>2</v>
      </c>
      <c r="K29">
        <v>70.55</v>
      </c>
      <c r="L29">
        <v>70.95</v>
      </c>
      <c r="M29">
        <v>68.8</v>
      </c>
      <c r="N29">
        <v>69.099999999999994</v>
      </c>
      <c r="O29" s="3">
        <f t="shared" si="2"/>
        <v>-1.450003052</v>
      </c>
      <c r="P29">
        <f t="shared" si="4"/>
        <v>1.3421703926701851</v>
      </c>
      <c r="S29">
        <f t="shared" si="3"/>
        <v>-2.0552842693125444E-2</v>
      </c>
    </row>
    <row r="30" spans="1:19" x14ac:dyDescent="0.3">
      <c r="A30" s="1">
        <v>36200</v>
      </c>
      <c r="B30" s="1">
        <v>36201</v>
      </c>
      <c r="C30">
        <v>68.400000000000006</v>
      </c>
      <c r="D30">
        <v>69.800004580000007</v>
      </c>
      <c r="E30">
        <v>69.962115560000001</v>
      </c>
      <c r="F30">
        <v>1.4000045780000001</v>
      </c>
      <c r="G30">
        <v>1</v>
      </c>
      <c r="H30">
        <v>0.49497474699999999</v>
      </c>
      <c r="I30">
        <f t="shared" si="0"/>
        <v>1999</v>
      </c>
      <c r="J30">
        <f t="shared" si="1"/>
        <v>2</v>
      </c>
      <c r="K30">
        <v>68.400000000000006</v>
      </c>
      <c r="L30">
        <v>70.099999999999994</v>
      </c>
      <c r="M30">
        <v>67.150000000000006</v>
      </c>
      <c r="N30">
        <v>69.8</v>
      </c>
      <c r="O30" s="3">
        <f t="shared" si="2"/>
        <v>1.4000045780000001</v>
      </c>
      <c r="P30">
        <f t="shared" si="4"/>
        <v>1.4245846336436201</v>
      </c>
      <c r="S30">
        <f t="shared" si="3"/>
        <v>2.0467903187134501E-2</v>
      </c>
    </row>
    <row r="31" spans="1:19" x14ac:dyDescent="0.3">
      <c r="A31" s="1">
        <v>36201</v>
      </c>
      <c r="B31" s="1">
        <v>36202</v>
      </c>
      <c r="C31">
        <v>69.8</v>
      </c>
      <c r="D31">
        <v>70.8</v>
      </c>
      <c r="E31">
        <v>70.432180869999996</v>
      </c>
      <c r="F31">
        <v>1</v>
      </c>
      <c r="G31">
        <v>1</v>
      </c>
      <c r="H31">
        <v>0.70710678100000002</v>
      </c>
      <c r="I31">
        <f t="shared" si="0"/>
        <v>1999</v>
      </c>
      <c r="J31">
        <f t="shared" si="1"/>
        <v>2</v>
      </c>
      <c r="K31">
        <v>69.8</v>
      </c>
      <c r="L31">
        <v>71</v>
      </c>
      <c r="M31">
        <v>69.3</v>
      </c>
      <c r="N31">
        <v>70.8</v>
      </c>
      <c r="O31" s="3">
        <f t="shared" si="2"/>
        <v>1</v>
      </c>
      <c r="P31">
        <f>(O31/C31*$Q$2+1)*P30*$R$2+(1-$R$2)*P30</f>
        <v>1.4858131995595349</v>
      </c>
      <c r="S31">
        <f t="shared" si="3"/>
        <v>1.4326647564469915E-2</v>
      </c>
    </row>
    <row r="32" spans="1:19" x14ac:dyDescent="0.3">
      <c r="A32" s="1">
        <v>36202</v>
      </c>
      <c r="B32" s="1">
        <v>36203</v>
      </c>
      <c r="C32">
        <v>71.5</v>
      </c>
      <c r="D32">
        <v>74.699993899999996</v>
      </c>
      <c r="E32">
        <v>70.988632429999996</v>
      </c>
      <c r="F32">
        <v>-3.1999938960000001</v>
      </c>
      <c r="G32">
        <v>1</v>
      </c>
      <c r="H32">
        <v>2.757716447</v>
      </c>
      <c r="I32">
        <f t="shared" si="0"/>
        <v>1999</v>
      </c>
      <c r="J32">
        <f t="shared" si="1"/>
        <v>2</v>
      </c>
      <c r="K32">
        <v>71.5</v>
      </c>
      <c r="L32">
        <v>75</v>
      </c>
      <c r="M32">
        <v>71.400000000000006</v>
      </c>
      <c r="N32">
        <v>74.7</v>
      </c>
      <c r="O32" s="3">
        <f>IF(E32-C32&gt;0,IF(C32-M32&gt;3,-3,F32),IF(L32-C32&gt;3,-3,F32))</f>
        <v>-3</v>
      </c>
      <c r="P32">
        <f t="shared" si="4"/>
        <v>1.2987877618527404</v>
      </c>
      <c r="S32">
        <f t="shared" si="3"/>
        <v>-4.195804195804196E-2</v>
      </c>
    </row>
    <row r="33" spans="1:19" x14ac:dyDescent="0.3">
      <c r="A33" s="1">
        <v>36203</v>
      </c>
      <c r="B33" s="1">
        <v>36206</v>
      </c>
      <c r="C33">
        <v>71.5</v>
      </c>
      <c r="D33">
        <v>74.7</v>
      </c>
      <c r="E33">
        <v>73.693853809999993</v>
      </c>
      <c r="F33">
        <v>3.2</v>
      </c>
      <c r="G33">
        <v>-1</v>
      </c>
      <c r="H33">
        <v>0</v>
      </c>
      <c r="I33">
        <f t="shared" si="0"/>
        <v>1999</v>
      </c>
      <c r="J33">
        <f t="shared" si="1"/>
        <v>2</v>
      </c>
      <c r="K33">
        <v>71.5</v>
      </c>
      <c r="L33">
        <v>75</v>
      </c>
      <c r="M33">
        <v>71.400000000000006</v>
      </c>
      <c r="N33">
        <v>74.7</v>
      </c>
      <c r="O33" s="3">
        <f t="shared" si="2"/>
        <v>3.2</v>
      </c>
      <c r="P33">
        <f>(O33/C33*$Q$2+1)*P32*$R$2+(1-$R$2)*P32</f>
        <v>1.4731704543532482</v>
      </c>
      <c r="S33">
        <f t="shared" si="3"/>
        <v>4.4755244755244755E-2</v>
      </c>
    </row>
    <row r="34" spans="1:19" x14ac:dyDescent="0.3">
      <c r="A34" s="1">
        <v>36206</v>
      </c>
      <c r="B34" s="1">
        <v>36207</v>
      </c>
      <c r="C34">
        <v>71.5</v>
      </c>
      <c r="D34">
        <v>74.7</v>
      </c>
      <c r="E34">
        <v>73.79632307</v>
      </c>
      <c r="F34">
        <v>3.2</v>
      </c>
      <c r="G34">
        <v>-1</v>
      </c>
      <c r="H34">
        <v>0</v>
      </c>
      <c r="I34">
        <f t="shared" si="0"/>
        <v>1999</v>
      </c>
      <c r="J34">
        <f t="shared" si="1"/>
        <v>2</v>
      </c>
      <c r="K34">
        <v>71.5</v>
      </c>
      <c r="L34">
        <v>75</v>
      </c>
      <c r="M34">
        <v>71.400000000000006</v>
      </c>
      <c r="N34">
        <v>74.7</v>
      </c>
      <c r="O34" s="3">
        <f t="shared" si="2"/>
        <v>3.2</v>
      </c>
      <c r="P34">
        <f t="shared" si="4"/>
        <v>1.6709667671055723</v>
      </c>
      <c r="S34">
        <f t="shared" si="3"/>
        <v>4.4755244755244755E-2</v>
      </c>
    </row>
    <row r="35" spans="1:19" x14ac:dyDescent="0.3">
      <c r="A35" s="1">
        <v>36207</v>
      </c>
      <c r="B35" s="1">
        <v>36208</v>
      </c>
      <c r="C35">
        <v>71.5</v>
      </c>
      <c r="D35">
        <v>74.7</v>
      </c>
      <c r="E35">
        <v>73.633660269999993</v>
      </c>
      <c r="F35">
        <v>3.2</v>
      </c>
      <c r="G35">
        <v>-1</v>
      </c>
      <c r="H35">
        <v>0</v>
      </c>
      <c r="I35">
        <f t="shared" si="0"/>
        <v>1999</v>
      </c>
      <c r="J35">
        <f t="shared" si="1"/>
        <v>2</v>
      </c>
      <c r="K35">
        <v>71.5</v>
      </c>
      <c r="L35">
        <v>75</v>
      </c>
      <c r="M35">
        <v>71.400000000000006</v>
      </c>
      <c r="N35">
        <v>74.7</v>
      </c>
      <c r="O35" s="3">
        <f t="shared" si="2"/>
        <v>3.2</v>
      </c>
      <c r="P35">
        <f t="shared" si="4"/>
        <v>1.8953203470246422</v>
      </c>
      <c r="S35">
        <f t="shared" si="3"/>
        <v>4.4755244755244755E-2</v>
      </c>
    </row>
    <row r="36" spans="1:19" x14ac:dyDescent="0.3">
      <c r="A36" s="1">
        <v>36208</v>
      </c>
      <c r="B36" s="1">
        <v>36209</v>
      </c>
      <c r="C36">
        <v>73.900000000000006</v>
      </c>
      <c r="D36">
        <v>70.050006100000004</v>
      </c>
      <c r="E36">
        <v>73.794231010000004</v>
      </c>
      <c r="F36">
        <v>3.849993896</v>
      </c>
      <c r="G36">
        <v>-1</v>
      </c>
      <c r="H36">
        <v>3.2880465330000002</v>
      </c>
      <c r="I36">
        <f t="shared" si="0"/>
        <v>1999</v>
      </c>
      <c r="J36">
        <f t="shared" si="1"/>
        <v>2</v>
      </c>
      <c r="K36">
        <v>73.900000000000006</v>
      </c>
      <c r="L36">
        <v>74.099999999999994</v>
      </c>
      <c r="M36">
        <v>70</v>
      </c>
      <c r="N36">
        <v>70.05</v>
      </c>
      <c r="O36" s="3">
        <f t="shared" si="2"/>
        <v>3.849993896</v>
      </c>
      <c r="P36">
        <f t="shared" si="4"/>
        <v>2.1915438287706293</v>
      </c>
      <c r="S36">
        <f t="shared" si="3"/>
        <v>5.2097346359945867E-2</v>
      </c>
    </row>
    <row r="37" spans="1:19" x14ac:dyDescent="0.3">
      <c r="A37" s="1">
        <v>36209</v>
      </c>
      <c r="B37" s="1">
        <v>36210</v>
      </c>
      <c r="C37">
        <v>69</v>
      </c>
      <c r="D37">
        <v>68.099995419999999</v>
      </c>
      <c r="E37">
        <v>69.444938590000007</v>
      </c>
      <c r="F37">
        <v>-0.900004578</v>
      </c>
      <c r="G37">
        <v>-1</v>
      </c>
      <c r="H37">
        <v>1.3788582229999999</v>
      </c>
      <c r="I37">
        <f t="shared" si="0"/>
        <v>1999</v>
      </c>
      <c r="J37">
        <f t="shared" si="1"/>
        <v>2</v>
      </c>
      <c r="K37">
        <v>69</v>
      </c>
      <c r="L37">
        <v>69.8</v>
      </c>
      <c r="M37">
        <v>66.05</v>
      </c>
      <c r="N37">
        <v>68.099999999999994</v>
      </c>
      <c r="O37" s="3">
        <f t="shared" si="2"/>
        <v>-0.900004578</v>
      </c>
      <c r="P37">
        <f t="shared" si="4"/>
        <v>2.1057873296931851</v>
      </c>
      <c r="S37">
        <f t="shared" si="3"/>
        <v>-1.3043544608695652E-2</v>
      </c>
    </row>
    <row r="38" spans="1:19" x14ac:dyDescent="0.3">
      <c r="A38" s="1">
        <v>36210</v>
      </c>
      <c r="B38" s="1">
        <v>36213</v>
      </c>
      <c r="C38">
        <v>66.599999999999994</v>
      </c>
      <c r="D38">
        <v>68.099999999999994</v>
      </c>
      <c r="E38">
        <v>68.683561900000001</v>
      </c>
      <c r="F38">
        <v>1.5</v>
      </c>
      <c r="G38">
        <v>1</v>
      </c>
      <c r="H38">
        <v>0</v>
      </c>
      <c r="I38">
        <f t="shared" si="0"/>
        <v>1999</v>
      </c>
      <c r="J38">
        <f t="shared" si="1"/>
        <v>2</v>
      </c>
      <c r="K38">
        <v>66.599999999999994</v>
      </c>
      <c r="L38">
        <v>69</v>
      </c>
      <c r="M38">
        <v>66.349999999999994</v>
      </c>
      <c r="N38">
        <v>68.099999999999994</v>
      </c>
      <c r="O38" s="3">
        <f t="shared" si="2"/>
        <v>1.5</v>
      </c>
      <c r="P38">
        <f t="shared" si="4"/>
        <v>2.248070257375157</v>
      </c>
      <c r="S38">
        <f t="shared" si="3"/>
        <v>2.2522522522522525E-2</v>
      </c>
    </row>
    <row r="39" spans="1:19" x14ac:dyDescent="0.3">
      <c r="A39" s="1">
        <v>36213</v>
      </c>
      <c r="B39" s="1">
        <v>36214</v>
      </c>
      <c r="C39">
        <v>70.099999999999994</v>
      </c>
      <c r="D39">
        <v>68.800004580000007</v>
      </c>
      <c r="E39">
        <v>68.442682210000001</v>
      </c>
      <c r="F39">
        <v>1.2999954220000001</v>
      </c>
      <c r="G39">
        <v>1</v>
      </c>
      <c r="H39">
        <v>0.49497474699999999</v>
      </c>
      <c r="I39">
        <f t="shared" si="0"/>
        <v>1999</v>
      </c>
      <c r="J39">
        <f t="shared" si="1"/>
        <v>2</v>
      </c>
      <c r="K39">
        <v>70.099999999999994</v>
      </c>
      <c r="L39">
        <v>70.3</v>
      </c>
      <c r="M39">
        <v>66.75</v>
      </c>
      <c r="N39">
        <v>68.8</v>
      </c>
      <c r="O39" s="3">
        <f t="shared" si="2"/>
        <v>1.2999954220000001</v>
      </c>
      <c r="P39">
        <f t="shared" si="4"/>
        <v>2.3731407727641187</v>
      </c>
      <c r="S39">
        <f t="shared" si="3"/>
        <v>1.8544870499286735E-2</v>
      </c>
    </row>
    <row r="40" spans="1:19" x14ac:dyDescent="0.3">
      <c r="A40" s="1">
        <v>36214</v>
      </c>
      <c r="B40" s="1">
        <v>36215</v>
      </c>
      <c r="C40">
        <v>69.099999999999994</v>
      </c>
      <c r="D40">
        <v>66.599995419999999</v>
      </c>
      <c r="E40">
        <v>68.883275130000001</v>
      </c>
      <c r="F40">
        <v>2.500004578</v>
      </c>
      <c r="G40">
        <v>1</v>
      </c>
      <c r="H40">
        <v>1.5556349190000001</v>
      </c>
      <c r="I40">
        <f t="shared" si="0"/>
        <v>1999</v>
      </c>
      <c r="J40">
        <f t="shared" si="1"/>
        <v>2</v>
      </c>
      <c r="K40">
        <v>69.099999999999994</v>
      </c>
      <c r="L40">
        <v>69.900000000000006</v>
      </c>
      <c r="M40">
        <v>66.599999999999994</v>
      </c>
      <c r="N40">
        <v>66.599999999999994</v>
      </c>
      <c r="O40" s="3">
        <f t="shared" si="2"/>
        <v>2.500004578</v>
      </c>
      <c r="P40">
        <f t="shared" si="4"/>
        <v>2.6307180287474221</v>
      </c>
      <c r="S40">
        <f t="shared" si="3"/>
        <v>3.6179516324167875E-2</v>
      </c>
    </row>
    <row r="41" spans="1:19" x14ac:dyDescent="0.3">
      <c r="A41" s="1">
        <v>36215</v>
      </c>
      <c r="B41" s="1">
        <v>36216</v>
      </c>
      <c r="C41">
        <v>66.599999999999994</v>
      </c>
      <c r="D41">
        <v>69.000001530000006</v>
      </c>
      <c r="E41">
        <v>66.461658069999999</v>
      </c>
      <c r="F41">
        <v>-2.4000015260000001</v>
      </c>
      <c r="G41">
        <v>-1</v>
      </c>
      <c r="H41">
        <v>1.697056275</v>
      </c>
      <c r="I41">
        <f t="shared" si="0"/>
        <v>1999</v>
      </c>
      <c r="J41">
        <f t="shared" si="1"/>
        <v>2</v>
      </c>
      <c r="K41">
        <v>66.599999999999994</v>
      </c>
      <c r="L41">
        <v>69</v>
      </c>
      <c r="M41">
        <v>66.5</v>
      </c>
      <c r="N41">
        <v>69</v>
      </c>
      <c r="O41" s="3">
        <f>IF(E41-C41&gt;0,IF(C41-M41&gt;3,-3,F41),IF(L41-C41&gt;3,-3,F41))</f>
        <v>-2.4000015260000001</v>
      </c>
      <c r="P41">
        <f>(O41/C41*$Q$2+1)*P40*$R$2+(1-$R$2)*P40</f>
        <v>2.3463158988614072</v>
      </c>
      <c r="S41">
        <f t="shared" si="3"/>
        <v>-3.603605894894895E-2</v>
      </c>
    </row>
    <row r="42" spans="1:19" x14ac:dyDescent="0.3">
      <c r="A42" s="1">
        <v>36216</v>
      </c>
      <c r="B42" s="1">
        <v>36217</v>
      </c>
      <c r="C42">
        <v>69.599999999999994</v>
      </c>
      <c r="D42">
        <v>70.949996949999999</v>
      </c>
      <c r="E42">
        <v>69.209966929999993</v>
      </c>
      <c r="F42">
        <v>-1.349996948</v>
      </c>
      <c r="G42">
        <v>1</v>
      </c>
      <c r="H42">
        <v>1.3788582229999999</v>
      </c>
      <c r="I42">
        <f t="shared" si="0"/>
        <v>1999</v>
      </c>
      <c r="J42">
        <f t="shared" si="1"/>
        <v>2</v>
      </c>
      <c r="K42">
        <v>69.599999999999994</v>
      </c>
      <c r="L42">
        <v>71.349999999999994</v>
      </c>
      <c r="M42">
        <v>69.349999999999994</v>
      </c>
      <c r="N42">
        <v>70.95</v>
      </c>
      <c r="O42" s="3">
        <f t="shared" si="2"/>
        <v>-1.349996948</v>
      </c>
      <c r="P42">
        <f t="shared" si="4"/>
        <v>2.2097848944430116</v>
      </c>
      <c r="S42">
        <f t="shared" si="3"/>
        <v>-1.9396507873563222E-2</v>
      </c>
    </row>
    <row r="43" spans="1:19" x14ac:dyDescent="0.3">
      <c r="A43" s="1">
        <v>36217</v>
      </c>
      <c r="B43" s="1">
        <v>36220</v>
      </c>
      <c r="C43">
        <v>69.599999999999994</v>
      </c>
      <c r="D43">
        <v>70.95</v>
      </c>
      <c r="E43">
        <v>71.080729320000003</v>
      </c>
      <c r="F43">
        <v>1.35</v>
      </c>
      <c r="G43">
        <v>1</v>
      </c>
      <c r="H43">
        <v>0</v>
      </c>
      <c r="I43">
        <f t="shared" si="0"/>
        <v>1999</v>
      </c>
      <c r="J43">
        <f t="shared" si="1"/>
        <v>3</v>
      </c>
      <c r="K43">
        <v>69.599999999999994</v>
      </c>
      <c r="L43">
        <v>71.349999999999994</v>
      </c>
      <c r="M43">
        <v>69.349999999999994</v>
      </c>
      <c r="N43">
        <v>70.95</v>
      </c>
      <c r="O43" s="3">
        <f t="shared" si="2"/>
        <v>1.35</v>
      </c>
      <c r="P43">
        <f t="shared" si="4"/>
        <v>2.3383715154558593</v>
      </c>
      <c r="S43">
        <f t="shared" si="3"/>
        <v>1.9396551724137935E-2</v>
      </c>
    </row>
    <row r="44" spans="1:19" x14ac:dyDescent="0.3">
      <c r="A44" s="1">
        <v>36220</v>
      </c>
      <c r="B44" s="1">
        <v>36221</v>
      </c>
      <c r="C44">
        <v>71.45</v>
      </c>
      <c r="D44">
        <v>72.800006100000004</v>
      </c>
      <c r="E44">
        <v>70.862405039999999</v>
      </c>
      <c r="F44">
        <v>-1.350006104</v>
      </c>
      <c r="G44">
        <v>-1</v>
      </c>
      <c r="H44">
        <v>1.308147545</v>
      </c>
      <c r="I44">
        <f t="shared" si="0"/>
        <v>1999</v>
      </c>
      <c r="J44">
        <f t="shared" si="1"/>
        <v>3</v>
      </c>
      <c r="K44">
        <v>71.45</v>
      </c>
      <c r="L44">
        <v>74.3</v>
      </c>
      <c r="M44">
        <v>71.3</v>
      </c>
      <c r="N44">
        <v>72.8</v>
      </c>
      <c r="O44" s="3">
        <f t="shared" si="2"/>
        <v>-1.350006104</v>
      </c>
      <c r="P44">
        <f t="shared" si="4"/>
        <v>2.2058250149960212</v>
      </c>
      <c r="S44">
        <f t="shared" si="3"/>
        <v>-1.8894417130860743E-2</v>
      </c>
    </row>
    <row r="45" spans="1:19" x14ac:dyDescent="0.3">
      <c r="A45" s="1">
        <v>36221</v>
      </c>
      <c r="B45" s="1">
        <v>36222</v>
      </c>
      <c r="C45">
        <v>72.8</v>
      </c>
      <c r="D45">
        <v>72.999996949999996</v>
      </c>
      <c r="E45">
        <v>72.414730000000006</v>
      </c>
      <c r="F45">
        <v>-0.19999694800000001</v>
      </c>
      <c r="G45">
        <v>-1</v>
      </c>
      <c r="H45">
        <v>0.141421356</v>
      </c>
      <c r="I45">
        <f t="shared" si="0"/>
        <v>1999</v>
      </c>
      <c r="J45">
        <f t="shared" si="1"/>
        <v>3</v>
      </c>
      <c r="K45">
        <v>72.8</v>
      </c>
      <c r="L45">
        <v>73.849999999999994</v>
      </c>
      <c r="M45">
        <v>71.7</v>
      </c>
      <c r="N45">
        <v>73</v>
      </c>
      <c r="O45" s="3">
        <f t="shared" si="2"/>
        <v>-0.19999694800000001</v>
      </c>
      <c r="P45">
        <f t="shared" si="4"/>
        <v>2.1876454159237166</v>
      </c>
      <c r="S45">
        <f t="shared" si="3"/>
        <v>-2.7472108241758243E-3</v>
      </c>
    </row>
    <row r="46" spans="1:19" x14ac:dyDescent="0.3">
      <c r="A46" s="1">
        <v>36222</v>
      </c>
      <c r="B46" s="1">
        <v>36223</v>
      </c>
      <c r="C46">
        <v>72</v>
      </c>
      <c r="D46">
        <v>72.099998470000003</v>
      </c>
      <c r="E46">
        <v>72.175144849999995</v>
      </c>
      <c r="F46">
        <v>9.9998474000000004E-2</v>
      </c>
      <c r="G46">
        <v>-1</v>
      </c>
      <c r="H46">
        <v>0.63639610300000005</v>
      </c>
      <c r="I46">
        <f t="shared" si="0"/>
        <v>1999</v>
      </c>
      <c r="J46">
        <f t="shared" si="1"/>
        <v>3</v>
      </c>
      <c r="K46">
        <v>72</v>
      </c>
      <c r="L46">
        <v>72.7</v>
      </c>
      <c r="M46">
        <v>71.3</v>
      </c>
      <c r="N46">
        <v>72.099999999999994</v>
      </c>
      <c r="O46" s="3">
        <f t="shared" si="2"/>
        <v>9.9998474000000004E-2</v>
      </c>
      <c r="P46">
        <f t="shared" si="4"/>
        <v>2.1967604660589446</v>
      </c>
      <c r="S46">
        <f t="shared" si="3"/>
        <v>1.3888676944444444E-3</v>
      </c>
    </row>
    <row r="47" spans="1:19" x14ac:dyDescent="0.3">
      <c r="A47" s="1">
        <v>36223</v>
      </c>
      <c r="B47" s="1">
        <v>36224</v>
      </c>
      <c r="C47">
        <v>71.099999999999994</v>
      </c>
      <c r="D47">
        <v>73.400003049999995</v>
      </c>
      <c r="E47">
        <v>71.523022150000003</v>
      </c>
      <c r="F47">
        <v>2.3000030520000001</v>
      </c>
      <c r="G47">
        <v>-1</v>
      </c>
      <c r="H47">
        <v>0.91923881600000001</v>
      </c>
      <c r="I47">
        <f t="shared" si="0"/>
        <v>1999</v>
      </c>
      <c r="J47">
        <f t="shared" si="1"/>
        <v>3</v>
      </c>
      <c r="K47">
        <v>71.099999999999994</v>
      </c>
      <c r="L47">
        <v>73.599999999999994</v>
      </c>
      <c r="M47">
        <v>70.900000000000006</v>
      </c>
      <c r="N47">
        <v>73.400000000000006</v>
      </c>
      <c r="O47" s="3">
        <f t="shared" si="2"/>
        <v>2.3000030520000001</v>
      </c>
      <c r="P47">
        <f t="shared" si="4"/>
        <v>2.4099484735040297</v>
      </c>
      <c r="S47">
        <f t="shared" si="3"/>
        <v>3.2348847426160343E-2</v>
      </c>
    </row>
    <row r="48" spans="1:19" x14ac:dyDescent="0.3">
      <c r="A48" s="1">
        <v>36224</v>
      </c>
      <c r="B48" s="1">
        <v>36227</v>
      </c>
      <c r="C48">
        <v>74.599999999999994</v>
      </c>
      <c r="D48">
        <v>78.550001530000003</v>
      </c>
      <c r="E48">
        <v>72.39056137</v>
      </c>
      <c r="F48">
        <v>-3.9500015259999999</v>
      </c>
      <c r="G48">
        <v>-1</v>
      </c>
      <c r="H48">
        <v>3.6415999229999998</v>
      </c>
      <c r="I48">
        <f t="shared" si="0"/>
        <v>1999</v>
      </c>
      <c r="J48">
        <f t="shared" si="1"/>
        <v>3</v>
      </c>
      <c r="K48">
        <v>74.599999999999994</v>
      </c>
      <c r="L48">
        <v>78.599999999999994</v>
      </c>
      <c r="M48">
        <v>74.599999999999994</v>
      </c>
      <c r="N48">
        <v>78.55</v>
      </c>
      <c r="O48" s="3">
        <f t="shared" si="2"/>
        <v>-3</v>
      </c>
      <c r="P48">
        <f t="shared" si="4"/>
        <v>2.1192040195960367</v>
      </c>
      <c r="S48">
        <f t="shared" si="3"/>
        <v>-4.0214477211796253E-2</v>
      </c>
    </row>
    <row r="49" spans="1:19" x14ac:dyDescent="0.3">
      <c r="A49" s="1">
        <v>36227</v>
      </c>
      <c r="B49" s="1">
        <v>36228</v>
      </c>
      <c r="C49">
        <v>78.099999999999994</v>
      </c>
      <c r="D49">
        <v>77.449993899999996</v>
      </c>
      <c r="E49">
        <v>77.846428020000005</v>
      </c>
      <c r="F49">
        <v>0.65000610400000003</v>
      </c>
      <c r="G49">
        <v>-1</v>
      </c>
      <c r="H49">
        <v>0.77781745899999999</v>
      </c>
      <c r="I49">
        <f t="shared" si="0"/>
        <v>1999</v>
      </c>
      <c r="J49">
        <f t="shared" si="1"/>
        <v>3</v>
      </c>
      <c r="K49">
        <v>78.099999999999994</v>
      </c>
      <c r="L49">
        <v>78.400000000000006</v>
      </c>
      <c r="M49">
        <v>76.3</v>
      </c>
      <c r="N49">
        <v>77.45</v>
      </c>
      <c r="O49" s="3">
        <f t="shared" si="2"/>
        <v>0.65000610400000003</v>
      </c>
      <c r="P49">
        <f t="shared" si="4"/>
        <v>2.1721167807365784</v>
      </c>
      <c r="S49">
        <f t="shared" si="3"/>
        <v>8.3227414084507054E-3</v>
      </c>
    </row>
    <row r="50" spans="1:19" x14ac:dyDescent="0.3">
      <c r="A50" s="1">
        <v>36228</v>
      </c>
      <c r="B50" s="1">
        <v>36229</v>
      </c>
      <c r="C50">
        <v>76.5</v>
      </c>
      <c r="D50">
        <v>75.10000153</v>
      </c>
      <c r="E50">
        <v>77.1130134</v>
      </c>
      <c r="F50">
        <v>-1.399998474</v>
      </c>
      <c r="G50">
        <v>-1</v>
      </c>
      <c r="H50">
        <v>1.6617009359999999</v>
      </c>
      <c r="I50">
        <f t="shared" si="0"/>
        <v>1999</v>
      </c>
      <c r="J50">
        <f t="shared" si="1"/>
        <v>3</v>
      </c>
      <c r="K50">
        <v>76.5</v>
      </c>
      <c r="L50">
        <v>77.099999999999994</v>
      </c>
      <c r="M50">
        <v>75.099999999999994</v>
      </c>
      <c r="N50">
        <v>75.099999999999994</v>
      </c>
      <c r="O50" s="3">
        <f t="shared" si="2"/>
        <v>-1.399998474</v>
      </c>
      <c r="P50">
        <f t="shared" si="4"/>
        <v>2.0528634404079114</v>
      </c>
      <c r="S50">
        <f t="shared" si="3"/>
        <v>-1.8300633647058823E-2</v>
      </c>
    </row>
    <row r="51" spans="1:19" x14ac:dyDescent="0.3">
      <c r="A51" s="1">
        <v>36229</v>
      </c>
      <c r="B51" s="1">
        <v>36230</v>
      </c>
      <c r="C51">
        <v>75.8</v>
      </c>
      <c r="D51">
        <v>77.650003049999995</v>
      </c>
      <c r="E51">
        <v>75.434372010000004</v>
      </c>
      <c r="F51">
        <v>-1.8500030519999999</v>
      </c>
      <c r="G51">
        <v>1</v>
      </c>
      <c r="H51">
        <v>1.8031222920000001</v>
      </c>
      <c r="I51">
        <f t="shared" si="0"/>
        <v>1999</v>
      </c>
      <c r="J51">
        <f t="shared" si="1"/>
        <v>3</v>
      </c>
      <c r="K51">
        <v>75.8</v>
      </c>
      <c r="L51">
        <v>78.75</v>
      </c>
      <c r="M51">
        <v>75.400000000000006</v>
      </c>
      <c r="N51">
        <v>77.650000000000006</v>
      </c>
      <c r="O51" s="3">
        <f t="shared" si="2"/>
        <v>-1.8500030519999999</v>
      </c>
      <c r="P51">
        <f t="shared" si="4"/>
        <v>1.9025545896126399</v>
      </c>
      <c r="S51">
        <f t="shared" si="3"/>
        <v>-2.44063727176781E-2</v>
      </c>
    </row>
    <row r="52" spans="1:19" x14ac:dyDescent="0.3">
      <c r="A52" s="1">
        <v>36230</v>
      </c>
      <c r="B52" s="1">
        <v>36231</v>
      </c>
      <c r="C52">
        <v>78.55</v>
      </c>
      <c r="D52">
        <v>77.449995419999993</v>
      </c>
      <c r="E52">
        <v>77.006070579999999</v>
      </c>
      <c r="F52">
        <v>1.1000045780000001</v>
      </c>
      <c r="G52">
        <v>-1</v>
      </c>
      <c r="H52">
        <v>0.141421356</v>
      </c>
      <c r="I52">
        <f t="shared" si="0"/>
        <v>1999</v>
      </c>
      <c r="J52">
        <f t="shared" si="1"/>
        <v>3</v>
      </c>
      <c r="K52">
        <v>78.55</v>
      </c>
      <c r="L52">
        <v>78.849999999999994</v>
      </c>
      <c r="M52">
        <v>77.25</v>
      </c>
      <c r="N52">
        <v>77.45</v>
      </c>
      <c r="O52" s="3">
        <f t="shared" si="2"/>
        <v>1.1000045780000001</v>
      </c>
      <c r="P52">
        <f t="shared" si="4"/>
        <v>1.9824840138698829</v>
      </c>
      <c r="S52">
        <f t="shared" si="3"/>
        <v>1.4003877504774031E-2</v>
      </c>
    </row>
    <row r="53" spans="1:19" x14ac:dyDescent="0.3">
      <c r="A53" s="1">
        <v>36231</v>
      </c>
      <c r="B53" s="1">
        <v>36234</v>
      </c>
      <c r="C53">
        <v>79.150000000000006</v>
      </c>
      <c r="D53">
        <v>77.650004580000001</v>
      </c>
      <c r="E53">
        <v>77.186117210000006</v>
      </c>
      <c r="F53">
        <v>1.499995422</v>
      </c>
      <c r="G53">
        <v>-1</v>
      </c>
      <c r="H53">
        <v>0.141421356</v>
      </c>
      <c r="I53">
        <f t="shared" si="0"/>
        <v>1999</v>
      </c>
      <c r="J53">
        <f t="shared" si="1"/>
        <v>3</v>
      </c>
      <c r="K53">
        <v>79.150000000000006</v>
      </c>
      <c r="L53">
        <v>79.650000000000006</v>
      </c>
      <c r="M53">
        <v>76.8</v>
      </c>
      <c r="N53">
        <v>77.650000000000006</v>
      </c>
      <c r="O53" s="3">
        <f t="shared" si="2"/>
        <v>1.499995422</v>
      </c>
      <c r="P53">
        <f t="shared" si="4"/>
        <v>2.0951959637748612</v>
      </c>
      <c r="S53">
        <f t="shared" si="3"/>
        <v>1.8951300341124445E-2</v>
      </c>
    </row>
    <row r="54" spans="1:19" x14ac:dyDescent="0.3">
      <c r="A54" s="1">
        <v>36234</v>
      </c>
      <c r="B54" s="1">
        <v>36235</v>
      </c>
      <c r="C54">
        <v>77.650000000000006</v>
      </c>
      <c r="D54">
        <v>80.150000000000006</v>
      </c>
      <c r="E54">
        <v>76.552911190000003</v>
      </c>
      <c r="F54">
        <v>-2.5</v>
      </c>
      <c r="G54">
        <v>-1</v>
      </c>
      <c r="H54">
        <v>1.767766953</v>
      </c>
      <c r="I54">
        <f t="shared" si="0"/>
        <v>1999</v>
      </c>
      <c r="J54">
        <f t="shared" si="1"/>
        <v>3</v>
      </c>
      <c r="K54">
        <v>77.650000000000006</v>
      </c>
      <c r="L54">
        <v>80.150000000000006</v>
      </c>
      <c r="M54">
        <v>77</v>
      </c>
      <c r="N54">
        <v>80.150000000000006</v>
      </c>
      <c r="O54" s="3">
        <f t="shared" si="2"/>
        <v>-2.5</v>
      </c>
      <c r="P54">
        <f t="shared" si="4"/>
        <v>1.8928267464109017</v>
      </c>
      <c r="S54">
        <f t="shared" si="3"/>
        <v>-3.2195750160978746E-2</v>
      </c>
    </row>
    <row r="55" spans="1:19" x14ac:dyDescent="0.3">
      <c r="A55" s="1">
        <v>36235</v>
      </c>
      <c r="B55" s="1">
        <v>36236</v>
      </c>
      <c r="C55">
        <v>80.650000000000006</v>
      </c>
      <c r="D55">
        <v>79.650000000000006</v>
      </c>
      <c r="E55">
        <v>79.598836980000002</v>
      </c>
      <c r="F55">
        <v>1</v>
      </c>
      <c r="G55">
        <v>-1</v>
      </c>
      <c r="H55">
        <v>0.35355339099999999</v>
      </c>
      <c r="I55">
        <f t="shared" si="0"/>
        <v>1999</v>
      </c>
      <c r="J55">
        <f t="shared" si="1"/>
        <v>3</v>
      </c>
      <c r="K55">
        <v>80.650000000000006</v>
      </c>
      <c r="L55">
        <v>80.8</v>
      </c>
      <c r="M55">
        <v>79</v>
      </c>
      <c r="N55">
        <v>79.650000000000006</v>
      </c>
      <c r="O55" s="3">
        <f>IF(E55-C55&gt;0,IF(C55-M55&gt;3,-3,F55),IF(L55-C55&gt;3,-3,F55))</f>
        <v>1</v>
      </c>
      <c r="P55">
        <f t="shared" si="4"/>
        <v>1.9632356768415613</v>
      </c>
      <c r="S55">
        <f t="shared" si="3"/>
        <v>1.2399256044637321E-2</v>
      </c>
    </row>
    <row r="56" spans="1:19" x14ac:dyDescent="0.3">
      <c r="A56" s="1">
        <v>36236</v>
      </c>
      <c r="B56" s="1">
        <v>36237</v>
      </c>
      <c r="C56">
        <v>79.099999999999994</v>
      </c>
      <c r="D56">
        <v>76.650000000000006</v>
      </c>
      <c r="E56">
        <v>79.045736689999998</v>
      </c>
      <c r="F56">
        <v>2.4500000000000002</v>
      </c>
      <c r="G56">
        <v>-1</v>
      </c>
      <c r="H56">
        <v>2.1213203439999999</v>
      </c>
      <c r="I56">
        <f t="shared" si="0"/>
        <v>1999</v>
      </c>
      <c r="J56">
        <f t="shared" si="1"/>
        <v>3</v>
      </c>
      <c r="K56">
        <v>79.099999999999994</v>
      </c>
      <c r="L56">
        <v>80.45</v>
      </c>
      <c r="M56">
        <v>76.25</v>
      </c>
      <c r="N56">
        <v>76.650000000000006</v>
      </c>
      <c r="O56" s="3">
        <f t="shared" si="2"/>
        <v>2.4500000000000002</v>
      </c>
      <c r="P56">
        <f t="shared" si="4"/>
        <v>2.1456602308843613</v>
      </c>
      <c r="S56">
        <f t="shared" si="3"/>
        <v>3.0973451327433631E-2</v>
      </c>
    </row>
    <row r="57" spans="1:19" x14ac:dyDescent="0.3">
      <c r="A57" s="1">
        <v>36237</v>
      </c>
      <c r="B57" s="1">
        <v>36238</v>
      </c>
      <c r="C57">
        <v>77.650000000000006</v>
      </c>
      <c r="D57">
        <v>80.650000000000006</v>
      </c>
      <c r="E57">
        <v>75.049214030000002</v>
      </c>
      <c r="F57">
        <v>-3</v>
      </c>
      <c r="G57">
        <v>-1</v>
      </c>
      <c r="H57">
        <v>2.8284271250000002</v>
      </c>
      <c r="I57">
        <f t="shared" si="0"/>
        <v>1999</v>
      </c>
      <c r="J57">
        <f t="shared" si="1"/>
        <v>3</v>
      </c>
      <c r="K57">
        <v>77.650000000000006</v>
      </c>
      <c r="L57">
        <v>80.95</v>
      </c>
      <c r="M57">
        <v>77.400000000000006</v>
      </c>
      <c r="N57">
        <v>80.650000000000006</v>
      </c>
      <c r="O57" s="3">
        <f t="shared" si="2"/>
        <v>-3</v>
      </c>
      <c r="P57">
        <f t="shared" si="4"/>
        <v>1.8969681242783183</v>
      </c>
      <c r="S57">
        <f t="shared" si="3"/>
        <v>-3.8634900193174497E-2</v>
      </c>
    </row>
    <row r="58" spans="1:19" x14ac:dyDescent="0.3">
      <c r="A58" s="1">
        <v>36238</v>
      </c>
      <c r="B58" s="1">
        <v>36241</v>
      </c>
      <c r="C58">
        <v>79.7</v>
      </c>
      <c r="D58">
        <v>80.449995419999993</v>
      </c>
      <c r="E58">
        <v>79.232036500000007</v>
      </c>
      <c r="F58">
        <v>-0.74999542200000002</v>
      </c>
      <c r="G58">
        <v>-1</v>
      </c>
      <c r="H58">
        <v>0.141421356</v>
      </c>
      <c r="I58">
        <f t="shared" si="0"/>
        <v>1999</v>
      </c>
      <c r="J58">
        <f t="shared" si="1"/>
        <v>3</v>
      </c>
      <c r="K58">
        <v>79.7</v>
      </c>
      <c r="L58">
        <v>82.2</v>
      </c>
      <c r="M58">
        <v>79.05</v>
      </c>
      <c r="N58">
        <v>80.45</v>
      </c>
      <c r="O58" s="3">
        <f t="shared" si="2"/>
        <v>-0.74999542200000002</v>
      </c>
      <c r="P58">
        <f t="shared" si="4"/>
        <v>1.8434153987241655</v>
      </c>
      <c r="S58">
        <f t="shared" si="3"/>
        <v>-9.4102311417816817E-3</v>
      </c>
    </row>
    <row r="59" spans="1:19" x14ac:dyDescent="0.3">
      <c r="A59" s="1">
        <v>36241</v>
      </c>
      <c r="B59" s="1">
        <v>36242</v>
      </c>
      <c r="C59">
        <v>80.099999999999994</v>
      </c>
      <c r="D59">
        <v>81.750003050000004</v>
      </c>
      <c r="E59">
        <v>79.520134159999998</v>
      </c>
      <c r="F59">
        <v>-1.650003052</v>
      </c>
      <c r="G59">
        <v>-1</v>
      </c>
      <c r="H59">
        <v>0.91923881600000001</v>
      </c>
      <c r="I59">
        <f t="shared" si="0"/>
        <v>1999</v>
      </c>
      <c r="J59">
        <f t="shared" si="1"/>
        <v>3</v>
      </c>
      <c r="K59">
        <v>80.099999999999994</v>
      </c>
      <c r="L59">
        <v>81.849999999999994</v>
      </c>
      <c r="M59">
        <v>79.3</v>
      </c>
      <c r="N59">
        <v>81.75</v>
      </c>
      <c r="O59" s="3">
        <f t="shared" si="2"/>
        <v>-1.650003052</v>
      </c>
      <c r="P59">
        <f t="shared" si="4"/>
        <v>1.7294962588740279</v>
      </c>
      <c r="S59">
        <f t="shared" si="3"/>
        <v>-2.0599289038701625E-2</v>
      </c>
    </row>
    <row r="60" spans="1:19" x14ac:dyDescent="0.3">
      <c r="A60" s="1">
        <v>36242</v>
      </c>
      <c r="B60" s="1">
        <v>36243</v>
      </c>
      <c r="C60">
        <v>80.150000000000006</v>
      </c>
      <c r="D60">
        <v>80.75</v>
      </c>
      <c r="E60">
        <v>80.134424330000002</v>
      </c>
      <c r="F60">
        <v>-0.6</v>
      </c>
      <c r="G60">
        <v>-1</v>
      </c>
      <c r="H60">
        <v>0.70710678100000002</v>
      </c>
      <c r="I60">
        <f t="shared" si="0"/>
        <v>1999</v>
      </c>
      <c r="J60">
        <f t="shared" si="1"/>
        <v>3</v>
      </c>
      <c r="K60">
        <v>80.150000000000006</v>
      </c>
      <c r="L60">
        <v>81.45</v>
      </c>
      <c r="M60">
        <v>79.75</v>
      </c>
      <c r="N60">
        <v>80.75</v>
      </c>
      <c r="O60" s="3">
        <f t="shared" si="2"/>
        <v>-0.6</v>
      </c>
      <c r="P60">
        <f t="shared" si="4"/>
        <v>1.690655419622958</v>
      </c>
      <c r="S60">
        <f t="shared" si="3"/>
        <v>-7.4859638178415462E-3</v>
      </c>
    </row>
    <row r="61" spans="1:19" x14ac:dyDescent="0.3">
      <c r="A61" s="1">
        <v>36243</v>
      </c>
      <c r="B61" s="1">
        <v>36244</v>
      </c>
      <c r="C61">
        <v>80.75</v>
      </c>
      <c r="D61">
        <v>80.949996949999999</v>
      </c>
      <c r="E61">
        <v>79.152524470000003</v>
      </c>
      <c r="F61">
        <v>-0.19999694800000001</v>
      </c>
      <c r="G61">
        <v>-1</v>
      </c>
      <c r="H61">
        <v>0.141421356</v>
      </c>
      <c r="I61">
        <f t="shared" si="0"/>
        <v>1999</v>
      </c>
      <c r="J61">
        <f t="shared" si="1"/>
        <v>3</v>
      </c>
      <c r="K61">
        <v>80.75</v>
      </c>
      <c r="L61">
        <v>82.65</v>
      </c>
      <c r="M61">
        <v>80.400000000000006</v>
      </c>
      <c r="N61">
        <v>80.95</v>
      </c>
      <c r="O61" s="3">
        <f t="shared" si="2"/>
        <v>-0.19999694800000001</v>
      </c>
      <c r="P61">
        <f t="shared" si="4"/>
        <v>1.6780934657884967</v>
      </c>
      <c r="S61">
        <f t="shared" si="3"/>
        <v>-2.4767423900928795E-3</v>
      </c>
    </row>
    <row r="62" spans="1:19" x14ac:dyDescent="0.3">
      <c r="A62" s="1">
        <v>36244</v>
      </c>
      <c r="B62" s="1">
        <v>36245</v>
      </c>
      <c r="C62">
        <v>82.15</v>
      </c>
      <c r="D62">
        <v>80.400004580000001</v>
      </c>
      <c r="E62">
        <v>78.603703690000003</v>
      </c>
      <c r="F62">
        <v>1.749995422</v>
      </c>
      <c r="G62">
        <v>-1</v>
      </c>
      <c r="H62">
        <v>0.38890872999999998</v>
      </c>
      <c r="I62">
        <f t="shared" si="0"/>
        <v>1999</v>
      </c>
      <c r="J62">
        <f t="shared" si="1"/>
        <v>3</v>
      </c>
      <c r="K62">
        <v>82.15</v>
      </c>
      <c r="L62">
        <v>82.25</v>
      </c>
      <c r="M62">
        <v>79.95</v>
      </c>
      <c r="N62">
        <v>80.400000000000006</v>
      </c>
      <c r="O62" s="3">
        <f t="shared" si="2"/>
        <v>1.749995422</v>
      </c>
      <c r="P62">
        <f t="shared" si="4"/>
        <v>1.7853359204257937</v>
      </c>
      <c r="S62">
        <f t="shared" si="3"/>
        <v>2.1302439707851489E-2</v>
      </c>
    </row>
    <row r="63" spans="1:19" x14ac:dyDescent="0.3">
      <c r="A63" s="1">
        <v>36245</v>
      </c>
      <c r="B63" s="1">
        <v>36248</v>
      </c>
      <c r="C63">
        <v>79.45</v>
      </c>
      <c r="D63">
        <v>80.050001530000003</v>
      </c>
      <c r="E63">
        <v>78.963148619999998</v>
      </c>
      <c r="F63">
        <v>-0.60000152600000001</v>
      </c>
      <c r="G63">
        <v>-1</v>
      </c>
      <c r="H63">
        <v>0.24748737300000001</v>
      </c>
      <c r="I63">
        <f t="shared" si="0"/>
        <v>1999</v>
      </c>
      <c r="J63">
        <f t="shared" si="1"/>
        <v>3</v>
      </c>
      <c r="K63">
        <v>79.45</v>
      </c>
      <c r="L63">
        <v>80.150000000000006</v>
      </c>
      <c r="M63">
        <v>78.650000000000006</v>
      </c>
      <c r="N63">
        <v>80.05</v>
      </c>
      <c r="O63" s="3">
        <f t="shared" si="2"/>
        <v>-0.60000152600000001</v>
      </c>
      <c r="P63">
        <f t="shared" si="4"/>
        <v>1.7448876783863441</v>
      </c>
      <c r="S63">
        <f t="shared" si="3"/>
        <v>-7.5519386532410318E-3</v>
      </c>
    </row>
    <row r="64" spans="1:19" x14ac:dyDescent="0.3">
      <c r="A64" s="1">
        <v>36248</v>
      </c>
      <c r="B64" s="1">
        <v>36249</v>
      </c>
      <c r="C64">
        <v>81.349999999999994</v>
      </c>
      <c r="D64">
        <v>81.699993899999996</v>
      </c>
      <c r="E64">
        <v>78.734666869999998</v>
      </c>
      <c r="F64">
        <v>-0.34999389600000003</v>
      </c>
      <c r="G64">
        <v>-1</v>
      </c>
      <c r="H64">
        <v>1.166726189</v>
      </c>
      <c r="I64">
        <f t="shared" si="0"/>
        <v>1999</v>
      </c>
      <c r="J64">
        <f t="shared" si="1"/>
        <v>3</v>
      </c>
      <c r="K64">
        <v>81.349999999999994</v>
      </c>
      <c r="L64">
        <v>82.2</v>
      </c>
      <c r="M64">
        <v>81.05</v>
      </c>
      <c r="N64">
        <v>81.7</v>
      </c>
      <c r="O64" s="3">
        <f t="shared" si="2"/>
        <v>-0.34999389600000003</v>
      </c>
      <c r="P64">
        <f t="shared" si="4"/>
        <v>1.7223664723639409</v>
      </c>
      <c r="S64">
        <f t="shared" si="3"/>
        <v>-4.3023220159803324E-3</v>
      </c>
    </row>
    <row r="65" spans="1:19" x14ac:dyDescent="0.3">
      <c r="A65" s="1">
        <v>36249</v>
      </c>
      <c r="B65" s="1">
        <v>36250</v>
      </c>
      <c r="C65">
        <v>81.25</v>
      </c>
      <c r="D65">
        <v>81.250003050000004</v>
      </c>
      <c r="E65">
        <v>80.990280940000005</v>
      </c>
      <c r="F65" s="2">
        <v>-3.05E-6</v>
      </c>
      <c r="G65">
        <v>-1</v>
      </c>
      <c r="H65">
        <v>0.31819805200000001</v>
      </c>
      <c r="I65">
        <f t="shared" si="0"/>
        <v>1999</v>
      </c>
      <c r="J65">
        <f t="shared" si="1"/>
        <v>3</v>
      </c>
      <c r="K65">
        <v>81.25</v>
      </c>
      <c r="L65">
        <v>82.15</v>
      </c>
      <c r="M65">
        <v>81.25</v>
      </c>
      <c r="N65">
        <v>81.25</v>
      </c>
      <c r="O65" s="3">
        <f>IF(E65-C65&gt;0,IF(C65-M65&gt;3,-3,F65),IF(L65-C65&gt;3,-3,F65))</f>
        <v>-3.05E-6</v>
      </c>
      <c r="P65">
        <f t="shared" si="4"/>
        <v>1.7223662783989782</v>
      </c>
      <c r="S65">
        <f t="shared" si="3"/>
        <v>-3.7538461538461538E-8</v>
      </c>
    </row>
    <row r="66" spans="1:19" x14ac:dyDescent="0.3">
      <c r="A66" s="1">
        <v>36250</v>
      </c>
      <c r="B66" s="1">
        <v>36251</v>
      </c>
      <c r="C66">
        <v>81.25</v>
      </c>
      <c r="D66">
        <v>84.150001529999997</v>
      </c>
      <c r="E66">
        <v>81.749108199999995</v>
      </c>
      <c r="F66">
        <v>2.9000015260000001</v>
      </c>
      <c r="G66">
        <v>1</v>
      </c>
      <c r="H66">
        <v>2.0506096650000001</v>
      </c>
      <c r="I66">
        <f t="shared" si="0"/>
        <v>1999</v>
      </c>
      <c r="J66">
        <f t="shared" si="1"/>
        <v>4</v>
      </c>
      <c r="K66">
        <v>81.25</v>
      </c>
      <c r="L66">
        <v>84.55</v>
      </c>
      <c r="M66">
        <v>80.849999999999994</v>
      </c>
      <c r="N66">
        <v>84.15</v>
      </c>
      <c r="O66" s="3">
        <f t="shared" si="2"/>
        <v>2.9000015260000001</v>
      </c>
      <c r="P66">
        <f t="shared" si="4"/>
        <v>1.9067920569474572</v>
      </c>
      <c r="S66">
        <f t="shared" si="3"/>
        <v>3.5692326473846153E-2</v>
      </c>
    </row>
    <row r="67" spans="1:19" x14ac:dyDescent="0.3">
      <c r="A67" s="1">
        <v>36251</v>
      </c>
      <c r="B67" s="1">
        <v>36252</v>
      </c>
      <c r="C67">
        <v>84.65</v>
      </c>
      <c r="D67">
        <v>85.65</v>
      </c>
      <c r="E67">
        <v>85.48686352</v>
      </c>
      <c r="F67">
        <v>1</v>
      </c>
      <c r="G67">
        <v>1</v>
      </c>
      <c r="H67">
        <v>1.060660172</v>
      </c>
      <c r="I67">
        <f t="shared" ref="I67:I130" si="5">YEAR(B67)</f>
        <v>1999</v>
      </c>
      <c r="J67">
        <f t="shared" ref="J67:J130" si="6">MONTH(B67)</f>
        <v>4</v>
      </c>
      <c r="K67">
        <v>84.65</v>
      </c>
      <c r="L67">
        <v>86.2</v>
      </c>
      <c r="M67">
        <v>84.65</v>
      </c>
      <c r="N67">
        <v>85.65</v>
      </c>
      <c r="O67" s="3">
        <f t="shared" ref="O67:O75" si="7">IF(E67-C67&gt;0,IF(C67-M67&gt;3,-3,F67),IF(L67-C67&gt;3,-3,F67))</f>
        <v>1</v>
      </c>
      <c r="P67">
        <f t="shared" si="4"/>
        <v>1.9743688575480758</v>
      </c>
      <c r="S67">
        <f t="shared" ref="S67:S130" si="8">O67/C67</f>
        <v>1.1813349084465446E-2</v>
      </c>
    </row>
    <row r="68" spans="1:19" x14ac:dyDescent="0.3">
      <c r="A68" s="1">
        <v>36252</v>
      </c>
      <c r="B68" s="1">
        <v>36255</v>
      </c>
      <c r="C68">
        <v>84.65</v>
      </c>
      <c r="D68">
        <v>85.65</v>
      </c>
      <c r="E68">
        <v>86.416822870000004</v>
      </c>
      <c r="F68">
        <v>1</v>
      </c>
      <c r="G68">
        <v>1</v>
      </c>
      <c r="H68">
        <v>0</v>
      </c>
      <c r="I68">
        <f t="shared" si="5"/>
        <v>1999</v>
      </c>
      <c r="J68">
        <f t="shared" si="6"/>
        <v>4</v>
      </c>
      <c r="K68">
        <v>84.65</v>
      </c>
      <c r="L68">
        <v>86.2</v>
      </c>
      <c r="M68">
        <v>84.65</v>
      </c>
      <c r="N68">
        <v>85.65</v>
      </c>
      <c r="O68" s="3">
        <f t="shared" si="7"/>
        <v>1</v>
      </c>
      <c r="P68">
        <f t="shared" ref="P68:P131" si="9">(O68/C68*$Q$2+1)*P67*$R$2+(1-$R$2)*P67</f>
        <v>2.0443405831552135</v>
      </c>
      <c r="S68">
        <f t="shared" si="8"/>
        <v>1.1813349084465446E-2</v>
      </c>
    </row>
    <row r="69" spans="1:19" x14ac:dyDescent="0.3">
      <c r="A69" s="1">
        <v>36255</v>
      </c>
      <c r="B69" s="1">
        <v>36256</v>
      </c>
      <c r="C69">
        <v>86.65</v>
      </c>
      <c r="D69">
        <v>88.050001530000003</v>
      </c>
      <c r="E69">
        <v>86.077489940000007</v>
      </c>
      <c r="F69">
        <v>-1.4000015260000001</v>
      </c>
      <c r="G69">
        <v>1</v>
      </c>
      <c r="H69">
        <v>1.697056275</v>
      </c>
      <c r="I69">
        <f t="shared" si="5"/>
        <v>1999</v>
      </c>
      <c r="J69">
        <f t="shared" si="6"/>
        <v>4</v>
      </c>
      <c r="K69">
        <v>86.65</v>
      </c>
      <c r="L69">
        <v>88.1</v>
      </c>
      <c r="M69">
        <v>86.4</v>
      </c>
      <c r="N69">
        <v>88.05</v>
      </c>
      <c r="O69" s="3">
        <f t="shared" si="7"/>
        <v>-1.4000015260000001</v>
      </c>
      <c r="P69">
        <f t="shared" si="9"/>
        <v>1.9452495293959164</v>
      </c>
      <c r="S69">
        <f t="shared" si="8"/>
        <v>-1.6156970871321407E-2</v>
      </c>
    </row>
    <row r="70" spans="1:19" x14ac:dyDescent="0.3">
      <c r="A70" s="1">
        <v>36256</v>
      </c>
      <c r="B70" s="1">
        <v>36257</v>
      </c>
      <c r="C70">
        <v>88.2</v>
      </c>
      <c r="D70">
        <v>87.64999847</v>
      </c>
      <c r="E70">
        <v>87.973785280000001</v>
      </c>
      <c r="F70">
        <v>0.55000152599999996</v>
      </c>
      <c r="G70">
        <v>-1</v>
      </c>
      <c r="H70">
        <v>0.282842712</v>
      </c>
      <c r="I70">
        <f t="shared" si="5"/>
        <v>1999</v>
      </c>
      <c r="J70">
        <f t="shared" si="6"/>
        <v>4</v>
      </c>
      <c r="K70">
        <v>88.2</v>
      </c>
      <c r="L70">
        <v>90.85</v>
      </c>
      <c r="M70">
        <v>87.65</v>
      </c>
      <c r="N70">
        <v>87.65</v>
      </c>
      <c r="O70" s="3">
        <f t="shared" si="7"/>
        <v>0.55000152599999996</v>
      </c>
      <c r="P70">
        <f t="shared" si="9"/>
        <v>1.9816403528523292</v>
      </c>
      <c r="S70">
        <f t="shared" si="8"/>
        <v>6.2358449659863941E-3</v>
      </c>
    </row>
    <row r="71" spans="1:19" x14ac:dyDescent="0.3">
      <c r="A71" s="1">
        <v>36257</v>
      </c>
      <c r="B71" s="1">
        <v>36258</v>
      </c>
      <c r="C71">
        <v>88.65</v>
      </c>
      <c r="D71">
        <v>89.699995419999993</v>
      </c>
      <c r="E71">
        <v>88.696666859999993</v>
      </c>
      <c r="F71">
        <v>1.0499954220000001</v>
      </c>
      <c r="G71">
        <v>1</v>
      </c>
      <c r="H71">
        <v>1.4495689009999999</v>
      </c>
      <c r="I71">
        <f t="shared" si="5"/>
        <v>1999</v>
      </c>
      <c r="J71">
        <f t="shared" si="6"/>
        <v>4</v>
      </c>
      <c r="K71">
        <v>88.65</v>
      </c>
      <c r="L71">
        <v>89.85</v>
      </c>
      <c r="M71">
        <v>88</v>
      </c>
      <c r="N71">
        <v>89.7</v>
      </c>
      <c r="O71" s="3">
        <f>IF(E71-C71&gt;0,IF(C71-M71&gt;3,-3,F71),IF(L71-C71&gt;3,-3,F71))</f>
        <v>1.0499954220000001</v>
      </c>
      <c r="P71">
        <f t="shared" si="9"/>
        <v>2.0520536624477748</v>
      </c>
      <c r="S71">
        <f t="shared" si="8"/>
        <v>1.184428E-2</v>
      </c>
    </row>
    <row r="72" spans="1:19" x14ac:dyDescent="0.3">
      <c r="A72" s="1">
        <v>36258</v>
      </c>
      <c r="B72" s="1">
        <v>36259</v>
      </c>
      <c r="C72">
        <v>90.75</v>
      </c>
      <c r="D72">
        <v>89.85000153</v>
      </c>
      <c r="E72">
        <v>89.801940310000006</v>
      </c>
      <c r="F72">
        <v>0.89999847399999999</v>
      </c>
      <c r="G72">
        <v>1</v>
      </c>
      <c r="H72">
        <v>0.106066017</v>
      </c>
      <c r="I72">
        <f t="shared" si="5"/>
        <v>1999</v>
      </c>
      <c r="J72">
        <f t="shared" si="6"/>
        <v>4</v>
      </c>
      <c r="K72">
        <v>90.75</v>
      </c>
      <c r="L72">
        <v>90.9</v>
      </c>
      <c r="M72">
        <v>88.8</v>
      </c>
      <c r="N72">
        <v>89.85</v>
      </c>
      <c r="O72" s="3">
        <f t="shared" si="7"/>
        <v>0.89999847399999999</v>
      </c>
      <c r="P72">
        <f t="shared" si="9"/>
        <v>2.1131063951674145</v>
      </c>
      <c r="S72">
        <f t="shared" si="8"/>
        <v>9.9173385564738283E-3</v>
      </c>
    </row>
    <row r="73" spans="1:19" x14ac:dyDescent="0.3">
      <c r="A73" s="1">
        <v>36259</v>
      </c>
      <c r="B73" s="1">
        <v>36262</v>
      </c>
      <c r="C73">
        <v>90.35</v>
      </c>
      <c r="D73">
        <v>89.199998469999997</v>
      </c>
      <c r="E73">
        <v>89.840905230000004</v>
      </c>
      <c r="F73">
        <v>1.1500015260000001</v>
      </c>
      <c r="G73">
        <v>-1</v>
      </c>
      <c r="H73">
        <v>0.45961940800000001</v>
      </c>
      <c r="I73">
        <f t="shared" si="5"/>
        <v>1999</v>
      </c>
      <c r="J73">
        <f t="shared" si="6"/>
        <v>4</v>
      </c>
      <c r="K73">
        <v>90.35</v>
      </c>
      <c r="L73">
        <v>90.55</v>
      </c>
      <c r="M73">
        <v>88.85</v>
      </c>
      <c r="N73">
        <v>89.2</v>
      </c>
      <c r="O73" s="3">
        <f t="shared" si="7"/>
        <v>1.1500015260000001</v>
      </c>
      <c r="P73">
        <f t="shared" si="9"/>
        <v>2.1937951249640792</v>
      </c>
      <c r="S73">
        <f t="shared" si="8"/>
        <v>1.2728295805201994E-2</v>
      </c>
    </row>
    <row r="74" spans="1:19" x14ac:dyDescent="0.3">
      <c r="A74" s="1">
        <v>36262</v>
      </c>
      <c r="B74" s="1">
        <v>36263</v>
      </c>
      <c r="C74">
        <v>89.2</v>
      </c>
      <c r="D74">
        <v>89.150004580000001</v>
      </c>
      <c r="E74">
        <v>87.190483999999998</v>
      </c>
      <c r="F74">
        <v>4.9995421999999998E-2</v>
      </c>
      <c r="G74">
        <v>-1</v>
      </c>
      <c r="H74">
        <v>3.5355339E-2</v>
      </c>
      <c r="I74">
        <f t="shared" si="5"/>
        <v>1999</v>
      </c>
      <c r="J74">
        <f t="shared" si="6"/>
        <v>4</v>
      </c>
      <c r="K74">
        <v>89.2</v>
      </c>
      <c r="L74">
        <v>91.45</v>
      </c>
      <c r="M74">
        <v>88.9</v>
      </c>
      <c r="N74">
        <v>89.15</v>
      </c>
      <c r="O74" s="3">
        <f t="shared" si="7"/>
        <v>4.9995421999999998E-2</v>
      </c>
      <c r="P74">
        <f t="shared" si="9"/>
        <v>2.1974839045511017</v>
      </c>
      <c r="S74">
        <f t="shared" si="8"/>
        <v>5.6048679372197303E-4</v>
      </c>
    </row>
    <row r="75" spans="1:19" x14ac:dyDescent="0.3">
      <c r="A75" s="1">
        <v>36263</v>
      </c>
      <c r="B75" s="1">
        <v>36264</v>
      </c>
      <c r="C75">
        <v>89.75</v>
      </c>
      <c r="D75">
        <v>89.849996950000005</v>
      </c>
      <c r="E75">
        <v>89.275606060000001</v>
      </c>
      <c r="F75">
        <v>-9.9996948000000002E-2</v>
      </c>
      <c r="G75">
        <v>1</v>
      </c>
      <c r="H75">
        <v>0.49497474699999999</v>
      </c>
      <c r="I75">
        <f t="shared" si="5"/>
        <v>1999</v>
      </c>
      <c r="J75">
        <f t="shared" si="6"/>
        <v>4</v>
      </c>
      <c r="K75">
        <v>89.75</v>
      </c>
      <c r="L75">
        <v>90.6</v>
      </c>
      <c r="M75">
        <v>89.1</v>
      </c>
      <c r="N75">
        <v>89.85</v>
      </c>
      <c r="O75" s="3">
        <f t="shared" si="7"/>
        <v>-9.9996948000000002E-2</v>
      </c>
      <c r="P75">
        <f t="shared" si="9"/>
        <v>2.1901387786324085</v>
      </c>
      <c r="S75">
        <f t="shared" si="8"/>
        <v>-1.1141721225626741E-3</v>
      </c>
    </row>
    <row r="76" spans="1:19" x14ac:dyDescent="0.3">
      <c r="A76" s="1">
        <v>36264</v>
      </c>
      <c r="B76" s="1">
        <v>36265</v>
      </c>
      <c r="C76">
        <v>91</v>
      </c>
      <c r="D76">
        <v>94.199998469999997</v>
      </c>
      <c r="E76">
        <v>88.434384080000001</v>
      </c>
      <c r="F76">
        <v>-3.199998474</v>
      </c>
      <c r="G76">
        <v>-1</v>
      </c>
      <c r="H76">
        <v>3.0759144979999999</v>
      </c>
      <c r="I76">
        <f t="shared" si="5"/>
        <v>1999</v>
      </c>
      <c r="J76">
        <f t="shared" si="6"/>
        <v>4</v>
      </c>
      <c r="K76">
        <v>91</v>
      </c>
      <c r="L76">
        <v>94.65</v>
      </c>
      <c r="M76">
        <v>90.7</v>
      </c>
      <c r="N76">
        <v>94.2</v>
      </c>
      <c r="O76" s="3">
        <f>IF(E76-C76&gt;0,IF(C76-M76&gt;3,-3,F76),IF(L76-C76&gt;3,-3,F76))</f>
        <v>-3</v>
      </c>
      <c r="P76">
        <f t="shared" si="9"/>
        <v>1.9735316466797528</v>
      </c>
      <c r="S76">
        <f t="shared" si="8"/>
        <v>-3.2967032967032968E-2</v>
      </c>
    </row>
    <row r="77" spans="1:19" x14ac:dyDescent="0.3">
      <c r="A77" s="1">
        <v>36265</v>
      </c>
      <c r="B77" s="1">
        <v>36266</v>
      </c>
      <c r="C77">
        <v>94.35</v>
      </c>
      <c r="D77">
        <v>94.7</v>
      </c>
      <c r="E77">
        <v>92.999961330000005</v>
      </c>
      <c r="F77">
        <v>-0.35</v>
      </c>
      <c r="G77">
        <v>-1</v>
      </c>
      <c r="H77">
        <v>0.35355339099999999</v>
      </c>
      <c r="I77">
        <f t="shared" si="5"/>
        <v>1999</v>
      </c>
      <c r="J77">
        <f t="shared" si="6"/>
        <v>4</v>
      </c>
      <c r="K77">
        <v>94.35</v>
      </c>
      <c r="L77">
        <v>96.05</v>
      </c>
      <c r="M77">
        <v>93.85</v>
      </c>
      <c r="N77">
        <v>94.7</v>
      </c>
      <c r="O77" s="3">
        <f t="shared" ref="O77:O117" si="10">IF(E77-C77&gt;0,IF(C77-M77&gt;3,-3,F77),IF(L77-C77&gt;3,-3,F77))</f>
        <v>-0.35</v>
      </c>
      <c r="P77">
        <f t="shared" si="9"/>
        <v>1.9515686553812499</v>
      </c>
      <c r="S77">
        <f t="shared" si="8"/>
        <v>-3.7095919448860626E-3</v>
      </c>
    </row>
    <row r="78" spans="1:19" x14ac:dyDescent="0.3">
      <c r="A78" s="1">
        <v>36266</v>
      </c>
      <c r="B78" s="1">
        <v>36269</v>
      </c>
      <c r="C78">
        <v>96.05</v>
      </c>
      <c r="D78">
        <v>100.45</v>
      </c>
      <c r="E78">
        <v>94.788102769999995</v>
      </c>
      <c r="F78">
        <v>-4.4000000000000004</v>
      </c>
      <c r="G78">
        <v>1</v>
      </c>
      <c r="H78">
        <v>4.0658639919999997</v>
      </c>
      <c r="I78">
        <f t="shared" si="5"/>
        <v>1999</v>
      </c>
      <c r="J78">
        <f t="shared" si="6"/>
        <v>4</v>
      </c>
      <c r="K78">
        <v>96.05</v>
      </c>
      <c r="L78">
        <v>100.5</v>
      </c>
      <c r="M78">
        <v>95.85</v>
      </c>
      <c r="N78">
        <v>100.45</v>
      </c>
      <c r="O78" s="3">
        <f t="shared" si="10"/>
        <v>-3</v>
      </c>
      <c r="P78">
        <f t="shared" si="9"/>
        <v>1.7687043357723873</v>
      </c>
      <c r="S78">
        <f t="shared" si="8"/>
        <v>-3.1233732431025507E-2</v>
      </c>
    </row>
    <row r="79" spans="1:19" x14ac:dyDescent="0.3">
      <c r="A79" s="1">
        <v>36269</v>
      </c>
      <c r="B79" s="1">
        <v>36270</v>
      </c>
      <c r="C79">
        <v>99.95</v>
      </c>
      <c r="D79">
        <v>100.1500046</v>
      </c>
      <c r="E79">
        <v>99.750000069999999</v>
      </c>
      <c r="F79">
        <v>-0.20000457799999999</v>
      </c>
      <c r="G79">
        <v>-1</v>
      </c>
      <c r="H79">
        <v>0.212132034</v>
      </c>
      <c r="I79">
        <f t="shared" si="5"/>
        <v>1999</v>
      </c>
      <c r="J79">
        <f t="shared" si="6"/>
        <v>4</v>
      </c>
      <c r="K79">
        <v>99.95</v>
      </c>
      <c r="L79">
        <v>101.45</v>
      </c>
      <c r="M79">
        <v>99.05</v>
      </c>
      <c r="N79">
        <v>100.15</v>
      </c>
      <c r="O79" s="3">
        <f t="shared" si="10"/>
        <v>-0.20000457799999999</v>
      </c>
      <c r="P79">
        <f t="shared" si="9"/>
        <v>1.7580865579549907</v>
      </c>
      <c r="S79">
        <f t="shared" si="8"/>
        <v>-2.0010463031515757E-3</v>
      </c>
    </row>
    <row r="80" spans="1:19" x14ac:dyDescent="0.3">
      <c r="A80" s="1">
        <v>36270</v>
      </c>
      <c r="B80" s="1">
        <v>36271</v>
      </c>
      <c r="C80">
        <v>100.05</v>
      </c>
      <c r="D80">
        <v>97.65</v>
      </c>
      <c r="E80">
        <v>99.463646670000003</v>
      </c>
      <c r="F80">
        <v>2.4</v>
      </c>
      <c r="G80">
        <v>-1</v>
      </c>
      <c r="H80">
        <v>1.767766953</v>
      </c>
      <c r="I80">
        <f t="shared" si="5"/>
        <v>1999</v>
      </c>
      <c r="J80">
        <f t="shared" si="6"/>
        <v>4</v>
      </c>
      <c r="K80">
        <v>100.05</v>
      </c>
      <c r="L80">
        <v>100.15</v>
      </c>
      <c r="M80">
        <v>96.8</v>
      </c>
      <c r="N80">
        <v>97.65</v>
      </c>
      <c r="O80" s="3">
        <f t="shared" si="10"/>
        <v>2.4</v>
      </c>
      <c r="P80">
        <f t="shared" si="9"/>
        <v>1.8846055306414069</v>
      </c>
      <c r="S80">
        <f t="shared" si="8"/>
        <v>2.3988005997001498E-2</v>
      </c>
    </row>
    <row r="81" spans="1:19" x14ac:dyDescent="0.3">
      <c r="A81" s="1">
        <v>36271</v>
      </c>
      <c r="B81" s="1">
        <v>36272</v>
      </c>
      <c r="C81">
        <v>98.35</v>
      </c>
      <c r="D81">
        <v>97.449995419999993</v>
      </c>
      <c r="E81">
        <v>96.956591750000001</v>
      </c>
      <c r="F81">
        <v>0.900004578</v>
      </c>
      <c r="G81">
        <v>-1</v>
      </c>
      <c r="H81">
        <v>0.141421356</v>
      </c>
      <c r="I81">
        <f t="shared" si="5"/>
        <v>1999</v>
      </c>
      <c r="J81">
        <f t="shared" si="6"/>
        <v>4</v>
      </c>
      <c r="K81">
        <v>98.35</v>
      </c>
      <c r="L81">
        <v>98.45</v>
      </c>
      <c r="M81">
        <v>94.35</v>
      </c>
      <c r="N81">
        <v>97.45</v>
      </c>
      <c r="O81" s="3">
        <f t="shared" si="10"/>
        <v>0.900004578</v>
      </c>
      <c r="P81">
        <f t="shared" si="9"/>
        <v>1.9363438205845096</v>
      </c>
      <c r="S81">
        <f t="shared" si="8"/>
        <v>9.1510379054397569E-3</v>
      </c>
    </row>
    <row r="82" spans="1:19" x14ac:dyDescent="0.3">
      <c r="A82" s="1">
        <v>36272</v>
      </c>
      <c r="B82" s="1">
        <v>36273</v>
      </c>
      <c r="C82">
        <v>98.35</v>
      </c>
      <c r="D82">
        <v>98.45</v>
      </c>
      <c r="E82">
        <v>96.986225910000002</v>
      </c>
      <c r="F82">
        <v>-0.1</v>
      </c>
      <c r="G82">
        <v>-1</v>
      </c>
      <c r="H82">
        <v>0.70710678100000002</v>
      </c>
      <c r="I82">
        <f t="shared" si="5"/>
        <v>1999</v>
      </c>
      <c r="J82">
        <f t="shared" si="6"/>
        <v>4</v>
      </c>
      <c r="K82">
        <v>98.35</v>
      </c>
      <c r="L82">
        <v>99.7</v>
      </c>
      <c r="M82">
        <v>96.65</v>
      </c>
      <c r="N82">
        <v>98.45</v>
      </c>
      <c r="O82" s="3">
        <f t="shared" si="10"/>
        <v>-0.1</v>
      </c>
      <c r="P82">
        <f t="shared" si="9"/>
        <v>1.9304373320621369</v>
      </c>
      <c r="S82">
        <f t="shared" si="8"/>
        <v>-1.0167768174885613E-3</v>
      </c>
    </row>
    <row r="83" spans="1:19" x14ac:dyDescent="0.3">
      <c r="A83" s="1">
        <v>36273</v>
      </c>
      <c r="B83" s="1">
        <v>36276</v>
      </c>
      <c r="C83">
        <v>98.15</v>
      </c>
      <c r="D83">
        <v>101.7500031</v>
      </c>
      <c r="E83">
        <v>98.730046160000001</v>
      </c>
      <c r="F83">
        <v>3.6000030519999999</v>
      </c>
      <c r="G83">
        <v>1</v>
      </c>
      <c r="H83">
        <v>2.333452378</v>
      </c>
      <c r="I83">
        <f t="shared" si="5"/>
        <v>1999</v>
      </c>
      <c r="J83">
        <f t="shared" si="6"/>
        <v>4</v>
      </c>
      <c r="K83">
        <v>98.15</v>
      </c>
      <c r="L83">
        <v>101.75</v>
      </c>
      <c r="M83">
        <v>97.65</v>
      </c>
      <c r="N83">
        <v>101.75</v>
      </c>
      <c r="O83" s="3">
        <f t="shared" si="10"/>
        <v>3.6000030519999999</v>
      </c>
      <c r="P83">
        <f t="shared" si="9"/>
        <v>2.1428544574962203</v>
      </c>
      <c r="S83">
        <f t="shared" si="8"/>
        <v>3.6678584330106977E-2</v>
      </c>
    </row>
    <row r="84" spans="1:19" x14ac:dyDescent="0.3">
      <c r="A84" s="1">
        <v>36276</v>
      </c>
      <c r="B84" s="1">
        <v>36277</v>
      </c>
      <c r="C84">
        <v>102.7</v>
      </c>
      <c r="D84">
        <v>103.6999969</v>
      </c>
      <c r="E84">
        <v>102.1952893</v>
      </c>
      <c r="F84">
        <v>-0.99999694800000005</v>
      </c>
      <c r="G84">
        <v>1</v>
      </c>
      <c r="H84">
        <v>1.3788582229999999</v>
      </c>
      <c r="I84">
        <f t="shared" si="5"/>
        <v>1999</v>
      </c>
      <c r="J84">
        <f t="shared" si="6"/>
        <v>4</v>
      </c>
      <c r="K84">
        <v>102.7</v>
      </c>
      <c r="L84">
        <v>103.85</v>
      </c>
      <c r="M84">
        <v>100.85</v>
      </c>
      <c r="N84">
        <v>103.7</v>
      </c>
      <c r="O84" s="3">
        <f t="shared" si="10"/>
        <v>-0.99999694800000005</v>
      </c>
      <c r="P84">
        <f t="shared" si="9"/>
        <v>2.0802590947648349</v>
      </c>
      <c r="S84">
        <f t="shared" si="8"/>
        <v>-9.7370686270691342E-3</v>
      </c>
    </row>
    <row r="85" spans="1:19" x14ac:dyDescent="0.3">
      <c r="A85" s="1">
        <v>36277</v>
      </c>
      <c r="B85" s="1">
        <v>36278</v>
      </c>
      <c r="C85">
        <v>101.75</v>
      </c>
      <c r="D85">
        <v>101.6500046</v>
      </c>
      <c r="E85">
        <v>102.9107051</v>
      </c>
      <c r="F85">
        <v>-9.9995422E-2</v>
      </c>
      <c r="G85">
        <v>-1</v>
      </c>
      <c r="H85">
        <v>1.4495689009999999</v>
      </c>
      <c r="I85">
        <f t="shared" si="5"/>
        <v>1999</v>
      </c>
      <c r="J85">
        <f t="shared" si="6"/>
        <v>4</v>
      </c>
      <c r="K85">
        <v>101.75</v>
      </c>
      <c r="L85">
        <v>104.5</v>
      </c>
      <c r="M85">
        <v>101.35</v>
      </c>
      <c r="N85">
        <v>101.65</v>
      </c>
      <c r="O85" s="3">
        <f t="shared" si="10"/>
        <v>-9.9995422E-2</v>
      </c>
      <c r="P85">
        <f t="shared" si="9"/>
        <v>2.074125933505365</v>
      </c>
      <c r="S85">
        <f t="shared" si="8"/>
        <v>-9.8275599017199028E-4</v>
      </c>
    </row>
    <row r="86" spans="1:19" x14ac:dyDescent="0.3">
      <c r="A86" s="1">
        <v>36278</v>
      </c>
      <c r="B86" s="1">
        <v>36279</v>
      </c>
      <c r="C86">
        <v>100.7</v>
      </c>
      <c r="D86">
        <v>96.15</v>
      </c>
      <c r="E86">
        <v>100.70655069999999</v>
      </c>
      <c r="F86">
        <v>-4.55</v>
      </c>
      <c r="G86">
        <v>-1</v>
      </c>
      <c r="H86">
        <v>3.8890872970000001</v>
      </c>
      <c r="I86">
        <f t="shared" si="5"/>
        <v>1999</v>
      </c>
      <c r="J86">
        <f t="shared" si="6"/>
        <v>4</v>
      </c>
      <c r="K86">
        <v>100.7</v>
      </c>
      <c r="L86">
        <v>101.75</v>
      </c>
      <c r="M86">
        <v>96.15</v>
      </c>
      <c r="N86">
        <v>96.15</v>
      </c>
      <c r="O86" s="3">
        <f t="shared" si="10"/>
        <v>-3</v>
      </c>
      <c r="P86">
        <f t="shared" si="9"/>
        <v>1.888752215515809</v>
      </c>
      <c r="S86">
        <f t="shared" si="8"/>
        <v>-2.9791459781529295E-2</v>
      </c>
    </row>
    <row r="87" spans="1:19" x14ac:dyDescent="0.3">
      <c r="A87" s="1">
        <v>36279</v>
      </c>
      <c r="B87" s="1">
        <v>36280</v>
      </c>
      <c r="C87">
        <v>97.05</v>
      </c>
      <c r="D87">
        <v>97.199995419999993</v>
      </c>
      <c r="E87">
        <v>96.024911900000006</v>
      </c>
      <c r="F87">
        <v>-0.14999542199999999</v>
      </c>
      <c r="G87">
        <v>-1</v>
      </c>
      <c r="H87">
        <v>0.74246212</v>
      </c>
      <c r="I87">
        <f t="shared" si="5"/>
        <v>1999</v>
      </c>
      <c r="J87">
        <f t="shared" si="6"/>
        <v>4</v>
      </c>
      <c r="K87">
        <v>97.05</v>
      </c>
      <c r="L87">
        <v>97.3</v>
      </c>
      <c r="M87">
        <v>94.75</v>
      </c>
      <c r="N87">
        <v>97.2</v>
      </c>
      <c r="O87" s="3">
        <f t="shared" si="10"/>
        <v>-0.14999542199999999</v>
      </c>
      <c r="P87">
        <f t="shared" si="9"/>
        <v>1.879994744553839</v>
      </c>
      <c r="S87">
        <f t="shared" si="8"/>
        <v>-1.5455478825347759E-3</v>
      </c>
    </row>
    <row r="88" spans="1:19" x14ac:dyDescent="0.3">
      <c r="A88" s="1">
        <v>36280</v>
      </c>
      <c r="B88" s="1">
        <v>36283</v>
      </c>
      <c r="C88">
        <v>97.2</v>
      </c>
      <c r="D88">
        <v>96.750003050000004</v>
      </c>
      <c r="E88">
        <v>97.149336959999999</v>
      </c>
      <c r="F88">
        <v>0.44999694800000001</v>
      </c>
      <c r="G88">
        <v>-1</v>
      </c>
      <c r="H88">
        <v>0.31819805200000001</v>
      </c>
      <c r="I88">
        <f t="shared" si="5"/>
        <v>1999</v>
      </c>
      <c r="J88">
        <f t="shared" si="6"/>
        <v>5</v>
      </c>
      <c r="K88">
        <v>97.2</v>
      </c>
      <c r="L88">
        <v>97.75</v>
      </c>
      <c r="M88">
        <v>95</v>
      </c>
      <c r="N88">
        <v>96.75</v>
      </c>
      <c r="O88" s="3">
        <f t="shared" si="10"/>
        <v>0.44999694800000001</v>
      </c>
      <c r="P88">
        <f t="shared" si="9"/>
        <v>1.9061056055817793</v>
      </c>
      <c r="S88">
        <f t="shared" si="8"/>
        <v>4.6295982304526747E-3</v>
      </c>
    </row>
    <row r="89" spans="1:19" x14ac:dyDescent="0.3">
      <c r="A89" s="1">
        <v>36283</v>
      </c>
      <c r="B89" s="1">
        <v>36284</v>
      </c>
      <c r="C89">
        <v>97.55</v>
      </c>
      <c r="D89">
        <v>97.75</v>
      </c>
      <c r="E89">
        <v>96.47676525</v>
      </c>
      <c r="F89">
        <v>-0.2</v>
      </c>
      <c r="G89">
        <v>-1</v>
      </c>
      <c r="H89">
        <v>0.70710678100000002</v>
      </c>
      <c r="I89">
        <f t="shared" si="5"/>
        <v>1999</v>
      </c>
      <c r="J89">
        <f t="shared" si="6"/>
        <v>5</v>
      </c>
      <c r="K89">
        <v>97.55</v>
      </c>
      <c r="L89">
        <v>99</v>
      </c>
      <c r="M89">
        <v>96.85</v>
      </c>
      <c r="N89">
        <v>97.75</v>
      </c>
      <c r="O89" s="3">
        <f t="shared" si="10"/>
        <v>-0.2</v>
      </c>
      <c r="P89">
        <f t="shared" si="9"/>
        <v>1.8943817371722553</v>
      </c>
      <c r="S89">
        <f t="shared" si="8"/>
        <v>-2.0502306509482321E-3</v>
      </c>
    </row>
    <row r="90" spans="1:19" x14ac:dyDescent="0.3">
      <c r="A90" s="1">
        <v>36284</v>
      </c>
      <c r="B90" s="1">
        <v>36285</v>
      </c>
      <c r="C90">
        <v>97.55</v>
      </c>
      <c r="D90">
        <v>97.75</v>
      </c>
      <c r="E90">
        <v>97.336413620000002</v>
      </c>
      <c r="F90">
        <v>-0.2</v>
      </c>
      <c r="G90">
        <v>-1</v>
      </c>
      <c r="H90">
        <v>0</v>
      </c>
      <c r="I90">
        <f t="shared" si="5"/>
        <v>1999</v>
      </c>
      <c r="J90">
        <f t="shared" si="6"/>
        <v>5</v>
      </c>
      <c r="K90">
        <v>97.55</v>
      </c>
      <c r="L90">
        <v>99</v>
      </c>
      <c r="M90">
        <v>96.85</v>
      </c>
      <c r="N90">
        <v>97.75</v>
      </c>
      <c r="O90" s="3">
        <f>IF(E90-C90&gt;0,IF(C90-M90&gt;3,-3,F90),IF(L90-C90&gt;3,-3,F90))</f>
        <v>-0.2</v>
      </c>
      <c r="P90">
        <f t="shared" si="9"/>
        <v>1.882729978665814</v>
      </c>
      <c r="S90">
        <f t="shared" si="8"/>
        <v>-2.0502306509482321E-3</v>
      </c>
    </row>
    <row r="91" spans="1:19" x14ac:dyDescent="0.3">
      <c r="A91" s="1">
        <v>36285</v>
      </c>
      <c r="B91" s="1">
        <v>36286</v>
      </c>
      <c r="C91">
        <v>98.45</v>
      </c>
      <c r="D91">
        <v>103.1500015</v>
      </c>
      <c r="E91">
        <v>97.385932120000007</v>
      </c>
      <c r="F91">
        <v>-4.7000015260000003</v>
      </c>
      <c r="G91">
        <v>-1</v>
      </c>
      <c r="H91">
        <v>3.8183766179999998</v>
      </c>
      <c r="I91">
        <f t="shared" si="5"/>
        <v>1999</v>
      </c>
      <c r="J91">
        <f t="shared" si="6"/>
        <v>5</v>
      </c>
      <c r="K91">
        <v>98.45</v>
      </c>
      <c r="L91">
        <v>104.15</v>
      </c>
      <c r="M91">
        <v>98.25</v>
      </c>
      <c r="N91">
        <v>103.15</v>
      </c>
      <c r="O91" s="3">
        <f t="shared" si="10"/>
        <v>-3</v>
      </c>
      <c r="P91">
        <f t="shared" si="9"/>
        <v>1.7106165220076899</v>
      </c>
      <c r="S91">
        <f t="shared" si="8"/>
        <v>-3.0472320975114271E-2</v>
      </c>
    </row>
    <row r="92" spans="1:19" x14ac:dyDescent="0.3">
      <c r="A92" s="1">
        <v>36286</v>
      </c>
      <c r="B92" s="1">
        <v>36287</v>
      </c>
      <c r="C92">
        <v>103.15</v>
      </c>
      <c r="D92">
        <v>102.15</v>
      </c>
      <c r="E92">
        <v>102.12330420000001</v>
      </c>
      <c r="F92">
        <v>1</v>
      </c>
      <c r="G92">
        <v>-1</v>
      </c>
      <c r="H92">
        <v>0.70710678100000002</v>
      </c>
      <c r="I92">
        <f t="shared" si="5"/>
        <v>1999</v>
      </c>
      <c r="J92">
        <f t="shared" si="6"/>
        <v>5</v>
      </c>
      <c r="K92">
        <v>103.15</v>
      </c>
      <c r="L92">
        <v>104.9</v>
      </c>
      <c r="M92">
        <v>102.05</v>
      </c>
      <c r="N92">
        <v>102.15</v>
      </c>
      <c r="O92" s="3">
        <f t="shared" si="10"/>
        <v>1</v>
      </c>
      <c r="P92">
        <f t="shared" si="9"/>
        <v>1.760367850810628</v>
      </c>
      <c r="S92">
        <f t="shared" si="8"/>
        <v>9.6946194861851666E-3</v>
      </c>
    </row>
    <row r="93" spans="1:19" x14ac:dyDescent="0.3">
      <c r="A93" s="1">
        <v>36287</v>
      </c>
      <c r="B93" s="1">
        <v>36290</v>
      </c>
      <c r="C93">
        <v>101.35</v>
      </c>
      <c r="D93">
        <v>102.15</v>
      </c>
      <c r="E93">
        <v>101.33884500000001</v>
      </c>
      <c r="F93">
        <v>-0.8</v>
      </c>
      <c r="G93">
        <v>-1</v>
      </c>
      <c r="H93">
        <v>0</v>
      </c>
      <c r="I93">
        <f t="shared" si="5"/>
        <v>1999</v>
      </c>
      <c r="J93">
        <f t="shared" si="6"/>
        <v>5</v>
      </c>
      <c r="K93">
        <v>101.35</v>
      </c>
      <c r="L93">
        <v>102.85</v>
      </c>
      <c r="M93">
        <v>100.7</v>
      </c>
      <c r="N93">
        <v>102.15</v>
      </c>
      <c r="O93" s="3">
        <f t="shared" si="10"/>
        <v>-0.8</v>
      </c>
      <c r="P93">
        <f t="shared" si="9"/>
        <v>1.7186817842892119</v>
      </c>
      <c r="S93">
        <f t="shared" si="8"/>
        <v>-7.8934385791810564E-3</v>
      </c>
    </row>
    <row r="94" spans="1:19" x14ac:dyDescent="0.3">
      <c r="A94" s="1">
        <v>36290</v>
      </c>
      <c r="B94" s="1">
        <v>36291</v>
      </c>
      <c r="C94">
        <v>101.35</v>
      </c>
      <c r="D94">
        <v>97.749998469999994</v>
      </c>
      <c r="E94">
        <v>100.4721188</v>
      </c>
      <c r="F94">
        <v>3.6000015259999998</v>
      </c>
      <c r="G94">
        <v>-1</v>
      </c>
      <c r="H94">
        <v>3.111269837</v>
      </c>
      <c r="I94">
        <f t="shared" si="5"/>
        <v>1999</v>
      </c>
      <c r="J94">
        <f t="shared" si="6"/>
        <v>5</v>
      </c>
      <c r="K94">
        <v>101.35</v>
      </c>
      <c r="L94">
        <v>102.3</v>
      </c>
      <c r="M94">
        <v>97.5</v>
      </c>
      <c r="N94">
        <v>97.75</v>
      </c>
      <c r="O94" s="3">
        <f t="shared" si="10"/>
        <v>3.6000015259999998</v>
      </c>
      <c r="P94">
        <f t="shared" si="9"/>
        <v>1.9018270347919124</v>
      </c>
      <c r="S94">
        <f t="shared" si="8"/>
        <v>3.5520488663048841E-2</v>
      </c>
    </row>
    <row r="95" spans="1:19" x14ac:dyDescent="0.3">
      <c r="A95" s="1">
        <v>36291</v>
      </c>
      <c r="B95" s="1">
        <v>36292</v>
      </c>
      <c r="C95">
        <v>97.75</v>
      </c>
      <c r="D95">
        <v>97.75</v>
      </c>
      <c r="E95">
        <v>96.555865879999999</v>
      </c>
      <c r="F95">
        <v>0</v>
      </c>
      <c r="G95">
        <v>-1</v>
      </c>
      <c r="H95">
        <v>0</v>
      </c>
      <c r="I95">
        <f t="shared" si="5"/>
        <v>1999</v>
      </c>
      <c r="J95">
        <f t="shared" si="6"/>
        <v>5</v>
      </c>
      <c r="K95">
        <v>97.75</v>
      </c>
      <c r="L95">
        <v>98.8</v>
      </c>
      <c r="M95">
        <v>96.25</v>
      </c>
      <c r="N95">
        <v>97.75</v>
      </c>
      <c r="O95" s="3">
        <f t="shared" si="10"/>
        <v>0</v>
      </c>
      <c r="P95">
        <f t="shared" si="9"/>
        <v>1.9018270347919124</v>
      </c>
      <c r="S95">
        <f t="shared" si="8"/>
        <v>0</v>
      </c>
    </row>
    <row r="96" spans="1:19" x14ac:dyDescent="0.3">
      <c r="A96" s="1">
        <v>36292</v>
      </c>
      <c r="B96" s="1">
        <v>36293</v>
      </c>
      <c r="C96">
        <v>97.25</v>
      </c>
      <c r="D96">
        <v>96.150001529999997</v>
      </c>
      <c r="E96">
        <v>98.111714210000002</v>
      </c>
      <c r="F96">
        <v>-1.0999984739999999</v>
      </c>
      <c r="G96">
        <v>1</v>
      </c>
      <c r="H96">
        <v>1.1313708499999999</v>
      </c>
      <c r="I96">
        <f t="shared" si="5"/>
        <v>1999</v>
      </c>
      <c r="J96">
        <f t="shared" si="6"/>
        <v>5</v>
      </c>
      <c r="K96">
        <v>97.25</v>
      </c>
      <c r="L96">
        <v>97.5</v>
      </c>
      <c r="M96">
        <v>94.7</v>
      </c>
      <c r="N96">
        <v>96.15</v>
      </c>
      <c r="O96" s="3">
        <f t="shared" si="10"/>
        <v>-1.0999984739999999</v>
      </c>
      <c r="P96">
        <f t="shared" si="9"/>
        <v>1.8372921195399932</v>
      </c>
      <c r="S96">
        <f t="shared" si="8"/>
        <v>-1.1311038293059126E-2</v>
      </c>
    </row>
    <row r="97" spans="1:19" x14ac:dyDescent="0.3">
      <c r="A97" s="1">
        <v>36293</v>
      </c>
      <c r="B97" s="1">
        <v>36294</v>
      </c>
      <c r="C97">
        <v>96.45</v>
      </c>
      <c r="D97">
        <v>94.15</v>
      </c>
      <c r="E97">
        <v>96.941474339999999</v>
      </c>
      <c r="F97">
        <v>-2.2999999999999998</v>
      </c>
      <c r="G97">
        <v>1</v>
      </c>
      <c r="H97">
        <v>1.414213562</v>
      </c>
      <c r="I97">
        <f t="shared" si="5"/>
        <v>1999</v>
      </c>
      <c r="J97">
        <f t="shared" si="6"/>
        <v>5</v>
      </c>
      <c r="K97">
        <v>96.45</v>
      </c>
      <c r="L97">
        <v>96.45</v>
      </c>
      <c r="M97">
        <v>93.35</v>
      </c>
      <c r="N97">
        <v>94.15</v>
      </c>
      <c r="O97" s="3">
        <f t="shared" si="10"/>
        <v>-3</v>
      </c>
      <c r="P97">
        <f t="shared" si="9"/>
        <v>1.6658496200494806</v>
      </c>
      <c r="S97">
        <f t="shared" si="8"/>
        <v>-3.1104199066874026E-2</v>
      </c>
    </row>
    <row r="98" spans="1:19" x14ac:dyDescent="0.3">
      <c r="A98" s="1">
        <v>36294</v>
      </c>
      <c r="B98" s="1">
        <v>36297</v>
      </c>
      <c r="C98">
        <v>93.15</v>
      </c>
      <c r="D98">
        <v>92.449995419999993</v>
      </c>
      <c r="E98">
        <v>94.187640529999996</v>
      </c>
      <c r="F98">
        <v>-0.70000457800000004</v>
      </c>
      <c r="G98">
        <v>1</v>
      </c>
      <c r="H98">
        <v>1.2020815279999999</v>
      </c>
      <c r="I98">
        <f t="shared" si="5"/>
        <v>1999</v>
      </c>
      <c r="J98">
        <f t="shared" si="6"/>
        <v>5</v>
      </c>
      <c r="K98">
        <v>93.15</v>
      </c>
      <c r="L98">
        <v>93.8</v>
      </c>
      <c r="M98">
        <v>91.8</v>
      </c>
      <c r="N98">
        <v>92.45</v>
      </c>
      <c r="O98" s="3">
        <f t="shared" si="10"/>
        <v>-0.70000457800000004</v>
      </c>
      <c r="P98">
        <f t="shared" si="9"/>
        <v>1.628293988478009</v>
      </c>
      <c r="S98">
        <f t="shared" si="8"/>
        <v>-7.5148102844873861E-3</v>
      </c>
    </row>
    <row r="99" spans="1:19" x14ac:dyDescent="0.3">
      <c r="A99" s="1">
        <v>36297</v>
      </c>
      <c r="B99" s="1">
        <v>36298</v>
      </c>
      <c r="C99">
        <v>92.95</v>
      </c>
      <c r="D99">
        <v>94.60000153</v>
      </c>
      <c r="E99">
        <v>93.141322979999998</v>
      </c>
      <c r="F99">
        <v>1.6500015260000001</v>
      </c>
      <c r="G99">
        <v>1</v>
      </c>
      <c r="H99">
        <v>1.52027958</v>
      </c>
      <c r="I99">
        <f t="shared" si="5"/>
        <v>1999</v>
      </c>
      <c r="J99">
        <f t="shared" si="6"/>
        <v>5</v>
      </c>
      <c r="K99">
        <v>92.95</v>
      </c>
      <c r="L99">
        <v>94.75</v>
      </c>
      <c r="M99">
        <v>92.25</v>
      </c>
      <c r="N99">
        <v>94.6</v>
      </c>
      <c r="O99" s="3">
        <f t="shared" si="10"/>
        <v>1.6500015260000001</v>
      </c>
      <c r="P99">
        <f t="shared" si="9"/>
        <v>1.7150079497184181</v>
      </c>
      <c r="S99">
        <f t="shared" si="8"/>
        <v>1.7751495707369554E-2</v>
      </c>
    </row>
    <row r="100" spans="1:19" x14ac:dyDescent="0.3">
      <c r="A100" s="1">
        <v>36298</v>
      </c>
      <c r="B100" s="1">
        <v>36299</v>
      </c>
      <c r="C100">
        <v>94.15</v>
      </c>
      <c r="D100">
        <v>92.650003049999995</v>
      </c>
      <c r="E100">
        <v>95.089141049999995</v>
      </c>
      <c r="F100">
        <v>-1.4999969479999999</v>
      </c>
      <c r="G100">
        <v>1</v>
      </c>
      <c r="H100">
        <v>1.3788582229999999</v>
      </c>
      <c r="I100">
        <f t="shared" si="5"/>
        <v>1999</v>
      </c>
      <c r="J100">
        <f t="shared" si="6"/>
        <v>5</v>
      </c>
      <c r="K100">
        <v>94.15</v>
      </c>
      <c r="L100">
        <v>94.5</v>
      </c>
      <c r="M100">
        <v>92.4</v>
      </c>
      <c r="N100">
        <v>92.65</v>
      </c>
      <c r="O100" s="3">
        <f>IF(E100-C100&gt;0,IF(C100-M100&gt;3,-3,F100),IF(L100-C100&gt;3,-3,F100))</f>
        <v>-1.4999969479999999</v>
      </c>
      <c r="P100">
        <f t="shared" si="9"/>
        <v>1.633037476313</v>
      </c>
      <c r="S100">
        <f t="shared" si="8"/>
        <v>-1.5931990950610726E-2</v>
      </c>
    </row>
    <row r="101" spans="1:19" x14ac:dyDescent="0.3">
      <c r="A101" s="1">
        <v>36299</v>
      </c>
      <c r="B101" s="1">
        <v>36300</v>
      </c>
      <c r="C101">
        <v>92.65</v>
      </c>
      <c r="D101">
        <v>90.65</v>
      </c>
      <c r="E101">
        <v>93.853887099999994</v>
      </c>
      <c r="F101">
        <v>-2</v>
      </c>
      <c r="G101">
        <v>1</v>
      </c>
      <c r="H101">
        <v>1.414213562</v>
      </c>
      <c r="I101">
        <f t="shared" si="5"/>
        <v>1999</v>
      </c>
      <c r="J101">
        <f t="shared" si="6"/>
        <v>5</v>
      </c>
      <c r="K101">
        <v>92.65</v>
      </c>
      <c r="L101">
        <v>92.65</v>
      </c>
      <c r="M101">
        <v>90.25</v>
      </c>
      <c r="N101">
        <v>90.65</v>
      </c>
      <c r="O101" s="3">
        <f t="shared" si="10"/>
        <v>-2</v>
      </c>
      <c r="P101">
        <f t="shared" si="9"/>
        <v>1.5272822161092439</v>
      </c>
      <c r="S101">
        <f t="shared" si="8"/>
        <v>-2.1586616297895305E-2</v>
      </c>
    </row>
    <row r="102" spans="1:19" x14ac:dyDescent="0.3">
      <c r="A102" s="1">
        <v>36300</v>
      </c>
      <c r="B102" s="1">
        <v>36301</v>
      </c>
      <c r="C102">
        <v>91.05</v>
      </c>
      <c r="D102">
        <v>91.449995419999993</v>
      </c>
      <c r="E102">
        <v>91.640214169999993</v>
      </c>
      <c r="F102">
        <v>0.39999542199999999</v>
      </c>
      <c r="G102">
        <v>1</v>
      </c>
      <c r="H102">
        <v>0.56568542499999996</v>
      </c>
      <c r="I102">
        <f t="shared" si="5"/>
        <v>1999</v>
      </c>
      <c r="J102">
        <f t="shared" si="6"/>
        <v>5</v>
      </c>
      <c r="K102">
        <v>91.05</v>
      </c>
      <c r="L102">
        <v>92.25</v>
      </c>
      <c r="M102">
        <v>90.4</v>
      </c>
      <c r="N102">
        <v>91.45</v>
      </c>
      <c r="O102" s="3">
        <f t="shared" si="10"/>
        <v>0.39999542199999999</v>
      </c>
      <c r="P102">
        <f t="shared" si="9"/>
        <v>1.5474109111519363</v>
      </c>
      <c r="S102">
        <f t="shared" si="8"/>
        <v>4.3931402745744095E-3</v>
      </c>
    </row>
    <row r="103" spans="1:19" x14ac:dyDescent="0.3">
      <c r="A103" s="1">
        <v>36301</v>
      </c>
      <c r="B103" s="1">
        <v>36304</v>
      </c>
      <c r="C103">
        <v>91.1</v>
      </c>
      <c r="D103">
        <v>89.2</v>
      </c>
      <c r="E103">
        <v>92.018654479999995</v>
      </c>
      <c r="F103">
        <v>-1.9</v>
      </c>
      <c r="G103">
        <v>1</v>
      </c>
      <c r="H103">
        <v>1.5909902579999999</v>
      </c>
      <c r="I103">
        <f t="shared" si="5"/>
        <v>1999</v>
      </c>
      <c r="J103">
        <f t="shared" si="6"/>
        <v>5</v>
      </c>
      <c r="K103">
        <v>91.1</v>
      </c>
      <c r="L103">
        <v>91.1</v>
      </c>
      <c r="M103">
        <v>89</v>
      </c>
      <c r="N103">
        <v>89.2</v>
      </c>
      <c r="O103" s="3">
        <f t="shared" si="10"/>
        <v>-1.9</v>
      </c>
      <c r="P103">
        <f t="shared" si="9"/>
        <v>1.4505915676440764</v>
      </c>
      <c r="S103">
        <f t="shared" si="8"/>
        <v>-2.0856201975850714E-2</v>
      </c>
    </row>
    <row r="104" spans="1:19" x14ac:dyDescent="0.3">
      <c r="A104" s="1">
        <v>36304</v>
      </c>
      <c r="B104" s="1">
        <v>36305</v>
      </c>
      <c r="C104">
        <v>89.5</v>
      </c>
      <c r="D104">
        <v>89.500003050000004</v>
      </c>
      <c r="E104">
        <v>89.508265919999999</v>
      </c>
      <c r="F104" s="2">
        <v>3.05E-6</v>
      </c>
      <c r="G104">
        <v>1</v>
      </c>
      <c r="H104">
        <v>0.212132034</v>
      </c>
      <c r="I104">
        <f t="shared" si="5"/>
        <v>1999</v>
      </c>
      <c r="J104">
        <f t="shared" si="6"/>
        <v>5</v>
      </c>
      <c r="K104">
        <v>89.5</v>
      </c>
      <c r="L104">
        <v>90.35</v>
      </c>
      <c r="M104">
        <v>88.95</v>
      </c>
      <c r="N104">
        <v>89.5</v>
      </c>
      <c r="O104" s="3">
        <f t="shared" si="10"/>
        <v>3.05E-6</v>
      </c>
      <c r="P104">
        <f t="shared" si="9"/>
        <v>1.4505917159447785</v>
      </c>
      <c r="S104">
        <f t="shared" si="8"/>
        <v>3.4078212290502791E-8</v>
      </c>
    </row>
    <row r="105" spans="1:19" x14ac:dyDescent="0.3">
      <c r="A105" s="1">
        <v>36305</v>
      </c>
      <c r="B105" s="1">
        <v>36306</v>
      </c>
      <c r="C105">
        <v>89.15</v>
      </c>
      <c r="D105">
        <v>91.650001529999997</v>
      </c>
      <c r="E105">
        <v>89.899752109999994</v>
      </c>
      <c r="F105">
        <v>2.5000015260000001</v>
      </c>
      <c r="G105">
        <v>1</v>
      </c>
      <c r="H105">
        <v>1.52027958</v>
      </c>
      <c r="I105">
        <f t="shared" si="5"/>
        <v>1999</v>
      </c>
      <c r="J105">
        <f t="shared" si="6"/>
        <v>5</v>
      </c>
      <c r="K105">
        <v>89.15</v>
      </c>
      <c r="L105">
        <v>92.15</v>
      </c>
      <c r="M105">
        <v>88.25</v>
      </c>
      <c r="N105">
        <v>91.65</v>
      </c>
      <c r="O105" s="3">
        <f t="shared" si="10"/>
        <v>2.5000015260000001</v>
      </c>
      <c r="P105">
        <f t="shared" si="9"/>
        <v>1.5726269880748371</v>
      </c>
      <c r="S105">
        <f t="shared" si="8"/>
        <v>2.8042641906898487E-2</v>
      </c>
    </row>
    <row r="106" spans="1:19" x14ac:dyDescent="0.3">
      <c r="A106" s="1">
        <v>36306</v>
      </c>
      <c r="B106" s="1">
        <v>36307</v>
      </c>
      <c r="C106">
        <v>92</v>
      </c>
      <c r="D106">
        <v>91.9</v>
      </c>
      <c r="E106">
        <v>92.275402389999996</v>
      </c>
      <c r="F106">
        <v>-0.1</v>
      </c>
      <c r="G106">
        <v>1</v>
      </c>
      <c r="H106">
        <v>0.17677669500000001</v>
      </c>
      <c r="I106">
        <f t="shared" si="5"/>
        <v>1999</v>
      </c>
      <c r="J106">
        <f t="shared" si="6"/>
        <v>5</v>
      </c>
      <c r="K106">
        <v>92</v>
      </c>
      <c r="L106">
        <v>93.75</v>
      </c>
      <c r="M106">
        <v>91.5</v>
      </c>
      <c r="N106">
        <v>91.9</v>
      </c>
      <c r="O106" s="3">
        <f>IF(E106-C106&gt;0,IF(C106-M106&gt;3,-3,F106),IF(L106-C106&gt;3,-3,F106))</f>
        <v>-0.1</v>
      </c>
      <c r="P106">
        <f t="shared" si="9"/>
        <v>1.5674988565919845</v>
      </c>
      <c r="S106">
        <f t="shared" si="8"/>
        <v>-1.0869565217391304E-3</v>
      </c>
    </row>
    <row r="107" spans="1:19" x14ac:dyDescent="0.3">
      <c r="A107" s="1">
        <v>36307</v>
      </c>
      <c r="B107" s="1">
        <v>36308</v>
      </c>
      <c r="C107">
        <v>91.15</v>
      </c>
      <c r="D107">
        <v>92.300001530000003</v>
      </c>
      <c r="E107">
        <v>92.55449041</v>
      </c>
      <c r="F107">
        <v>1.1500015260000001</v>
      </c>
      <c r="G107">
        <v>1</v>
      </c>
      <c r="H107">
        <v>0.282842712</v>
      </c>
      <c r="I107">
        <f t="shared" si="5"/>
        <v>1999</v>
      </c>
      <c r="J107">
        <f t="shared" si="6"/>
        <v>5</v>
      </c>
      <c r="K107">
        <v>91.15</v>
      </c>
      <c r="L107">
        <v>92.7</v>
      </c>
      <c r="M107">
        <v>90.75</v>
      </c>
      <c r="N107">
        <v>92.3</v>
      </c>
      <c r="O107" s="3">
        <f t="shared" si="10"/>
        <v>1.1500015260000001</v>
      </c>
      <c r="P107">
        <f t="shared" si="9"/>
        <v>1.6268282941262919</v>
      </c>
      <c r="S107">
        <f t="shared" si="8"/>
        <v>1.2616582841470105E-2</v>
      </c>
    </row>
    <row r="108" spans="1:19" x14ac:dyDescent="0.3">
      <c r="A108" s="1">
        <v>36308</v>
      </c>
      <c r="B108" s="1">
        <v>36311</v>
      </c>
      <c r="C108">
        <v>93.15</v>
      </c>
      <c r="D108">
        <v>92.599995419999999</v>
      </c>
      <c r="E108">
        <v>93.389269159999998</v>
      </c>
      <c r="F108">
        <v>-0.55000457800000002</v>
      </c>
      <c r="G108">
        <v>1</v>
      </c>
      <c r="H108">
        <v>0.212132034</v>
      </c>
      <c r="I108">
        <f t="shared" si="5"/>
        <v>1999</v>
      </c>
      <c r="J108">
        <f t="shared" si="6"/>
        <v>5</v>
      </c>
      <c r="K108">
        <v>93.15</v>
      </c>
      <c r="L108">
        <v>94.6</v>
      </c>
      <c r="M108">
        <v>92.6</v>
      </c>
      <c r="N108">
        <v>92.6</v>
      </c>
      <c r="O108" s="3">
        <f t="shared" si="10"/>
        <v>-0.55000457800000002</v>
      </c>
      <c r="P108">
        <f t="shared" si="9"/>
        <v>1.598011450023574</v>
      </c>
      <c r="S108">
        <f t="shared" si="8"/>
        <v>-5.9045043263553408E-3</v>
      </c>
    </row>
    <row r="109" spans="1:19" x14ac:dyDescent="0.3">
      <c r="A109" s="1">
        <v>36311</v>
      </c>
      <c r="B109" s="1">
        <v>36312</v>
      </c>
      <c r="C109">
        <v>92.6</v>
      </c>
      <c r="D109">
        <v>96.150003049999995</v>
      </c>
      <c r="E109">
        <v>92.862779329999995</v>
      </c>
      <c r="F109">
        <v>3.5500030520000001</v>
      </c>
      <c r="G109">
        <v>1</v>
      </c>
      <c r="H109">
        <v>2.5102290730000001</v>
      </c>
      <c r="I109">
        <f t="shared" si="5"/>
        <v>1999</v>
      </c>
      <c r="J109">
        <f t="shared" si="6"/>
        <v>6</v>
      </c>
      <c r="K109">
        <v>92.6</v>
      </c>
      <c r="L109">
        <v>96.75</v>
      </c>
      <c r="M109">
        <v>92</v>
      </c>
      <c r="N109">
        <v>96.15</v>
      </c>
      <c r="O109" s="3">
        <f t="shared" si="10"/>
        <v>3.5500030520000001</v>
      </c>
      <c r="P109">
        <f t="shared" si="9"/>
        <v>1.7818001819257758</v>
      </c>
      <c r="S109">
        <f t="shared" si="8"/>
        <v>3.8336966004319656E-2</v>
      </c>
    </row>
    <row r="110" spans="1:19" x14ac:dyDescent="0.3">
      <c r="A110" s="1">
        <v>36312</v>
      </c>
      <c r="B110" s="1">
        <v>36313</v>
      </c>
      <c r="C110">
        <v>96.65</v>
      </c>
      <c r="D110">
        <v>98.15</v>
      </c>
      <c r="E110">
        <v>96.507113029999999</v>
      </c>
      <c r="F110">
        <v>-1.5</v>
      </c>
      <c r="G110">
        <v>1</v>
      </c>
      <c r="H110">
        <v>1.414213562</v>
      </c>
      <c r="I110">
        <f t="shared" si="5"/>
        <v>1999</v>
      </c>
      <c r="J110">
        <f t="shared" si="6"/>
        <v>6</v>
      </c>
      <c r="K110">
        <v>96.65</v>
      </c>
      <c r="L110">
        <v>100.65</v>
      </c>
      <c r="M110">
        <v>96.65</v>
      </c>
      <c r="N110">
        <v>98.15</v>
      </c>
      <c r="O110" s="3">
        <f t="shared" si="10"/>
        <v>-3</v>
      </c>
      <c r="P110">
        <f t="shared" si="9"/>
        <v>1.6158798338933704</v>
      </c>
      <c r="S110">
        <f t="shared" si="8"/>
        <v>-3.1039834454216243E-2</v>
      </c>
    </row>
    <row r="111" spans="1:19" x14ac:dyDescent="0.3">
      <c r="A111" s="1">
        <v>36313</v>
      </c>
      <c r="B111" s="1">
        <v>36314</v>
      </c>
      <c r="C111">
        <v>98.7</v>
      </c>
      <c r="D111">
        <v>99.099996950000005</v>
      </c>
      <c r="E111">
        <v>98.213498419999993</v>
      </c>
      <c r="F111">
        <v>-0.39999694800000002</v>
      </c>
      <c r="G111">
        <v>1</v>
      </c>
      <c r="H111">
        <v>0.67175144200000003</v>
      </c>
      <c r="I111">
        <f t="shared" si="5"/>
        <v>1999</v>
      </c>
      <c r="J111">
        <f t="shared" si="6"/>
        <v>6</v>
      </c>
      <c r="K111">
        <v>98.7</v>
      </c>
      <c r="L111">
        <v>99.45</v>
      </c>
      <c r="M111">
        <v>96.55</v>
      </c>
      <c r="N111">
        <v>99.1</v>
      </c>
      <c r="O111" s="3">
        <f t="shared" si="10"/>
        <v>-0.39999694800000002</v>
      </c>
      <c r="P111">
        <f t="shared" si="9"/>
        <v>1.5962340283647354</v>
      </c>
      <c r="S111">
        <f t="shared" si="8"/>
        <v>-4.0526539817629182E-3</v>
      </c>
    </row>
    <row r="112" spans="1:19" x14ac:dyDescent="0.3">
      <c r="A112" s="1">
        <v>36314</v>
      </c>
      <c r="B112" s="1">
        <v>36315</v>
      </c>
      <c r="C112">
        <v>99.6</v>
      </c>
      <c r="D112">
        <v>103.0000015</v>
      </c>
      <c r="E112">
        <v>99.819047010000006</v>
      </c>
      <c r="F112">
        <v>3.4000015260000001</v>
      </c>
      <c r="G112">
        <v>1</v>
      </c>
      <c r="H112">
        <v>2.757716447</v>
      </c>
      <c r="I112">
        <f t="shared" si="5"/>
        <v>1999</v>
      </c>
      <c r="J112">
        <f t="shared" si="6"/>
        <v>6</v>
      </c>
      <c r="K112">
        <v>99.6</v>
      </c>
      <c r="L112">
        <v>103</v>
      </c>
      <c r="M112">
        <v>99.35</v>
      </c>
      <c r="N112">
        <v>103</v>
      </c>
      <c r="O112" s="3">
        <f t="shared" si="10"/>
        <v>3.4000015260000001</v>
      </c>
      <c r="P112">
        <f t="shared" si="9"/>
        <v>1.7597038516265795</v>
      </c>
      <c r="S112">
        <f t="shared" si="8"/>
        <v>3.41365615060241E-2</v>
      </c>
    </row>
    <row r="113" spans="1:19" x14ac:dyDescent="0.3">
      <c r="A113" s="1">
        <v>36315</v>
      </c>
      <c r="B113" s="1">
        <v>36318</v>
      </c>
      <c r="C113">
        <v>104.55</v>
      </c>
      <c r="D113">
        <v>110.5</v>
      </c>
      <c r="E113">
        <v>103.1215962</v>
      </c>
      <c r="F113">
        <v>-5.95</v>
      </c>
      <c r="G113">
        <v>1</v>
      </c>
      <c r="H113">
        <v>5.3033008590000001</v>
      </c>
      <c r="I113">
        <f t="shared" si="5"/>
        <v>1999</v>
      </c>
      <c r="J113">
        <f t="shared" si="6"/>
        <v>6</v>
      </c>
      <c r="K113">
        <v>104.55</v>
      </c>
      <c r="L113">
        <v>110.5</v>
      </c>
      <c r="M113">
        <v>104.5</v>
      </c>
      <c r="N113">
        <v>110.5</v>
      </c>
      <c r="O113" s="3">
        <f t="shared" si="10"/>
        <v>-3</v>
      </c>
      <c r="P113">
        <f t="shared" si="9"/>
        <v>1.6082228887892844</v>
      </c>
      <c r="S113">
        <f t="shared" si="8"/>
        <v>-2.8694404591104734E-2</v>
      </c>
    </row>
    <row r="114" spans="1:19" x14ac:dyDescent="0.3">
      <c r="A114" s="1">
        <v>36318</v>
      </c>
      <c r="B114" s="1">
        <v>36319</v>
      </c>
      <c r="C114">
        <v>110.15</v>
      </c>
      <c r="D114">
        <v>110.1500015</v>
      </c>
      <c r="E114">
        <v>110.6908451</v>
      </c>
      <c r="F114" s="2">
        <v>1.53E-6</v>
      </c>
      <c r="G114">
        <v>1</v>
      </c>
      <c r="H114">
        <v>0.24748737300000001</v>
      </c>
      <c r="I114">
        <f t="shared" si="5"/>
        <v>1999</v>
      </c>
      <c r="J114">
        <f t="shared" si="6"/>
        <v>6</v>
      </c>
      <c r="K114">
        <v>110.15</v>
      </c>
      <c r="L114">
        <v>111.05</v>
      </c>
      <c r="M114">
        <v>107.2</v>
      </c>
      <c r="N114">
        <v>110.15</v>
      </c>
      <c r="O114" s="3">
        <f t="shared" si="10"/>
        <v>1.53E-6</v>
      </c>
      <c r="P114">
        <f t="shared" si="9"/>
        <v>1.608222955804655</v>
      </c>
      <c r="S114">
        <f t="shared" si="8"/>
        <v>1.389014979573309E-8</v>
      </c>
    </row>
    <row r="115" spans="1:19" x14ac:dyDescent="0.3">
      <c r="A115" s="1">
        <v>36319</v>
      </c>
      <c r="B115" s="1">
        <v>36320</v>
      </c>
      <c r="C115">
        <v>107.85</v>
      </c>
      <c r="D115">
        <v>102.94999540000001</v>
      </c>
      <c r="E115">
        <v>109.52844469999999</v>
      </c>
      <c r="F115">
        <v>-4.9000045779999999</v>
      </c>
      <c r="G115">
        <v>-1</v>
      </c>
      <c r="H115">
        <v>5.0911688249999996</v>
      </c>
      <c r="I115">
        <f t="shared" si="5"/>
        <v>1999</v>
      </c>
      <c r="J115">
        <f t="shared" si="6"/>
        <v>6</v>
      </c>
      <c r="K115">
        <v>107.85</v>
      </c>
      <c r="L115">
        <v>108.95</v>
      </c>
      <c r="M115">
        <v>102.35</v>
      </c>
      <c r="N115">
        <v>102.95</v>
      </c>
      <c r="O115" s="3">
        <f>IF(E115-C115&gt;0,IF(C115-M115&gt;3,-3,F115),IF(L115-C115&gt;3,-3,F115))</f>
        <v>-3</v>
      </c>
      <c r="P115">
        <f t="shared" si="9"/>
        <v>1.4740179803550315</v>
      </c>
      <c r="S115">
        <f t="shared" si="8"/>
        <v>-2.7816411682892908E-2</v>
      </c>
    </row>
    <row r="116" spans="1:19" x14ac:dyDescent="0.3">
      <c r="A116" s="1">
        <v>36320</v>
      </c>
      <c r="B116" s="1">
        <v>36321</v>
      </c>
      <c r="C116">
        <v>102.95</v>
      </c>
      <c r="D116">
        <v>108.2500031</v>
      </c>
      <c r="E116">
        <v>105.16058769999999</v>
      </c>
      <c r="F116">
        <v>5.3000030520000001</v>
      </c>
      <c r="G116">
        <v>1</v>
      </c>
      <c r="H116">
        <v>3.7476659400000001</v>
      </c>
      <c r="I116">
        <f t="shared" si="5"/>
        <v>1999</v>
      </c>
      <c r="J116">
        <f t="shared" si="6"/>
        <v>6</v>
      </c>
      <c r="K116">
        <v>102.95</v>
      </c>
      <c r="L116">
        <v>108.65</v>
      </c>
      <c r="M116">
        <v>101.9</v>
      </c>
      <c r="N116">
        <v>108.25</v>
      </c>
      <c r="O116" s="3">
        <f t="shared" si="10"/>
        <v>5.3000030520000001</v>
      </c>
      <c r="P116">
        <f t="shared" si="9"/>
        <v>1.7016712040923179</v>
      </c>
      <c r="S116">
        <f t="shared" si="8"/>
        <v>5.1481331248178726E-2</v>
      </c>
    </row>
    <row r="117" spans="1:19" x14ac:dyDescent="0.3">
      <c r="A117" s="1">
        <v>36321</v>
      </c>
      <c r="B117" s="1">
        <v>36322</v>
      </c>
      <c r="C117">
        <v>108.15</v>
      </c>
      <c r="D117">
        <v>106.1500015</v>
      </c>
      <c r="E117">
        <v>106.7733558</v>
      </c>
      <c r="F117">
        <v>1.9999984740000001</v>
      </c>
      <c r="G117">
        <v>-1</v>
      </c>
      <c r="H117">
        <v>1.48492424</v>
      </c>
      <c r="I117">
        <f t="shared" si="5"/>
        <v>1999</v>
      </c>
      <c r="J117">
        <f t="shared" si="6"/>
        <v>6</v>
      </c>
      <c r="K117">
        <v>108.15</v>
      </c>
      <c r="L117">
        <v>110.65</v>
      </c>
      <c r="M117">
        <v>105.05</v>
      </c>
      <c r="N117">
        <v>106.15</v>
      </c>
      <c r="O117" s="3">
        <f t="shared" si="10"/>
        <v>1.9999984740000001</v>
      </c>
      <c r="P117">
        <f t="shared" si="9"/>
        <v>1.7960773014968776</v>
      </c>
      <c r="S117">
        <f t="shared" si="8"/>
        <v>1.8492819916782248E-2</v>
      </c>
    </row>
    <row r="118" spans="1:19" x14ac:dyDescent="0.3">
      <c r="A118" s="1">
        <v>36322</v>
      </c>
      <c r="B118" s="1">
        <v>36325</v>
      </c>
      <c r="C118">
        <v>105.25</v>
      </c>
      <c r="D118">
        <v>103.2499985</v>
      </c>
      <c r="E118">
        <v>105.302778</v>
      </c>
      <c r="F118">
        <v>-2.0000015260000001</v>
      </c>
      <c r="G118">
        <v>-1</v>
      </c>
      <c r="H118">
        <v>2.0506096650000001</v>
      </c>
      <c r="I118">
        <f t="shared" si="5"/>
        <v>1999</v>
      </c>
      <c r="J118">
        <f t="shared" si="6"/>
        <v>6</v>
      </c>
      <c r="K118">
        <v>105.25</v>
      </c>
      <c r="L118">
        <v>105.35</v>
      </c>
      <c r="M118">
        <v>101.3</v>
      </c>
      <c r="N118">
        <v>103.25</v>
      </c>
      <c r="O118" s="3">
        <f>IF(E118-C118&gt;0,IF(C118-M118&gt;3,-3,F118),IF(L118-C118&gt;3,-3,F118))</f>
        <v>-3</v>
      </c>
      <c r="P118">
        <f t="shared" si="9"/>
        <v>1.6424934942429879</v>
      </c>
      <c r="S118">
        <f t="shared" si="8"/>
        <v>-2.8503562945368172E-2</v>
      </c>
    </row>
    <row r="119" spans="1:19" x14ac:dyDescent="0.3">
      <c r="A119" s="1">
        <v>36325</v>
      </c>
      <c r="B119" s="1">
        <v>36326</v>
      </c>
      <c r="C119">
        <v>102.25</v>
      </c>
      <c r="D119">
        <v>101.25</v>
      </c>
      <c r="E119">
        <v>102.5689129</v>
      </c>
      <c r="F119">
        <v>-1</v>
      </c>
      <c r="G119">
        <v>-1</v>
      </c>
      <c r="H119">
        <v>1.414213562</v>
      </c>
      <c r="I119">
        <f t="shared" si="5"/>
        <v>1999</v>
      </c>
      <c r="J119">
        <f t="shared" si="6"/>
        <v>6</v>
      </c>
      <c r="K119">
        <v>102.25</v>
      </c>
      <c r="L119">
        <v>104.05</v>
      </c>
      <c r="M119">
        <v>101.05</v>
      </c>
      <c r="N119">
        <v>101.25</v>
      </c>
      <c r="O119" s="3">
        <f t="shared" ref="O119:O178" si="11">IF(E119-C119&gt;0,IF(C119-M119&gt;3,-3,F119),IF(L119-C119&gt;3,-3,F119))</f>
        <v>-1</v>
      </c>
      <c r="P119">
        <f t="shared" si="9"/>
        <v>1.5943029760744893</v>
      </c>
      <c r="S119">
        <f t="shared" si="8"/>
        <v>-9.7799511002444987E-3</v>
      </c>
    </row>
    <row r="120" spans="1:19" x14ac:dyDescent="0.3">
      <c r="A120" s="1">
        <v>36326</v>
      </c>
      <c r="B120" s="1">
        <v>36327</v>
      </c>
      <c r="C120">
        <v>102.75</v>
      </c>
      <c r="D120">
        <v>105.4000015</v>
      </c>
      <c r="E120">
        <v>103.0080291</v>
      </c>
      <c r="F120">
        <v>2.6500015260000001</v>
      </c>
      <c r="G120">
        <v>1</v>
      </c>
      <c r="H120">
        <v>2.934493142</v>
      </c>
      <c r="I120">
        <f t="shared" si="5"/>
        <v>1999</v>
      </c>
      <c r="J120">
        <f t="shared" si="6"/>
        <v>6</v>
      </c>
      <c r="K120">
        <v>102.75</v>
      </c>
      <c r="L120">
        <v>106.4</v>
      </c>
      <c r="M120">
        <v>101.8</v>
      </c>
      <c r="N120">
        <v>105.4</v>
      </c>
      <c r="O120" s="3">
        <f t="shared" si="11"/>
        <v>2.6500015260000001</v>
      </c>
      <c r="P120">
        <f t="shared" si="9"/>
        <v>1.7176578759140146</v>
      </c>
      <c r="S120">
        <f t="shared" si="8"/>
        <v>2.5790769109489051E-2</v>
      </c>
    </row>
    <row r="121" spans="1:19" x14ac:dyDescent="0.3">
      <c r="A121" s="1">
        <v>36327</v>
      </c>
      <c r="B121" s="1">
        <v>36328</v>
      </c>
      <c r="C121">
        <v>107.25</v>
      </c>
      <c r="D121">
        <v>106.65</v>
      </c>
      <c r="E121">
        <v>105.9286214</v>
      </c>
      <c r="F121">
        <v>0.6</v>
      </c>
      <c r="G121">
        <v>1</v>
      </c>
      <c r="H121">
        <v>0.88388347599999995</v>
      </c>
      <c r="I121">
        <f t="shared" si="5"/>
        <v>1999</v>
      </c>
      <c r="J121">
        <f t="shared" si="6"/>
        <v>6</v>
      </c>
      <c r="K121">
        <v>107.25</v>
      </c>
      <c r="L121">
        <v>111.35</v>
      </c>
      <c r="M121">
        <v>106.45</v>
      </c>
      <c r="N121">
        <v>106.65</v>
      </c>
      <c r="O121" s="3">
        <f t="shared" si="11"/>
        <v>-3</v>
      </c>
      <c r="P121">
        <f t="shared" si="9"/>
        <v>1.5735187534596917</v>
      </c>
      <c r="S121">
        <f t="shared" si="8"/>
        <v>-2.7972027972027972E-2</v>
      </c>
    </row>
    <row r="122" spans="1:19" x14ac:dyDescent="0.3">
      <c r="A122" s="1">
        <v>36328</v>
      </c>
      <c r="B122" s="1">
        <v>36329</v>
      </c>
      <c r="C122">
        <v>107.35</v>
      </c>
      <c r="D122">
        <v>108.34999689999999</v>
      </c>
      <c r="E122">
        <v>107.2389823</v>
      </c>
      <c r="F122">
        <v>-0.99999694800000005</v>
      </c>
      <c r="G122">
        <v>1</v>
      </c>
      <c r="H122">
        <v>1.2020815279999999</v>
      </c>
      <c r="I122">
        <f t="shared" si="5"/>
        <v>1999</v>
      </c>
      <c r="J122">
        <f t="shared" si="6"/>
        <v>6</v>
      </c>
      <c r="K122">
        <v>107.35</v>
      </c>
      <c r="L122">
        <v>109.4</v>
      </c>
      <c r="M122">
        <v>106.05</v>
      </c>
      <c r="N122">
        <v>108.35</v>
      </c>
      <c r="O122" s="3">
        <f t="shared" si="11"/>
        <v>-0.99999694800000005</v>
      </c>
      <c r="P122">
        <f t="shared" si="9"/>
        <v>1.5295453780219519</v>
      </c>
      <c r="S122">
        <f t="shared" si="8"/>
        <v>-9.315295277130882E-3</v>
      </c>
    </row>
    <row r="123" spans="1:19" x14ac:dyDescent="0.3">
      <c r="A123" s="1">
        <v>36329</v>
      </c>
      <c r="B123" s="1">
        <v>36332</v>
      </c>
      <c r="C123">
        <v>109.95</v>
      </c>
      <c r="D123">
        <v>113.2500015</v>
      </c>
      <c r="E123">
        <v>109.7692306</v>
      </c>
      <c r="F123">
        <v>-3.300001526</v>
      </c>
      <c r="G123">
        <v>1</v>
      </c>
      <c r="H123">
        <v>3.4648232280000002</v>
      </c>
      <c r="I123">
        <f t="shared" si="5"/>
        <v>1999</v>
      </c>
      <c r="J123">
        <f t="shared" si="6"/>
        <v>6</v>
      </c>
      <c r="K123">
        <v>109.95</v>
      </c>
      <c r="L123">
        <v>113.25</v>
      </c>
      <c r="M123">
        <v>109.8</v>
      </c>
      <c r="N123">
        <v>113.25</v>
      </c>
      <c r="O123" s="3">
        <f t="shared" si="11"/>
        <v>-3</v>
      </c>
      <c r="P123">
        <f t="shared" si="9"/>
        <v>1.4043438463966897</v>
      </c>
      <c r="S123">
        <f t="shared" si="8"/>
        <v>-2.7285129604365622E-2</v>
      </c>
    </row>
    <row r="124" spans="1:19" x14ac:dyDescent="0.3">
      <c r="A124" s="1">
        <v>36332</v>
      </c>
      <c r="B124" s="1">
        <v>36333</v>
      </c>
      <c r="C124">
        <v>112.15</v>
      </c>
      <c r="D124">
        <v>113.3499985</v>
      </c>
      <c r="E124">
        <v>112.1077255</v>
      </c>
      <c r="F124">
        <v>-1.199998474</v>
      </c>
      <c r="G124">
        <v>-1</v>
      </c>
      <c r="H124">
        <v>7.0710677999999999E-2</v>
      </c>
      <c r="I124">
        <f t="shared" si="5"/>
        <v>1999</v>
      </c>
      <c r="J124">
        <f t="shared" si="6"/>
        <v>6</v>
      </c>
      <c r="K124">
        <v>112.15</v>
      </c>
      <c r="L124">
        <v>113.65</v>
      </c>
      <c r="M124">
        <v>110.95</v>
      </c>
      <c r="N124">
        <v>113.35</v>
      </c>
      <c r="O124" s="3">
        <f t="shared" si="11"/>
        <v>-1.199998474</v>
      </c>
      <c r="P124">
        <f t="shared" si="9"/>
        <v>1.359264654083342</v>
      </c>
      <c r="S124">
        <f t="shared" si="8"/>
        <v>-1.069994181007579E-2</v>
      </c>
    </row>
    <row r="125" spans="1:19" x14ac:dyDescent="0.3">
      <c r="A125" s="1">
        <v>36333</v>
      </c>
      <c r="B125" s="1">
        <v>36334</v>
      </c>
      <c r="C125">
        <v>112.75</v>
      </c>
      <c r="D125">
        <v>113.80000459999999</v>
      </c>
      <c r="E125">
        <v>111.436019</v>
      </c>
      <c r="F125">
        <v>-1.050004578</v>
      </c>
      <c r="G125">
        <v>-1</v>
      </c>
      <c r="H125">
        <v>0.31819805200000001</v>
      </c>
      <c r="I125">
        <f t="shared" si="5"/>
        <v>1999</v>
      </c>
      <c r="J125">
        <f t="shared" si="6"/>
        <v>6</v>
      </c>
      <c r="K125">
        <v>112.75</v>
      </c>
      <c r="L125">
        <v>116.15</v>
      </c>
      <c r="M125">
        <v>112.25</v>
      </c>
      <c r="N125">
        <v>113.8</v>
      </c>
      <c r="O125" s="3">
        <f t="shared" si="11"/>
        <v>-3</v>
      </c>
      <c r="P125">
        <f t="shared" si="9"/>
        <v>1.2507645930035187</v>
      </c>
      <c r="S125">
        <f t="shared" si="8"/>
        <v>-2.6607538802660754E-2</v>
      </c>
    </row>
    <row r="126" spans="1:19" x14ac:dyDescent="0.3">
      <c r="A126" s="1">
        <v>36334</v>
      </c>
      <c r="B126" s="1">
        <v>36335</v>
      </c>
      <c r="C126">
        <v>114.75</v>
      </c>
      <c r="D126">
        <v>110.7499969</v>
      </c>
      <c r="E126">
        <v>112.8643002</v>
      </c>
      <c r="F126">
        <v>4.0000030520000003</v>
      </c>
      <c r="G126">
        <v>-1</v>
      </c>
      <c r="H126">
        <v>2.156675683</v>
      </c>
      <c r="I126">
        <f t="shared" si="5"/>
        <v>1999</v>
      </c>
      <c r="J126">
        <f t="shared" si="6"/>
        <v>6</v>
      </c>
      <c r="K126">
        <v>114.75</v>
      </c>
      <c r="L126">
        <v>116.45</v>
      </c>
      <c r="M126">
        <v>110.75</v>
      </c>
      <c r="N126">
        <v>110.75</v>
      </c>
      <c r="O126" s="3">
        <f t="shared" si="11"/>
        <v>4.0000030520000003</v>
      </c>
      <c r="P126">
        <f t="shared" si="9"/>
        <v>1.3815636044897308</v>
      </c>
      <c r="S126">
        <f t="shared" si="8"/>
        <v>3.4858414396514166E-2</v>
      </c>
    </row>
    <row r="127" spans="1:19" x14ac:dyDescent="0.3">
      <c r="A127" s="1">
        <v>36335</v>
      </c>
      <c r="B127" s="1">
        <v>36336</v>
      </c>
      <c r="C127">
        <v>111.25</v>
      </c>
      <c r="D127">
        <v>113.5500031</v>
      </c>
      <c r="E127">
        <v>110.0653411</v>
      </c>
      <c r="F127">
        <v>-2.3000030520000001</v>
      </c>
      <c r="G127">
        <v>-1</v>
      </c>
      <c r="H127">
        <v>1.9798989870000001</v>
      </c>
      <c r="I127">
        <f t="shared" si="5"/>
        <v>1999</v>
      </c>
      <c r="J127">
        <f t="shared" si="6"/>
        <v>6</v>
      </c>
      <c r="K127">
        <v>111.25</v>
      </c>
      <c r="L127">
        <v>113.55</v>
      </c>
      <c r="M127">
        <v>109.85</v>
      </c>
      <c r="N127">
        <v>113.55</v>
      </c>
      <c r="O127" s="3">
        <f t="shared" si="11"/>
        <v>-2.3000030520000001</v>
      </c>
      <c r="P127">
        <f t="shared" si="9"/>
        <v>1.2958755009339959</v>
      </c>
      <c r="S127">
        <f t="shared" si="8"/>
        <v>-2.0674184737078653E-2</v>
      </c>
    </row>
    <row r="128" spans="1:19" x14ac:dyDescent="0.3">
      <c r="A128" s="1">
        <v>36336</v>
      </c>
      <c r="B128" s="1">
        <v>36339</v>
      </c>
      <c r="C128">
        <v>114.15</v>
      </c>
      <c r="D128">
        <v>116.4499939</v>
      </c>
      <c r="E128">
        <v>111.5504511</v>
      </c>
      <c r="F128">
        <v>-2.2999938960000001</v>
      </c>
      <c r="G128">
        <v>-1</v>
      </c>
      <c r="H128">
        <v>2.0506096650000001</v>
      </c>
      <c r="I128">
        <f t="shared" si="5"/>
        <v>1999</v>
      </c>
      <c r="J128">
        <f t="shared" si="6"/>
        <v>6</v>
      </c>
      <c r="K128">
        <v>114.15</v>
      </c>
      <c r="L128">
        <v>117</v>
      </c>
      <c r="M128">
        <v>114.15</v>
      </c>
      <c r="N128">
        <v>116.45</v>
      </c>
      <c r="O128" s="3">
        <f t="shared" si="11"/>
        <v>-2.2999938960000001</v>
      </c>
      <c r="P128">
        <f t="shared" si="9"/>
        <v>1.2175442067914433</v>
      </c>
      <c r="S128">
        <f t="shared" si="8"/>
        <v>-2.0148873377135348E-2</v>
      </c>
    </row>
    <row r="129" spans="1:19" x14ac:dyDescent="0.3">
      <c r="A129" s="1">
        <v>36339</v>
      </c>
      <c r="B129" s="1">
        <v>36340</v>
      </c>
      <c r="C129">
        <v>116.45</v>
      </c>
      <c r="D129">
        <v>114.5000031</v>
      </c>
      <c r="E129">
        <v>114.20391979999999</v>
      </c>
      <c r="F129">
        <v>1.9499969479999999</v>
      </c>
      <c r="G129">
        <v>-1</v>
      </c>
      <c r="H129">
        <v>1.3788582229999999</v>
      </c>
      <c r="I129">
        <f t="shared" si="5"/>
        <v>1999</v>
      </c>
      <c r="J129">
        <f t="shared" si="6"/>
        <v>6</v>
      </c>
      <c r="K129">
        <v>116.45</v>
      </c>
      <c r="L129">
        <v>116.45</v>
      </c>
      <c r="M129">
        <v>113.55</v>
      </c>
      <c r="N129">
        <v>114.5</v>
      </c>
      <c r="O129" s="3">
        <f t="shared" si="11"/>
        <v>1.9499969479999999</v>
      </c>
      <c r="P129">
        <f t="shared" si="9"/>
        <v>1.2787088479412518</v>
      </c>
      <c r="S129">
        <f t="shared" si="8"/>
        <v>1.6745358076427651E-2</v>
      </c>
    </row>
    <row r="130" spans="1:19" x14ac:dyDescent="0.3">
      <c r="A130" s="1">
        <v>36340</v>
      </c>
      <c r="B130" s="1">
        <v>36341</v>
      </c>
      <c r="C130">
        <v>115.4</v>
      </c>
      <c r="D130">
        <v>112.6999969</v>
      </c>
      <c r="E130">
        <v>113.1296388</v>
      </c>
      <c r="F130">
        <v>2.700003052</v>
      </c>
      <c r="G130">
        <v>-1</v>
      </c>
      <c r="H130">
        <v>1.2727922060000001</v>
      </c>
      <c r="I130">
        <f t="shared" si="5"/>
        <v>1999</v>
      </c>
      <c r="J130">
        <f t="shared" si="6"/>
        <v>6</v>
      </c>
      <c r="K130">
        <v>115.4</v>
      </c>
      <c r="L130">
        <v>117.25</v>
      </c>
      <c r="M130">
        <v>111.95</v>
      </c>
      <c r="N130">
        <v>112.7</v>
      </c>
      <c r="O130" s="3">
        <f t="shared" si="11"/>
        <v>2.700003052</v>
      </c>
      <c r="P130">
        <f t="shared" si="9"/>
        <v>1.3684623434021042</v>
      </c>
      <c r="S130">
        <f t="shared" si="8"/>
        <v>2.3396906863084922E-2</v>
      </c>
    </row>
    <row r="131" spans="1:19" x14ac:dyDescent="0.3">
      <c r="A131" s="1">
        <v>36341</v>
      </c>
      <c r="B131" s="1">
        <v>36342</v>
      </c>
      <c r="C131">
        <v>113.65</v>
      </c>
      <c r="D131">
        <v>117.5500061</v>
      </c>
      <c r="E131">
        <v>112.42132429999999</v>
      </c>
      <c r="F131">
        <v>-3.900006104</v>
      </c>
      <c r="G131">
        <v>-1</v>
      </c>
      <c r="H131">
        <v>3.4294678890000001</v>
      </c>
      <c r="I131">
        <f t="shared" ref="I131:I194" si="12">YEAR(B131)</f>
        <v>1999</v>
      </c>
      <c r="J131">
        <f t="shared" ref="J131:J194" si="13">MONTH(B131)</f>
        <v>7</v>
      </c>
      <c r="K131">
        <v>113.65</v>
      </c>
      <c r="L131">
        <v>118.7</v>
      </c>
      <c r="M131">
        <v>113.65</v>
      </c>
      <c r="N131">
        <v>117.55</v>
      </c>
      <c r="O131" s="3">
        <f t="shared" si="11"/>
        <v>-3</v>
      </c>
      <c r="P131">
        <f t="shared" si="9"/>
        <v>1.2600931301102525</v>
      </c>
      <c r="S131">
        <f t="shared" ref="S131:S194" si="14">O131/C131</f>
        <v>-2.6396832380114386E-2</v>
      </c>
    </row>
    <row r="132" spans="1:19" x14ac:dyDescent="0.3">
      <c r="A132" s="1">
        <v>36342</v>
      </c>
      <c r="B132" s="1">
        <v>36343</v>
      </c>
      <c r="C132">
        <v>118.3</v>
      </c>
      <c r="D132">
        <v>119.7499969</v>
      </c>
      <c r="E132">
        <v>116.62530150000001</v>
      </c>
      <c r="F132">
        <v>-1.4499969479999999</v>
      </c>
      <c r="G132">
        <v>-1</v>
      </c>
      <c r="H132">
        <v>1.5556349190000001</v>
      </c>
      <c r="I132">
        <f t="shared" si="12"/>
        <v>1999</v>
      </c>
      <c r="J132">
        <f t="shared" si="13"/>
        <v>7</v>
      </c>
      <c r="K132">
        <v>118.3</v>
      </c>
      <c r="L132">
        <v>119.75</v>
      </c>
      <c r="M132">
        <v>116.7</v>
      </c>
      <c r="N132">
        <v>119.75</v>
      </c>
      <c r="O132" s="3">
        <f>IF(E132-C132&gt;0,IF(C132-M132&gt;3,-3,F132),IF(L132-C132&gt;3,-3,F132))</f>
        <v>-1.4499969479999999</v>
      </c>
      <c r="P132">
        <f t="shared" ref="P132:P195" si="15">(O132/C132*$Q$2+1)*P131*$R$2+(1-$R$2)*P131</f>
        <v>1.2137584422102787</v>
      </c>
      <c r="S132">
        <f t="shared" si="14"/>
        <v>-1.2256947996618766E-2</v>
      </c>
    </row>
    <row r="133" spans="1:19" x14ac:dyDescent="0.3">
      <c r="A133" s="1">
        <v>36343</v>
      </c>
      <c r="B133" s="1">
        <v>36346</v>
      </c>
      <c r="C133">
        <v>121.75</v>
      </c>
      <c r="D133">
        <v>120.75</v>
      </c>
      <c r="E133">
        <v>118.57203199999999</v>
      </c>
      <c r="F133">
        <v>1</v>
      </c>
      <c r="G133">
        <v>-1</v>
      </c>
      <c r="H133">
        <v>0.70710678100000002</v>
      </c>
      <c r="I133">
        <f t="shared" si="12"/>
        <v>1999</v>
      </c>
      <c r="J133">
        <f t="shared" si="13"/>
        <v>7</v>
      </c>
      <c r="K133">
        <v>121.75</v>
      </c>
      <c r="L133">
        <v>122.6</v>
      </c>
      <c r="M133">
        <v>120.6</v>
      </c>
      <c r="N133">
        <v>120.75</v>
      </c>
      <c r="O133" s="3">
        <f t="shared" si="11"/>
        <v>1</v>
      </c>
      <c r="P133">
        <f t="shared" si="15"/>
        <v>1.2436662477678215</v>
      </c>
      <c r="S133">
        <f t="shared" si="14"/>
        <v>8.2135523613963042E-3</v>
      </c>
    </row>
    <row r="134" spans="1:19" x14ac:dyDescent="0.3">
      <c r="A134" s="1">
        <v>36346</v>
      </c>
      <c r="B134" s="1">
        <v>36347</v>
      </c>
      <c r="C134">
        <v>121.25</v>
      </c>
      <c r="D134">
        <v>125.6500015</v>
      </c>
      <c r="E134">
        <v>119.953355</v>
      </c>
      <c r="F134">
        <v>-4.4000015259999996</v>
      </c>
      <c r="G134">
        <v>-1</v>
      </c>
      <c r="H134">
        <v>3.4648232280000002</v>
      </c>
      <c r="I134">
        <f t="shared" si="12"/>
        <v>1999</v>
      </c>
      <c r="J134">
        <f t="shared" si="13"/>
        <v>7</v>
      </c>
      <c r="K134">
        <v>121.25</v>
      </c>
      <c r="L134">
        <v>125.94999999999999</v>
      </c>
      <c r="M134">
        <v>120.45</v>
      </c>
      <c r="N134">
        <v>125.65</v>
      </c>
      <c r="O134" s="3">
        <f t="shared" si="11"/>
        <v>-3</v>
      </c>
      <c r="P134">
        <f t="shared" si="15"/>
        <v>1.1513528767994883</v>
      </c>
      <c r="S134">
        <f t="shared" si="14"/>
        <v>-2.4742268041237112E-2</v>
      </c>
    </row>
    <row r="135" spans="1:19" x14ac:dyDescent="0.3">
      <c r="A135" s="1">
        <v>36347</v>
      </c>
      <c r="B135" s="1">
        <v>36348</v>
      </c>
      <c r="C135">
        <v>125.2</v>
      </c>
      <c r="D135">
        <v>127.4</v>
      </c>
      <c r="E135">
        <v>124.04081119999999</v>
      </c>
      <c r="F135">
        <v>-2.2000000000000002</v>
      </c>
      <c r="G135">
        <v>-1</v>
      </c>
      <c r="H135">
        <v>1.237436867</v>
      </c>
      <c r="I135">
        <f t="shared" si="12"/>
        <v>1999</v>
      </c>
      <c r="J135">
        <f t="shared" si="13"/>
        <v>7</v>
      </c>
      <c r="K135">
        <v>125.2</v>
      </c>
      <c r="L135">
        <v>127.85</v>
      </c>
      <c r="M135">
        <v>124.65</v>
      </c>
      <c r="N135">
        <v>127.4</v>
      </c>
      <c r="O135" s="3">
        <f t="shared" si="11"/>
        <v>-2.2000000000000002</v>
      </c>
      <c r="P135">
        <f t="shared" si="15"/>
        <v>1.0906585558180457</v>
      </c>
      <c r="S135">
        <f t="shared" si="14"/>
        <v>-1.7571884984025562E-2</v>
      </c>
    </row>
    <row r="136" spans="1:19" x14ac:dyDescent="0.3">
      <c r="A136" s="1">
        <v>36348</v>
      </c>
      <c r="B136" s="1">
        <v>36349</v>
      </c>
      <c r="C136">
        <v>126.75</v>
      </c>
      <c r="D136">
        <v>125.55000149999999</v>
      </c>
      <c r="E136">
        <v>126.1834611</v>
      </c>
      <c r="F136">
        <v>1.199998474</v>
      </c>
      <c r="G136">
        <v>-1</v>
      </c>
      <c r="H136">
        <v>1.308147545</v>
      </c>
      <c r="I136">
        <f t="shared" si="12"/>
        <v>1999</v>
      </c>
      <c r="J136">
        <f t="shared" si="13"/>
        <v>7</v>
      </c>
      <c r="K136">
        <v>126.75</v>
      </c>
      <c r="L136">
        <v>128.6</v>
      </c>
      <c r="M136">
        <v>125.3</v>
      </c>
      <c r="N136">
        <v>125.55</v>
      </c>
      <c r="O136" s="3">
        <f t="shared" si="11"/>
        <v>1.199998474</v>
      </c>
      <c r="P136">
        <f t="shared" si="15"/>
        <v>1.1216358008508669</v>
      </c>
      <c r="S136">
        <f t="shared" si="14"/>
        <v>9.4674435818540431E-3</v>
      </c>
    </row>
    <row r="137" spans="1:19" x14ac:dyDescent="0.3">
      <c r="A137" s="1">
        <v>36349</v>
      </c>
      <c r="B137" s="1">
        <v>36350</v>
      </c>
      <c r="C137">
        <v>125.05</v>
      </c>
      <c r="D137">
        <v>130.74999690000001</v>
      </c>
      <c r="E137">
        <v>123.1221374</v>
      </c>
      <c r="F137">
        <v>-5.6999969479999999</v>
      </c>
      <c r="G137">
        <v>-1</v>
      </c>
      <c r="H137">
        <v>3.6769552619999999</v>
      </c>
      <c r="I137">
        <f t="shared" si="12"/>
        <v>1999</v>
      </c>
      <c r="J137">
        <f t="shared" si="13"/>
        <v>7</v>
      </c>
      <c r="K137">
        <v>125.05</v>
      </c>
      <c r="L137">
        <v>130.75</v>
      </c>
      <c r="M137">
        <v>123.95</v>
      </c>
      <c r="N137">
        <v>130.75</v>
      </c>
      <c r="O137" s="3">
        <f t="shared" si="11"/>
        <v>-3</v>
      </c>
      <c r="P137">
        <f t="shared" si="15"/>
        <v>1.0409103133845909</v>
      </c>
      <c r="S137">
        <f t="shared" si="14"/>
        <v>-2.3990403838464614E-2</v>
      </c>
    </row>
    <row r="138" spans="1:19" x14ac:dyDescent="0.3">
      <c r="A138" s="1">
        <v>36350</v>
      </c>
      <c r="B138" s="1">
        <v>36353</v>
      </c>
      <c r="C138">
        <v>131.55000000000001</v>
      </c>
      <c r="D138">
        <v>125.8499985</v>
      </c>
      <c r="E138">
        <v>128.66050580000001</v>
      </c>
      <c r="F138">
        <v>5.7000015260000003</v>
      </c>
      <c r="G138">
        <v>-1</v>
      </c>
      <c r="H138">
        <v>3.4648232280000002</v>
      </c>
      <c r="I138">
        <f t="shared" si="12"/>
        <v>1999</v>
      </c>
      <c r="J138">
        <f t="shared" si="13"/>
        <v>7</v>
      </c>
      <c r="K138">
        <v>131.55000000000001</v>
      </c>
      <c r="L138">
        <v>133.4</v>
      </c>
      <c r="M138">
        <v>125.65</v>
      </c>
      <c r="N138">
        <v>125.85</v>
      </c>
      <c r="O138" s="3">
        <f t="shared" si="11"/>
        <v>5.7000015260000003</v>
      </c>
      <c r="P138">
        <f t="shared" si="15"/>
        <v>1.1762168213599913</v>
      </c>
      <c r="S138">
        <f t="shared" si="14"/>
        <v>4.3329544097301408E-2</v>
      </c>
    </row>
    <row r="139" spans="1:19" x14ac:dyDescent="0.3">
      <c r="A139" s="1">
        <v>36353</v>
      </c>
      <c r="B139" s="1">
        <v>36354</v>
      </c>
      <c r="C139">
        <v>125.85</v>
      </c>
      <c r="D139">
        <v>126.19999850000001</v>
      </c>
      <c r="E139">
        <v>124.8688666</v>
      </c>
      <c r="F139">
        <v>-0.349998474</v>
      </c>
      <c r="G139">
        <v>-1</v>
      </c>
      <c r="H139">
        <v>0.24748737300000001</v>
      </c>
      <c r="I139">
        <f t="shared" si="12"/>
        <v>1999</v>
      </c>
      <c r="J139">
        <f t="shared" si="13"/>
        <v>7</v>
      </c>
      <c r="K139">
        <v>125.85</v>
      </c>
      <c r="L139">
        <v>128.25</v>
      </c>
      <c r="M139">
        <v>123.55</v>
      </c>
      <c r="N139">
        <v>126.19999999999999</v>
      </c>
      <c r="O139" s="3">
        <f t="shared" si="11"/>
        <v>-0.349998474</v>
      </c>
      <c r="P139">
        <f t="shared" si="15"/>
        <v>1.1664033745764602</v>
      </c>
      <c r="S139">
        <f t="shared" si="14"/>
        <v>-2.7810764719904649E-3</v>
      </c>
    </row>
    <row r="140" spans="1:19" x14ac:dyDescent="0.3">
      <c r="A140" s="1">
        <v>36354</v>
      </c>
      <c r="B140" s="1">
        <v>36355</v>
      </c>
      <c r="C140">
        <v>125.15</v>
      </c>
      <c r="D140">
        <v>121.8000061</v>
      </c>
      <c r="E140">
        <v>125.75397940000001</v>
      </c>
      <c r="F140">
        <v>-3.349993896</v>
      </c>
      <c r="G140">
        <v>-1</v>
      </c>
      <c r="H140">
        <v>3.111269837</v>
      </c>
      <c r="I140">
        <f t="shared" si="12"/>
        <v>1999</v>
      </c>
      <c r="J140">
        <f t="shared" si="13"/>
        <v>7</v>
      </c>
      <c r="K140">
        <v>125.15</v>
      </c>
      <c r="L140">
        <v>126.15</v>
      </c>
      <c r="M140">
        <v>120.95</v>
      </c>
      <c r="N140">
        <v>121.8</v>
      </c>
      <c r="O140" s="3">
        <f t="shared" si="11"/>
        <v>-3</v>
      </c>
      <c r="P140">
        <f t="shared" si="15"/>
        <v>1.0825229880707619</v>
      </c>
      <c r="S140">
        <f t="shared" si="14"/>
        <v>-2.3971234518577706E-2</v>
      </c>
    </row>
    <row r="141" spans="1:19" x14ac:dyDescent="0.3">
      <c r="A141" s="1">
        <v>36355</v>
      </c>
      <c r="B141" s="1">
        <v>36356</v>
      </c>
      <c r="C141">
        <v>122.75</v>
      </c>
      <c r="D141">
        <v>124.4499939</v>
      </c>
      <c r="E141">
        <v>122.72918919999999</v>
      </c>
      <c r="F141">
        <v>-1.6999938960000001</v>
      </c>
      <c r="G141">
        <v>1</v>
      </c>
      <c r="H141">
        <v>1.87383297</v>
      </c>
      <c r="I141">
        <f t="shared" si="12"/>
        <v>1999</v>
      </c>
      <c r="J141">
        <f t="shared" si="13"/>
        <v>7</v>
      </c>
      <c r="K141">
        <v>122.75</v>
      </c>
      <c r="L141">
        <v>125.15</v>
      </c>
      <c r="M141">
        <v>121.8</v>
      </c>
      <c r="N141">
        <v>124.45</v>
      </c>
      <c r="O141" s="3">
        <f t="shared" si="11"/>
        <v>-1.6999938960000001</v>
      </c>
      <c r="P141">
        <f t="shared" si="15"/>
        <v>1.0375466343762616</v>
      </c>
      <c r="S141">
        <f t="shared" si="14"/>
        <v>-1.3849237441955193E-2</v>
      </c>
    </row>
    <row r="142" spans="1:19" x14ac:dyDescent="0.3">
      <c r="A142" s="1">
        <v>36356</v>
      </c>
      <c r="B142" s="1">
        <v>36357</v>
      </c>
      <c r="C142">
        <v>124.95</v>
      </c>
      <c r="D142">
        <v>128.80000609999999</v>
      </c>
      <c r="E142">
        <v>124.77957000000001</v>
      </c>
      <c r="F142">
        <v>-3.8500061040000002</v>
      </c>
      <c r="G142">
        <v>1</v>
      </c>
      <c r="H142">
        <v>3.0759144979999999</v>
      </c>
      <c r="I142">
        <f t="shared" si="12"/>
        <v>1999</v>
      </c>
      <c r="J142">
        <f t="shared" si="13"/>
        <v>7</v>
      </c>
      <c r="K142">
        <v>124.95</v>
      </c>
      <c r="L142">
        <v>129.75</v>
      </c>
      <c r="M142">
        <v>124.95</v>
      </c>
      <c r="N142">
        <v>128.80000000000001</v>
      </c>
      <c r="O142" s="3">
        <f>IF(E142-C142&gt;0,IF(C142-M142&gt;3,-3,F142),IF(L142-C142&gt;3,-3,F142))</f>
        <v>-3</v>
      </c>
      <c r="P142">
        <f t="shared" si="15"/>
        <v>0.9628133834007806</v>
      </c>
      <c r="S142">
        <f t="shared" si="14"/>
        <v>-2.4009603841536616E-2</v>
      </c>
    </row>
    <row r="143" spans="1:19" x14ac:dyDescent="0.3">
      <c r="A143" s="1">
        <v>36357</v>
      </c>
      <c r="B143" s="1">
        <v>36360</v>
      </c>
      <c r="C143">
        <v>130.25</v>
      </c>
      <c r="D143">
        <v>127.8499954</v>
      </c>
      <c r="E143">
        <v>129.09103540000001</v>
      </c>
      <c r="F143">
        <v>2.4000045779999999</v>
      </c>
      <c r="G143">
        <v>1</v>
      </c>
      <c r="H143">
        <v>0.67175144200000003</v>
      </c>
      <c r="I143">
        <f t="shared" si="12"/>
        <v>1999</v>
      </c>
      <c r="J143">
        <f t="shared" si="13"/>
        <v>7</v>
      </c>
      <c r="K143">
        <v>130.25</v>
      </c>
      <c r="L143">
        <v>131.4</v>
      </c>
      <c r="M143">
        <v>125.94999999999999</v>
      </c>
      <c r="N143">
        <v>127.85</v>
      </c>
      <c r="O143" s="3">
        <f t="shared" si="11"/>
        <v>2.4000045779999999</v>
      </c>
      <c r="P143">
        <f t="shared" si="15"/>
        <v>1.0160361825083786</v>
      </c>
      <c r="S143">
        <f t="shared" si="14"/>
        <v>1.8426138794625718E-2</v>
      </c>
    </row>
    <row r="144" spans="1:19" x14ac:dyDescent="0.3">
      <c r="A144" s="1">
        <v>36360</v>
      </c>
      <c r="B144" s="1">
        <v>36361</v>
      </c>
      <c r="C144">
        <v>127.85</v>
      </c>
      <c r="D144">
        <v>124.05000459999999</v>
      </c>
      <c r="E144">
        <v>128.04219889999999</v>
      </c>
      <c r="F144">
        <v>-3.7999954219999998</v>
      </c>
      <c r="G144">
        <v>1</v>
      </c>
      <c r="H144">
        <v>2.6870057690000002</v>
      </c>
      <c r="I144">
        <f t="shared" si="12"/>
        <v>1999</v>
      </c>
      <c r="J144">
        <f t="shared" si="13"/>
        <v>7</v>
      </c>
      <c r="K144">
        <v>127.85</v>
      </c>
      <c r="L144">
        <v>129.35</v>
      </c>
      <c r="M144">
        <v>124.05</v>
      </c>
      <c r="N144">
        <v>124.05</v>
      </c>
      <c r="O144" s="3">
        <f t="shared" si="11"/>
        <v>-3</v>
      </c>
      <c r="P144">
        <f t="shared" si="15"/>
        <v>0.94451232140102304</v>
      </c>
      <c r="S144">
        <f t="shared" si="14"/>
        <v>-2.3464998044583497E-2</v>
      </c>
    </row>
    <row r="145" spans="1:19" x14ac:dyDescent="0.3">
      <c r="A145" s="1">
        <v>36361</v>
      </c>
      <c r="B145" s="1">
        <v>36362</v>
      </c>
      <c r="C145">
        <v>123.05</v>
      </c>
      <c r="D145">
        <v>119.3499954</v>
      </c>
      <c r="E145">
        <v>124.42573299999999</v>
      </c>
      <c r="F145">
        <v>-3.7000045780000002</v>
      </c>
      <c r="G145">
        <v>1</v>
      </c>
      <c r="H145">
        <v>3.3234018719999998</v>
      </c>
      <c r="I145">
        <f t="shared" si="12"/>
        <v>1999</v>
      </c>
      <c r="J145">
        <f t="shared" si="13"/>
        <v>7</v>
      </c>
      <c r="K145">
        <v>123.05</v>
      </c>
      <c r="L145">
        <v>123.6</v>
      </c>
      <c r="M145">
        <v>118.55</v>
      </c>
      <c r="N145">
        <v>119.35</v>
      </c>
      <c r="O145" s="3">
        <f t="shared" si="11"/>
        <v>-3</v>
      </c>
      <c r="P145">
        <f t="shared" si="15"/>
        <v>0.87542974608522284</v>
      </c>
      <c r="S145">
        <f t="shared" si="14"/>
        <v>-2.4380333197887037E-2</v>
      </c>
    </row>
    <row r="146" spans="1:19" x14ac:dyDescent="0.3">
      <c r="A146" s="1">
        <v>36362</v>
      </c>
      <c r="B146" s="1">
        <v>36363</v>
      </c>
      <c r="C146">
        <v>119.95</v>
      </c>
      <c r="D146">
        <v>120.65000310000001</v>
      </c>
      <c r="E146">
        <v>120.387618</v>
      </c>
      <c r="F146">
        <v>0.70000305200000001</v>
      </c>
      <c r="G146">
        <v>1</v>
      </c>
      <c r="H146">
        <v>0.91923881600000001</v>
      </c>
      <c r="I146">
        <f t="shared" si="12"/>
        <v>1999</v>
      </c>
      <c r="J146">
        <f t="shared" si="13"/>
        <v>7</v>
      </c>
      <c r="K146">
        <v>119.95</v>
      </c>
      <c r="L146">
        <v>121.55</v>
      </c>
      <c r="M146">
        <v>116.2</v>
      </c>
      <c r="N146">
        <v>120.65</v>
      </c>
      <c r="O146" s="3">
        <f t="shared" si="11"/>
        <v>-3</v>
      </c>
      <c r="P146">
        <f t="shared" si="15"/>
        <v>0.80974514654568974</v>
      </c>
      <c r="S146">
        <f t="shared" si="14"/>
        <v>-2.5010421008753645E-2</v>
      </c>
    </row>
    <row r="147" spans="1:19" x14ac:dyDescent="0.3">
      <c r="A147" s="1">
        <v>36363</v>
      </c>
      <c r="B147" s="1">
        <v>36364</v>
      </c>
      <c r="C147">
        <v>119.75</v>
      </c>
      <c r="D147">
        <v>111.65</v>
      </c>
      <c r="E147">
        <v>121.13737039999999</v>
      </c>
      <c r="F147">
        <v>-8.1</v>
      </c>
      <c r="G147">
        <v>1</v>
      </c>
      <c r="H147">
        <v>6.3639610309999997</v>
      </c>
      <c r="I147">
        <f t="shared" si="12"/>
        <v>1999</v>
      </c>
      <c r="J147">
        <f t="shared" si="13"/>
        <v>7</v>
      </c>
      <c r="K147">
        <v>119.75</v>
      </c>
      <c r="L147">
        <v>119.75</v>
      </c>
      <c r="M147">
        <v>109.95</v>
      </c>
      <c r="N147">
        <v>111.65</v>
      </c>
      <c r="O147" s="3">
        <f t="shared" si="11"/>
        <v>-3</v>
      </c>
      <c r="P147">
        <f t="shared" si="15"/>
        <v>0.74888747373641029</v>
      </c>
      <c r="S147">
        <f t="shared" si="14"/>
        <v>-2.5052192066805846E-2</v>
      </c>
    </row>
    <row r="148" spans="1:19" x14ac:dyDescent="0.3">
      <c r="A148" s="1">
        <v>36364</v>
      </c>
      <c r="B148" s="1">
        <v>36367</v>
      </c>
      <c r="C148">
        <v>113.25</v>
      </c>
      <c r="D148">
        <v>110.2499985</v>
      </c>
      <c r="E148">
        <v>111.7261323</v>
      </c>
      <c r="F148">
        <v>3.0000015260000001</v>
      </c>
      <c r="G148">
        <v>1</v>
      </c>
      <c r="H148">
        <v>0.98994949399999999</v>
      </c>
      <c r="I148">
        <f t="shared" si="12"/>
        <v>1999</v>
      </c>
      <c r="J148">
        <f t="shared" si="13"/>
        <v>7</v>
      </c>
      <c r="K148">
        <v>113.25</v>
      </c>
      <c r="L148">
        <v>113.55</v>
      </c>
      <c r="M148">
        <v>108.3</v>
      </c>
      <c r="N148">
        <v>110.25</v>
      </c>
      <c r="O148" s="3">
        <f>IF(E148-C148&gt;0,IF(C148-M148&gt;3,-3,F148),IF(L148-C148&gt;3,-3,F148))</f>
        <v>3.0000015260000001</v>
      </c>
      <c r="P148">
        <f t="shared" si="15"/>
        <v>0.80840174033274192</v>
      </c>
      <c r="S148">
        <f t="shared" si="14"/>
        <v>2.6490079699779252E-2</v>
      </c>
    </row>
    <row r="149" spans="1:19" x14ac:dyDescent="0.3">
      <c r="A149" s="1">
        <v>36367</v>
      </c>
      <c r="B149" s="1">
        <v>36368</v>
      </c>
      <c r="C149">
        <v>111.35</v>
      </c>
      <c r="D149">
        <v>114.9499969</v>
      </c>
      <c r="E149">
        <v>111.11609180000001</v>
      </c>
      <c r="F149">
        <v>-3.5999969479999998</v>
      </c>
      <c r="G149">
        <v>1</v>
      </c>
      <c r="H149">
        <v>3.3234018719999998</v>
      </c>
      <c r="I149">
        <f t="shared" si="12"/>
        <v>1999</v>
      </c>
      <c r="J149">
        <f t="shared" si="13"/>
        <v>7</v>
      </c>
      <c r="K149">
        <v>111.35</v>
      </c>
      <c r="L149">
        <v>116.45</v>
      </c>
      <c r="M149">
        <v>110.45</v>
      </c>
      <c r="N149">
        <v>114.95</v>
      </c>
      <c r="O149" s="3">
        <f t="shared" si="11"/>
        <v>-3</v>
      </c>
      <c r="P149">
        <f t="shared" si="15"/>
        <v>0.7430616804944421</v>
      </c>
      <c r="S149">
        <f t="shared" si="14"/>
        <v>-2.6942074539739562E-2</v>
      </c>
    </row>
    <row r="150" spans="1:19" x14ac:dyDescent="0.3">
      <c r="A150" s="1">
        <v>36368</v>
      </c>
      <c r="B150" s="1">
        <v>36369</v>
      </c>
      <c r="C150">
        <v>114.95</v>
      </c>
      <c r="D150">
        <v>116.2</v>
      </c>
      <c r="E150">
        <v>115.8342561</v>
      </c>
      <c r="F150">
        <v>1.25</v>
      </c>
      <c r="G150">
        <v>1</v>
      </c>
      <c r="H150">
        <v>0.88388347599999995</v>
      </c>
      <c r="I150">
        <f t="shared" si="12"/>
        <v>1999</v>
      </c>
      <c r="J150">
        <f t="shared" si="13"/>
        <v>7</v>
      </c>
      <c r="K150">
        <v>114.95</v>
      </c>
      <c r="L150">
        <v>120.25</v>
      </c>
      <c r="M150">
        <v>114.1</v>
      </c>
      <c r="N150">
        <v>116.2</v>
      </c>
      <c r="O150" s="3">
        <f t="shared" si="11"/>
        <v>1.25</v>
      </c>
      <c r="P150">
        <f t="shared" si="15"/>
        <v>0.76730249216781443</v>
      </c>
      <c r="S150">
        <f t="shared" si="14"/>
        <v>1.0874293170943888E-2</v>
      </c>
    </row>
    <row r="151" spans="1:19" x14ac:dyDescent="0.3">
      <c r="A151" s="1">
        <v>36369</v>
      </c>
      <c r="B151" s="1">
        <v>36370</v>
      </c>
      <c r="C151">
        <v>117.65</v>
      </c>
      <c r="D151">
        <v>124.7500031</v>
      </c>
      <c r="E151">
        <v>117.22906500000001</v>
      </c>
      <c r="F151">
        <v>-7.1000030519999999</v>
      </c>
      <c r="G151">
        <v>1</v>
      </c>
      <c r="H151">
        <v>6.045762979</v>
      </c>
      <c r="I151">
        <f t="shared" si="12"/>
        <v>1999</v>
      </c>
      <c r="J151">
        <f t="shared" si="13"/>
        <v>7</v>
      </c>
      <c r="K151">
        <v>117.65</v>
      </c>
      <c r="L151">
        <v>124.75</v>
      </c>
      <c r="M151">
        <v>117.65</v>
      </c>
      <c r="N151">
        <v>124.75</v>
      </c>
      <c r="O151" s="3">
        <f t="shared" si="11"/>
        <v>-3</v>
      </c>
      <c r="P151">
        <f t="shared" si="15"/>
        <v>0.70860531894630707</v>
      </c>
      <c r="S151">
        <f t="shared" si="14"/>
        <v>-2.54993625159371E-2</v>
      </c>
    </row>
    <row r="152" spans="1:19" x14ac:dyDescent="0.3">
      <c r="A152" s="1">
        <v>36370</v>
      </c>
      <c r="B152" s="1">
        <v>36371</v>
      </c>
      <c r="C152">
        <v>123.75</v>
      </c>
      <c r="D152">
        <v>118.4499969</v>
      </c>
      <c r="E152">
        <v>125.82360009999999</v>
      </c>
      <c r="F152">
        <v>-5.3000030520000001</v>
      </c>
      <c r="G152">
        <v>1</v>
      </c>
      <c r="H152">
        <v>4.4547727210000003</v>
      </c>
      <c r="I152">
        <f t="shared" si="12"/>
        <v>1999</v>
      </c>
      <c r="J152">
        <f t="shared" si="13"/>
        <v>7</v>
      </c>
      <c r="K152">
        <v>123.75</v>
      </c>
      <c r="L152">
        <v>124.15</v>
      </c>
      <c r="M152">
        <v>116.3</v>
      </c>
      <c r="N152">
        <v>118.45</v>
      </c>
      <c r="O152" s="3">
        <f t="shared" si="11"/>
        <v>-3</v>
      </c>
      <c r="P152">
        <f t="shared" si="15"/>
        <v>0.65707038665930284</v>
      </c>
      <c r="S152">
        <f t="shared" si="14"/>
        <v>-2.4242424242424242E-2</v>
      </c>
    </row>
    <row r="153" spans="1:19" x14ac:dyDescent="0.3">
      <c r="A153" s="1">
        <v>36371</v>
      </c>
      <c r="B153" s="1">
        <v>36374</v>
      </c>
      <c r="C153">
        <v>118.45</v>
      </c>
      <c r="D153">
        <v>115.8500015</v>
      </c>
      <c r="E153">
        <v>118.12515740000001</v>
      </c>
      <c r="F153">
        <v>2.5999984739999999</v>
      </c>
      <c r="G153">
        <v>-1</v>
      </c>
      <c r="H153">
        <v>1.8384776309999999</v>
      </c>
      <c r="I153">
        <f t="shared" si="12"/>
        <v>1999</v>
      </c>
      <c r="J153">
        <f t="shared" si="13"/>
        <v>8</v>
      </c>
      <c r="K153">
        <v>118.45</v>
      </c>
      <c r="L153">
        <v>121.75</v>
      </c>
      <c r="M153">
        <v>112.9</v>
      </c>
      <c r="N153">
        <v>115.85</v>
      </c>
      <c r="O153" s="3">
        <f t="shared" si="11"/>
        <v>-3</v>
      </c>
      <c r="P153">
        <f t="shared" si="15"/>
        <v>0.60714524119764202</v>
      </c>
      <c r="S153">
        <f t="shared" si="14"/>
        <v>-2.5327142254115659E-2</v>
      </c>
    </row>
    <row r="154" spans="1:19" x14ac:dyDescent="0.3">
      <c r="A154" s="1">
        <v>36374</v>
      </c>
      <c r="B154" s="1">
        <v>36375</v>
      </c>
      <c r="C154">
        <v>117.35</v>
      </c>
      <c r="D154">
        <v>119.44999850000001</v>
      </c>
      <c r="E154">
        <v>116.5284161</v>
      </c>
      <c r="F154">
        <v>-2.0999984739999999</v>
      </c>
      <c r="G154">
        <v>1</v>
      </c>
      <c r="H154">
        <v>2.5455844120000002</v>
      </c>
      <c r="I154">
        <f t="shared" si="12"/>
        <v>1999</v>
      </c>
      <c r="J154">
        <f t="shared" si="13"/>
        <v>8</v>
      </c>
      <c r="K154">
        <v>117.35</v>
      </c>
      <c r="L154">
        <v>120.55</v>
      </c>
      <c r="M154">
        <v>116.5</v>
      </c>
      <c r="N154">
        <v>119.45</v>
      </c>
      <c r="O154" s="3">
        <f t="shared" si="11"/>
        <v>-3</v>
      </c>
      <c r="P154">
        <f t="shared" si="15"/>
        <v>0.56058105567758432</v>
      </c>
      <c r="S154">
        <f t="shared" si="14"/>
        <v>-2.5564550489987219E-2</v>
      </c>
    </row>
    <row r="155" spans="1:19" x14ac:dyDescent="0.3">
      <c r="A155" s="1">
        <v>36375</v>
      </c>
      <c r="B155" s="1">
        <v>36376</v>
      </c>
      <c r="C155">
        <v>120.75</v>
      </c>
      <c r="D155">
        <v>117.0500061</v>
      </c>
      <c r="E155">
        <v>119.7699818</v>
      </c>
      <c r="F155">
        <v>3.6999938960000001</v>
      </c>
      <c r="G155">
        <v>1</v>
      </c>
      <c r="H155">
        <v>1.697056275</v>
      </c>
      <c r="I155">
        <f t="shared" si="12"/>
        <v>1999</v>
      </c>
      <c r="J155">
        <f t="shared" si="13"/>
        <v>8</v>
      </c>
      <c r="K155">
        <v>120.75</v>
      </c>
      <c r="L155">
        <v>122.35</v>
      </c>
      <c r="M155">
        <v>117.05</v>
      </c>
      <c r="N155">
        <v>117.05</v>
      </c>
      <c r="O155" s="3">
        <f t="shared" si="11"/>
        <v>3.6999938960000001</v>
      </c>
      <c r="P155">
        <f t="shared" si="15"/>
        <v>0.61211264534765386</v>
      </c>
      <c r="S155">
        <f t="shared" si="14"/>
        <v>3.0641771395445137E-2</v>
      </c>
    </row>
    <row r="156" spans="1:19" x14ac:dyDescent="0.3">
      <c r="A156" s="1">
        <v>36376</v>
      </c>
      <c r="B156" s="1">
        <v>36377</v>
      </c>
      <c r="C156">
        <v>117.05</v>
      </c>
      <c r="D156">
        <v>116.7499969</v>
      </c>
      <c r="E156">
        <v>116.98190649999999</v>
      </c>
      <c r="F156">
        <v>0.30000305199999999</v>
      </c>
      <c r="G156">
        <v>-1</v>
      </c>
      <c r="H156">
        <v>0.212132034</v>
      </c>
      <c r="I156">
        <f t="shared" si="12"/>
        <v>1999</v>
      </c>
      <c r="J156">
        <f t="shared" si="13"/>
        <v>8</v>
      </c>
      <c r="K156">
        <v>117.05</v>
      </c>
      <c r="L156">
        <v>121.35</v>
      </c>
      <c r="M156">
        <v>114.95</v>
      </c>
      <c r="N156">
        <v>116.75</v>
      </c>
      <c r="O156" s="3">
        <f t="shared" si="11"/>
        <v>-3</v>
      </c>
      <c r="P156">
        <f t="shared" si="15"/>
        <v>0.56504717069469457</v>
      </c>
      <c r="S156">
        <f t="shared" si="14"/>
        <v>-2.5630072618539085E-2</v>
      </c>
    </row>
    <row r="157" spans="1:19" x14ac:dyDescent="0.3">
      <c r="A157" s="1">
        <v>36377</v>
      </c>
      <c r="B157" s="1">
        <v>36378</v>
      </c>
      <c r="C157">
        <v>119.75</v>
      </c>
      <c r="D157">
        <v>118.0500031</v>
      </c>
      <c r="E157">
        <v>117.0196912</v>
      </c>
      <c r="F157">
        <v>1.6999969479999999</v>
      </c>
      <c r="G157">
        <v>1</v>
      </c>
      <c r="H157">
        <v>0.91923881600000001</v>
      </c>
      <c r="I157">
        <f t="shared" si="12"/>
        <v>1999</v>
      </c>
      <c r="J157">
        <f t="shared" si="13"/>
        <v>8</v>
      </c>
      <c r="K157">
        <v>119.75</v>
      </c>
      <c r="L157">
        <v>120.55</v>
      </c>
      <c r="M157">
        <v>115.45</v>
      </c>
      <c r="N157">
        <v>118.05</v>
      </c>
      <c r="O157" s="3">
        <f>IF(E157-C157&gt;0,IF(C157-M157&gt;3,-3,F157),IF(L157-C157&gt;3,-3,F157))</f>
        <v>1.6999969479999999</v>
      </c>
      <c r="P157">
        <f t="shared" si="15"/>
        <v>0.58911176691157185</v>
      </c>
      <c r="S157">
        <f t="shared" si="14"/>
        <v>1.4196216684759915E-2</v>
      </c>
    </row>
    <row r="158" spans="1:19" x14ac:dyDescent="0.3">
      <c r="A158" s="1">
        <v>36378</v>
      </c>
      <c r="B158" s="1">
        <v>36381</v>
      </c>
      <c r="C158">
        <v>116.65</v>
      </c>
      <c r="D158">
        <v>118.4999969</v>
      </c>
      <c r="E158">
        <v>118.9328586</v>
      </c>
      <c r="F158">
        <v>1.849996948</v>
      </c>
      <c r="G158">
        <v>1</v>
      </c>
      <c r="H158">
        <v>0.31819805200000001</v>
      </c>
      <c r="I158">
        <f t="shared" si="12"/>
        <v>1999</v>
      </c>
      <c r="J158">
        <f t="shared" si="13"/>
        <v>8</v>
      </c>
      <c r="K158">
        <v>116.65</v>
      </c>
      <c r="L158">
        <v>120.35</v>
      </c>
      <c r="M158">
        <v>116.15</v>
      </c>
      <c r="N158">
        <v>118.5</v>
      </c>
      <c r="O158" s="3">
        <f t="shared" si="11"/>
        <v>1.849996948</v>
      </c>
      <c r="P158">
        <f t="shared" si="15"/>
        <v>0.617140613139192</v>
      </c>
      <c r="S158">
        <f t="shared" si="14"/>
        <v>1.5859382323189026E-2</v>
      </c>
    </row>
    <row r="159" spans="1:19" x14ac:dyDescent="0.3">
      <c r="A159" s="1">
        <v>36381</v>
      </c>
      <c r="B159" s="1">
        <v>36382</v>
      </c>
      <c r="C159">
        <v>117.25</v>
      </c>
      <c r="D159">
        <v>121.75</v>
      </c>
      <c r="E159">
        <v>118.6407583</v>
      </c>
      <c r="F159">
        <v>4.5</v>
      </c>
      <c r="G159">
        <v>1</v>
      </c>
      <c r="H159">
        <v>2.298097039</v>
      </c>
      <c r="I159">
        <f t="shared" si="12"/>
        <v>1999</v>
      </c>
      <c r="J159">
        <f t="shared" si="13"/>
        <v>8</v>
      </c>
      <c r="K159">
        <v>117.25</v>
      </c>
      <c r="L159">
        <v>121.75</v>
      </c>
      <c r="M159">
        <v>117.25</v>
      </c>
      <c r="N159">
        <v>121.75</v>
      </c>
      <c r="O159" s="3">
        <f t="shared" si="11"/>
        <v>4.5</v>
      </c>
      <c r="P159">
        <f t="shared" si="15"/>
        <v>0.68819731486523983</v>
      </c>
      <c r="S159">
        <f t="shared" si="14"/>
        <v>3.8379530916844352E-2</v>
      </c>
    </row>
    <row r="160" spans="1:19" x14ac:dyDescent="0.3">
      <c r="A160" s="1">
        <v>36382</v>
      </c>
      <c r="B160" s="1">
        <v>36383</v>
      </c>
      <c r="C160">
        <v>120.25</v>
      </c>
      <c r="D160">
        <v>116.0500031</v>
      </c>
      <c r="E160">
        <v>122.24586050000001</v>
      </c>
      <c r="F160">
        <v>-4.1999969479999999</v>
      </c>
      <c r="G160">
        <v>1</v>
      </c>
      <c r="H160">
        <v>4.0305086530000001</v>
      </c>
      <c r="I160">
        <f t="shared" si="12"/>
        <v>1999</v>
      </c>
      <c r="J160">
        <f t="shared" si="13"/>
        <v>8</v>
      </c>
      <c r="K160">
        <v>120.25</v>
      </c>
      <c r="L160">
        <v>121.55</v>
      </c>
      <c r="M160">
        <v>116.05</v>
      </c>
      <c r="N160">
        <v>116.05</v>
      </c>
      <c r="O160" s="3">
        <f t="shared" si="11"/>
        <v>-3</v>
      </c>
      <c r="P160">
        <f t="shared" si="15"/>
        <v>0.63668982352397452</v>
      </c>
      <c r="S160">
        <f t="shared" si="14"/>
        <v>-2.4948024948024949E-2</v>
      </c>
    </row>
    <row r="161" spans="1:19" x14ac:dyDescent="0.3">
      <c r="A161" s="1">
        <v>36383</v>
      </c>
      <c r="B161" s="1">
        <v>36384</v>
      </c>
      <c r="C161">
        <v>117.05</v>
      </c>
      <c r="D161">
        <v>117.2499969</v>
      </c>
      <c r="E161">
        <v>116.4609119</v>
      </c>
      <c r="F161">
        <v>-0.19999694800000001</v>
      </c>
      <c r="G161">
        <v>1</v>
      </c>
      <c r="H161">
        <v>0.84852813699999996</v>
      </c>
      <c r="I161">
        <f t="shared" si="12"/>
        <v>1999</v>
      </c>
      <c r="J161">
        <f t="shared" si="13"/>
        <v>8</v>
      </c>
      <c r="K161">
        <v>117.05</v>
      </c>
      <c r="L161">
        <v>118.25</v>
      </c>
      <c r="M161">
        <v>115.45</v>
      </c>
      <c r="N161">
        <v>117.25</v>
      </c>
      <c r="O161" s="3">
        <f t="shared" si="11"/>
        <v>-0.19999694800000001</v>
      </c>
      <c r="P161">
        <f t="shared" si="15"/>
        <v>0.63342619204526995</v>
      </c>
      <c r="S161">
        <f t="shared" si="14"/>
        <v>-1.7086454335753952E-3</v>
      </c>
    </row>
    <row r="162" spans="1:19" x14ac:dyDescent="0.3">
      <c r="A162" s="1">
        <v>36384</v>
      </c>
      <c r="B162" s="1">
        <v>36385</v>
      </c>
      <c r="C162">
        <v>116.25</v>
      </c>
      <c r="D162">
        <v>111.8499985</v>
      </c>
      <c r="E162">
        <v>117.76765469999999</v>
      </c>
      <c r="F162">
        <v>-4.4000015259999996</v>
      </c>
      <c r="G162">
        <v>1</v>
      </c>
      <c r="H162">
        <v>3.8183766179999998</v>
      </c>
      <c r="I162">
        <f t="shared" si="12"/>
        <v>1999</v>
      </c>
      <c r="J162">
        <f t="shared" si="13"/>
        <v>8</v>
      </c>
      <c r="K162">
        <v>116.25</v>
      </c>
      <c r="L162">
        <v>116.25</v>
      </c>
      <c r="M162">
        <v>111</v>
      </c>
      <c r="N162">
        <v>111.85</v>
      </c>
      <c r="O162" s="3">
        <f t="shared" si="11"/>
        <v>-3</v>
      </c>
      <c r="P162">
        <f t="shared" si="15"/>
        <v>0.58438674491918452</v>
      </c>
      <c r="S162">
        <f t="shared" si="14"/>
        <v>-2.5806451612903226E-2</v>
      </c>
    </row>
    <row r="163" spans="1:19" x14ac:dyDescent="0.3">
      <c r="A163" s="1">
        <v>36385</v>
      </c>
      <c r="B163" s="1">
        <v>36388</v>
      </c>
      <c r="C163">
        <v>111.85</v>
      </c>
      <c r="D163">
        <v>113.69999850000001</v>
      </c>
      <c r="E163">
        <v>112.46124690000001</v>
      </c>
      <c r="F163">
        <v>1.8499984739999999</v>
      </c>
      <c r="G163">
        <v>1</v>
      </c>
      <c r="H163">
        <v>1.308147545</v>
      </c>
      <c r="I163">
        <f t="shared" si="12"/>
        <v>1999</v>
      </c>
      <c r="J163">
        <f t="shared" si="13"/>
        <v>8</v>
      </c>
      <c r="K163">
        <v>111.85</v>
      </c>
      <c r="L163">
        <v>115.5</v>
      </c>
      <c r="M163">
        <v>111.7</v>
      </c>
      <c r="N163">
        <v>113.7</v>
      </c>
      <c r="O163" s="3">
        <f t="shared" si="11"/>
        <v>1.8499984739999999</v>
      </c>
      <c r="P163">
        <f t="shared" si="15"/>
        <v>0.61338400695744066</v>
      </c>
      <c r="S163">
        <f t="shared" si="14"/>
        <v>1.6539995297273135E-2</v>
      </c>
    </row>
    <row r="164" spans="1:19" x14ac:dyDescent="0.3">
      <c r="A164" s="1">
        <v>36388</v>
      </c>
      <c r="B164" s="1">
        <v>36389</v>
      </c>
      <c r="C164">
        <v>115.75</v>
      </c>
      <c r="D164">
        <v>110.45</v>
      </c>
      <c r="E164">
        <v>114.658276</v>
      </c>
      <c r="F164">
        <v>5.3</v>
      </c>
      <c r="G164">
        <v>1</v>
      </c>
      <c r="H164">
        <v>2.298097039</v>
      </c>
      <c r="I164">
        <f t="shared" si="12"/>
        <v>1999</v>
      </c>
      <c r="J164">
        <f t="shared" si="13"/>
        <v>8</v>
      </c>
      <c r="K164">
        <v>115.75</v>
      </c>
      <c r="L164">
        <v>117.25</v>
      </c>
      <c r="M164">
        <v>109.75</v>
      </c>
      <c r="N164">
        <v>110.45</v>
      </c>
      <c r="O164" s="3">
        <f t="shared" si="11"/>
        <v>5.3</v>
      </c>
      <c r="P164">
        <f t="shared" si="15"/>
        <v>0.69764150769716682</v>
      </c>
      <c r="S164">
        <f t="shared" si="14"/>
        <v>4.5788336933045355E-2</v>
      </c>
    </row>
    <row r="165" spans="1:19" x14ac:dyDescent="0.3">
      <c r="A165" s="1">
        <v>36389</v>
      </c>
      <c r="B165" s="1">
        <v>36390</v>
      </c>
      <c r="C165">
        <v>110.25</v>
      </c>
      <c r="D165">
        <v>110.5000031</v>
      </c>
      <c r="E165">
        <v>110.352532</v>
      </c>
      <c r="F165">
        <v>0.250003052</v>
      </c>
      <c r="G165">
        <v>-1</v>
      </c>
      <c r="H165">
        <v>3.5355339E-2</v>
      </c>
      <c r="I165">
        <f t="shared" si="12"/>
        <v>1999</v>
      </c>
      <c r="J165">
        <f t="shared" si="13"/>
        <v>8</v>
      </c>
      <c r="K165">
        <v>110.25</v>
      </c>
      <c r="L165">
        <v>111.75</v>
      </c>
      <c r="M165">
        <v>108.05</v>
      </c>
      <c r="N165">
        <v>110.5</v>
      </c>
      <c r="O165" s="3">
        <f t="shared" si="11"/>
        <v>0.250003052</v>
      </c>
      <c r="P165">
        <f t="shared" si="15"/>
        <v>0.70238742623121231</v>
      </c>
      <c r="S165">
        <f t="shared" si="14"/>
        <v>2.2676013786848072E-3</v>
      </c>
    </row>
    <row r="166" spans="1:19" x14ac:dyDescent="0.3">
      <c r="A166" s="1">
        <v>36390</v>
      </c>
      <c r="B166" s="1">
        <v>36391</v>
      </c>
      <c r="C166">
        <v>111.25</v>
      </c>
      <c r="D166">
        <v>108.8499985</v>
      </c>
      <c r="E166">
        <v>111.713201</v>
      </c>
      <c r="F166">
        <v>-2.4000015260000001</v>
      </c>
      <c r="G166">
        <v>1</v>
      </c>
      <c r="H166">
        <v>1.166726189</v>
      </c>
      <c r="I166">
        <f t="shared" si="12"/>
        <v>1999</v>
      </c>
      <c r="J166">
        <f t="shared" si="13"/>
        <v>8</v>
      </c>
      <c r="K166">
        <v>111.25</v>
      </c>
      <c r="L166">
        <v>112.15</v>
      </c>
      <c r="M166">
        <v>108.8</v>
      </c>
      <c r="N166">
        <v>108.85</v>
      </c>
      <c r="O166" s="3">
        <f t="shared" si="11"/>
        <v>-2.4000015260000001</v>
      </c>
      <c r="P166">
        <f t="shared" si="15"/>
        <v>0.65692951446137537</v>
      </c>
      <c r="S166">
        <f t="shared" si="14"/>
        <v>-2.1573047424719102E-2</v>
      </c>
    </row>
    <row r="167" spans="1:19" x14ac:dyDescent="0.3">
      <c r="A167" s="1">
        <v>36391</v>
      </c>
      <c r="B167" s="1">
        <v>36392</v>
      </c>
      <c r="C167">
        <v>109.45</v>
      </c>
      <c r="D167">
        <v>110.7500015</v>
      </c>
      <c r="E167">
        <v>109.6137532</v>
      </c>
      <c r="F167">
        <v>1.300001526</v>
      </c>
      <c r="G167">
        <v>1</v>
      </c>
      <c r="H167">
        <v>1.3435028840000001</v>
      </c>
      <c r="I167">
        <f t="shared" si="12"/>
        <v>1999</v>
      </c>
      <c r="J167">
        <f t="shared" si="13"/>
        <v>8</v>
      </c>
      <c r="K167">
        <v>109.45</v>
      </c>
      <c r="L167">
        <v>110.8</v>
      </c>
      <c r="M167">
        <v>107.6</v>
      </c>
      <c r="N167">
        <v>110.75</v>
      </c>
      <c r="O167" s="3">
        <f t="shared" si="11"/>
        <v>1.300001526</v>
      </c>
      <c r="P167">
        <f t="shared" si="15"/>
        <v>0.6803377201609887</v>
      </c>
      <c r="S167">
        <f t="shared" si="14"/>
        <v>1.187758360895386E-2</v>
      </c>
    </row>
    <row r="168" spans="1:19" x14ac:dyDescent="0.3">
      <c r="A168" s="1">
        <v>36392</v>
      </c>
      <c r="B168" s="1">
        <v>36395</v>
      </c>
      <c r="C168">
        <v>111.8</v>
      </c>
      <c r="D168">
        <v>116.5</v>
      </c>
      <c r="E168">
        <v>111.52340909999999</v>
      </c>
      <c r="F168">
        <v>-4.7</v>
      </c>
      <c r="G168">
        <v>1</v>
      </c>
      <c r="H168">
        <v>4.0658639919999997</v>
      </c>
      <c r="I168">
        <f t="shared" si="12"/>
        <v>1999</v>
      </c>
      <c r="J168">
        <f t="shared" si="13"/>
        <v>8</v>
      </c>
      <c r="K168">
        <v>111.8</v>
      </c>
      <c r="L168">
        <v>116.75</v>
      </c>
      <c r="M168">
        <v>111.55</v>
      </c>
      <c r="N168">
        <v>116.5</v>
      </c>
      <c r="O168" s="3">
        <f t="shared" si="11"/>
        <v>-3</v>
      </c>
      <c r="P168">
        <f t="shared" si="15"/>
        <v>0.62556992515697352</v>
      </c>
      <c r="S168">
        <f t="shared" si="14"/>
        <v>-2.6833631484794278E-2</v>
      </c>
    </row>
    <row r="169" spans="1:19" x14ac:dyDescent="0.3">
      <c r="A169" s="1">
        <v>36395</v>
      </c>
      <c r="B169" s="1">
        <v>36396</v>
      </c>
      <c r="C169">
        <v>117.5</v>
      </c>
      <c r="D169">
        <v>117.6999969</v>
      </c>
      <c r="E169">
        <v>115.50190499999999</v>
      </c>
      <c r="F169">
        <v>-0.19999694800000001</v>
      </c>
      <c r="G169">
        <v>-1</v>
      </c>
      <c r="H169">
        <v>0.84852813699999996</v>
      </c>
      <c r="I169">
        <f t="shared" si="12"/>
        <v>1999</v>
      </c>
      <c r="J169">
        <f t="shared" si="13"/>
        <v>8</v>
      </c>
      <c r="K169">
        <v>117.5</v>
      </c>
      <c r="L169">
        <v>118.55</v>
      </c>
      <c r="M169">
        <v>115.85</v>
      </c>
      <c r="N169">
        <v>117.7</v>
      </c>
      <c r="O169" s="3">
        <f t="shared" si="11"/>
        <v>-0.19999694800000001</v>
      </c>
      <c r="P169">
        <f t="shared" si="15"/>
        <v>0.6223755742856889</v>
      </c>
      <c r="S169">
        <f t="shared" si="14"/>
        <v>-1.702101685106383E-3</v>
      </c>
    </row>
    <row r="170" spans="1:19" x14ac:dyDescent="0.3">
      <c r="A170" s="1">
        <v>36396</v>
      </c>
      <c r="B170" s="1">
        <v>36397</v>
      </c>
      <c r="C170">
        <v>117.85</v>
      </c>
      <c r="D170">
        <v>123.2500031</v>
      </c>
      <c r="E170">
        <v>117.4220193</v>
      </c>
      <c r="F170">
        <v>-5.4000030519999997</v>
      </c>
      <c r="G170">
        <v>-1</v>
      </c>
      <c r="H170">
        <v>3.9244426360000002</v>
      </c>
      <c r="I170">
        <f t="shared" si="12"/>
        <v>1999</v>
      </c>
      <c r="J170">
        <f t="shared" si="13"/>
        <v>8</v>
      </c>
      <c r="K170">
        <v>117.85</v>
      </c>
      <c r="L170">
        <v>124.35</v>
      </c>
      <c r="M170">
        <v>117.55</v>
      </c>
      <c r="N170">
        <v>123.25</v>
      </c>
      <c r="O170" s="3">
        <f t="shared" si="11"/>
        <v>-3</v>
      </c>
      <c r="P170">
        <f t="shared" si="15"/>
        <v>0.57484583165886494</v>
      </c>
      <c r="S170">
        <f t="shared" si="14"/>
        <v>-2.5456088247772592E-2</v>
      </c>
    </row>
    <row r="171" spans="1:19" x14ac:dyDescent="0.3">
      <c r="A171" s="1">
        <v>36397</v>
      </c>
      <c r="B171" s="1">
        <v>36398</v>
      </c>
      <c r="C171">
        <v>123.25</v>
      </c>
      <c r="D171">
        <v>123.1500015</v>
      </c>
      <c r="E171">
        <v>122.6398196</v>
      </c>
      <c r="F171">
        <v>9.9998474000000004E-2</v>
      </c>
      <c r="G171">
        <v>-1</v>
      </c>
      <c r="H171">
        <v>7.0710677999999999E-2</v>
      </c>
      <c r="I171">
        <f t="shared" si="12"/>
        <v>1999</v>
      </c>
      <c r="J171">
        <f t="shared" si="13"/>
        <v>8</v>
      </c>
      <c r="K171">
        <v>123.25</v>
      </c>
      <c r="L171">
        <v>125.1</v>
      </c>
      <c r="M171">
        <v>121.8</v>
      </c>
      <c r="N171">
        <v>123.15</v>
      </c>
      <c r="O171" s="3">
        <f>IF(E171-C171&gt;0,IF(C171-M171&gt;3,-3,F171),IF(L171-C171&gt;3,-3,F171))</f>
        <v>9.9998474000000004E-2</v>
      </c>
      <c r="P171">
        <f t="shared" si="15"/>
        <v>0.57624502936964339</v>
      </c>
      <c r="S171">
        <f t="shared" si="14"/>
        <v>8.11346645030426E-4</v>
      </c>
    </row>
    <row r="172" spans="1:19" x14ac:dyDescent="0.3">
      <c r="A172" s="1">
        <v>36398</v>
      </c>
      <c r="B172" s="1">
        <v>36399</v>
      </c>
      <c r="C172">
        <v>121.75</v>
      </c>
      <c r="D172">
        <v>123.65</v>
      </c>
      <c r="E172">
        <v>122.086816</v>
      </c>
      <c r="F172">
        <v>1.9</v>
      </c>
      <c r="G172">
        <v>-1</v>
      </c>
      <c r="H172">
        <v>0.35355339099999999</v>
      </c>
      <c r="I172">
        <f t="shared" si="12"/>
        <v>1999</v>
      </c>
      <c r="J172">
        <f t="shared" si="13"/>
        <v>8</v>
      </c>
      <c r="K172">
        <v>121.75</v>
      </c>
      <c r="L172">
        <v>124.45</v>
      </c>
      <c r="M172">
        <v>121.25</v>
      </c>
      <c r="N172">
        <v>123.65</v>
      </c>
      <c r="O172" s="3">
        <f t="shared" si="11"/>
        <v>1.9</v>
      </c>
      <c r="P172">
        <f t="shared" si="15"/>
        <v>0.60322323608345829</v>
      </c>
      <c r="S172">
        <f t="shared" si="14"/>
        <v>1.5605749486652977E-2</v>
      </c>
    </row>
    <row r="173" spans="1:19" x14ac:dyDescent="0.3">
      <c r="A173" s="1">
        <v>36399</v>
      </c>
      <c r="B173" s="1">
        <v>36402</v>
      </c>
      <c r="C173">
        <v>123.5</v>
      </c>
      <c r="D173">
        <v>119.7499985</v>
      </c>
      <c r="E173">
        <v>121.7295017</v>
      </c>
      <c r="F173">
        <v>3.7500015260000001</v>
      </c>
      <c r="G173">
        <v>-1</v>
      </c>
      <c r="H173">
        <v>2.757716447</v>
      </c>
      <c r="I173">
        <f t="shared" si="12"/>
        <v>1999</v>
      </c>
      <c r="J173">
        <f t="shared" si="13"/>
        <v>8</v>
      </c>
      <c r="K173">
        <v>123.5</v>
      </c>
      <c r="L173">
        <v>124.05</v>
      </c>
      <c r="M173">
        <v>119.75</v>
      </c>
      <c r="N173">
        <v>119.75</v>
      </c>
      <c r="O173" s="3">
        <f t="shared" si="11"/>
        <v>3.7500015260000001</v>
      </c>
      <c r="P173">
        <f t="shared" si="15"/>
        <v>0.6581727435125666</v>
      </c>
      <c r="S173">
        <f t="shared" si="14"/>
        <v>3.0364384825910931E-2</v>
      </c>
    </row>
    <row r="174" spans="1:19" x14ac:dyDescent="0.3">
      <c r="A174" s="1">
        <v>36402</v>
      </c>
      <c r="B174" s="1">
        <v>36403</v>
      </c>
      <c r="C174">
        <v>118.75</v>
      </c>
      <c r="D174">
        <v>120.6999969</v>
      </c>
      <c r="E174">
        <v>118.9835896</v>
      </c>
      <c r="F174">
        <v>1.9499969479999999</v>
      </c>
      <c r="G174">
        <v>-1</v>
      </c>
      <c r="H174">
        <v>0.67175144200000003</v>
      </c>
      <c r="I174">
        <f t="shared" si="12"/>
        <v>1999</v>
      </c>
      <c r="J174">
        <f t="shared" si="13"/>
        <v>8</v>
      </c>
      <c r="K174">
        <v>118.75</v>
      </c>
      <c r="L174">
        <v>120.7</v>
      </c>
      <c r="M174">
        <v>117.05</v>
      </c>
      <c r="N174">
        <v>120.7</v>
      </c>
      <c r="O174" s="3">
        <f t="shared" si="11"/>
        <v>1.9499969479999999</v>
      </c>
      <c r="P174">
        <f t="shared" si="15"/>
        <v>0.69059636055104145</v>
      </c>
      <c r="S174">
        <f t="shared" si="14"/>
        <v>1.6421026930526314E-2</v>
      </c>
    </row>
    <row r="175" spans="1:19" x14ac:dyDescent="0.3">
      <c r="A175" s="1">
        <v>36403</v>
      </c>
      <c r="B175" s="1">
        <v>36404</v>
      </c>
      <c r="C175">
        <v>120.7</v>
      </c>
      <c r="D175">
        <v>114.8000061</v>
      </c>
      <c r="E175">
        <v>119.27643260000001</v>
      </c>
      <c r="F175">
        <v>5.8999938959999998</v>
      </c>
      <c r="G175">
        <v>-1</v>
      </c>
      <c r="H175">
        <v>4.1719300090000004</v>
      </c>
      <c r="I175">
        <f t="shared" si="12"/>
        <v>1999</v>
      </c>
      <c r="J175">
        <f t="shared" si="13"/>
        <v>9</v>
      </c>
      <c r="K175">
        <v>120.7</v>
      </c>
      <c r="L175">
        <v>120.8</v>
      </c>
      <c r="M175">
        <v>114.45</v>
      </c>
      <c r="N175">
        <v>114.8</v>
      </c>
      <c r="O175" s="3">
        <f t="shared" si="11"/>
        <v>5.8999938959999998</v>
      </c>
      <c r="P175">
        <f t="shared" si="15"/>
        <v>0.79186846440814895</v>
      </c>
      <c r="S175">
        <f t="shared" si="14"/>
        <v>4.8881473869096935E-2</v>
      </c>
    </row>
    <row r="176" spans="1:19" x14ac:dyDescent="0.3">
      <c r="A176" s="1">
        <v>36404</v>
      </c>
      <c r="B176" s="1">
        <v>36405</v>
      </c>
      <c r="C176">
        <v>113.75</v>
      </c>
      <c r="D176">
        <v>114.1499985</v>
      </c>
      <c r="E176">
        <v>113.44733549999999</v>
      </c>
      <c r="F176">
        <v>-0.39999847399999999</v>
      </c>
      <c r="G176">
        <v>-1</v>
      </c>
      <c r="H176">
        <v>0.45961940800000001</v>
      </c>
      <c r="I176">
        <f t="shared" si="12"/>
        <v>1999</v>
      </c>
      <c r="J176">
        <f t="shared" si="13"/>
        <v>9</v>
      </c>
      <c r="K176">
        <v>113.75</v>
      </c>
      <c r="L176">
        <v>116.25</v>
      </c>
      <c r="M176">
        <v>112.4</v>
      </c>
      <c r="N176">
        <v>114.15</v>
      </c>
      <c r="O176" s="3">
        <f t="shared" si="11"/>
        <v>-0.39999847399999999</v>
      </c>
      <c r="P176">
        <f t="shared" si="15"/>
        <v>0.78351471907086578</v>
      </c>
      <c r="S176">
        <f t="shared" si="14"/>
        <v>-3.5164701010989012E-3</v>
      </c>
    </row>
    <row r="177" spans="1:19" x14ac:dyDescent="0.3">
      <c r="A177" s="1">
        <v>36405</v>
      </c>
      <c r="B177" s="1">
        <v>36406</v>
      </c>
      <c r="C177">
        <v>114.25</v>
      </c>
      <c r="D177">
        <v>115.7499985</v>
      </c>
      <c r="E177">
        <v>113.4194658</v>
      </c>
      <c r="F177">
        <v>-1.4999984740000001</v>
      </c>
      <c r="G177">
        <v>-1</v>
      </c>
      <c r="H177">
        <v>1.1313708499999999</v>
      </c>
      <c r="I177">
        <f t="shared" si="12"/>
        <v>1999</v>
      </c>
      <c r="J177">
        <f t="shared" si="13"/>
        <v>9</v>
      </c>
      <c r="K177">
        <v>114.25</v>
      </c>
      <c r="L177">
        <v>116.7</v>
      </c>
      <c r="M177">
        <v>112.8</v>
      </c>
      <c r="N177">
        <v>115.75</v>
      </c>
      <c r="O177" s="3">
        <f t="shared" si="11"/>
        <v>-1.4999984740000001</v>
      </c>
      <c r="P177">
        <f t="shared" si="15"/>
        <v>0.75265421448540837</v>
      </c>
      <c r="S177">
        <f t="shared" si="14"/>
        <v>-1.312908948796499E-2</v>
      </c>
    </row>
    <row r="178" spans="1:19" x14ac:dyDescent="0.3">
      <c r="A178" s="1">
        <v>36406</v>
      </c>
      <c r="B178" s="1">
        <v>36409</v>
      </c>
      <c r="C178">
        <v>117.4</v>
      </c>
      <c r="D178">
        <v>121.25</v>
      </c>
      <c r="E178">
        <v>115.24793459999999</v>
      </c>
      <c r="F178">
        <v>-3.85</v>
      </c>
      <c r="G178">
        <v>-1</v>
      </c>
      <c r="H178">
        <v>3.8890872970000001</v>
      </c>
      <c r="I178">
        <f t="shared" si="12"/>
        <v>1999</v>
      </c>
      <c r="J178">
        <f t="shared" si="13"/>
        <v>9</v>
      </c>
      <c r="K178">
        <v>117.4</v>
      </c>
      <c r="L178">
        <v>121.25</v>
      </c>
      <c r="M178">
        <v>116.9</v>
      </c>
      <c r="N178">
        <v>121.25</v>
      </c>
      <c r="O178" s="3">
        <f t="shared" si="11"/>
        <v>-3</v>
      </c>
      <c r="P178">
        <f t="shared" si="15"/>
        <v>0.69495499872417599</v>
      </c>
      <c r="S178">
        <f t="shared" si="14"/>
        <v>-2.5553662691652469E-2</v>
      </c>
    </row>
    <row r="179" spans="1:19" x14ac:dyDescent="0.3">
      <c r="A179" s="1">
        <v>36409</v>
      </c>
      <c r="B179" s="1">
        <v>36410</v>
      </c>
      <c r="C179">
        <v>122.15</v>
      </c>
      <c r="D179">
        <v>121.1500015</v>
      </c>
      <c r="E179">
        <v>121.23592840000001</v>
      </c>
      <c r="F179">
        <v>0.99999847399999997</v>
      </c>
      <c r="G179">
        <v>-1</v>
      </c>
      <c r="H179">
        <v>7.0710677999999999E-2</v>
      </c>
      <c r="I179">
        <f t="shared" si="12"/>
        <v>1999</v>
      </c>
      <c r="J179">
        <f t="shared" si="13"/>
        <v>9</v>
      </c>
      <c r="K179">
        <v>122.15</v>
      </c>
      <c r="L179">
        <v>122.9</v>
      </c>
      <c r="M179">
        <v>120.45</v>
      </c>
      <c r="N179">
        <v>121.15</v>
      </c>
      <c r="O179" s="3">
        <f>IF(E179-C179&gt;0,IF(C179-M179&gt;3,-3,F179),IF(L179-C179&gt;3,-3,F179))</f>
        <v>0.99999847399999997</v>
      </c>
      <c r="P179">
        <f t="shared" si="15"/>
        <v>0.71202304468953459</v>
      </c>
      <c r="S179">
        <f t="shared" si="14"/>
        <v>8.1866432582889878E-3</v>
      </c>
    </row>
    <row r="180" spans="1:19" x14ac:dyDescent="0.3">
      <c r="A180" s="1">
        <v>36410</v>
      </c>
      <c r="B180" s="1">
        <v>36411</v>
      </c>
      <c r="C180">
        <v>120.75</v>
      </c>
      <c r="D180">
        <v>120.2499985</v>
      </c>
      <c r="E180">
        <v>121.6067754</v>
      </c>
      <c r="F180">
        <v>-0.50000152600000003</v>
      </c>
      <c r="G180">
        <v>1</v>
      </c>
      <c r="H180">
        <v>0.63639610300000005</v>
      </c>
      <c r="I180">
        <f t="shared" si="12"/>
        <v>1999</v>
      </c>
      <c r="J180">
        <f t="shared" si="13"/>
        <v>9</v>
      </c>
      <c r="K180">
        <v>120.75</v>
      </c>
      <c r="L180">
        <v>122.25</v>
      </c>
      <c r="M180">
        <v>119.85</v>
      </c>
      <c r="N180">
        <v>120.25</v>
      </c>
      <c r="O180" s="3">
        <f t="shared" ref="O180:O243" si="16">IF(E180-C180&gt;0,IF(C180-M180&gt;3,-3,F180),IF(L180-C180&gt;3,-3,F180))</f>
        <v>-0.50000152600000003</v>
      </c>
      <c r="P180">
        <f t="shared" si="15"/>
        <v>0.70317801092824428</v>
      </c>
      <c r="S180">
        <f t="shared" si="14"/>
        <v>-4.1407993871635613E-3</v>
      </c>
    </row>
    <row r="181" spans="1:19" x14ac:dyDescent="0.3">
      <c r="A181" s="1">
        <v>36411</v>
      </c>
      <c r="B181" s="1">
        <v>36412</v>
      </c>
      <c r="C181">
        <v>120.75</v>
      </c>
      <c r="D181">
        <v>121.6999969</v>
      </c>
      <c r="E181">
        <v>119.7376814</v>
      </c>
      <c r="F181">
        <v>-0.94999694800000001</v>
      </c>
      <c r="G181">
        <v>-1</v>
      </c>
      <c r="H181">
        <v>1.0253048330000001</v>
      </c>
      <c r="I181">
        <f t="shared" si="12"/>
        <v>1999</v>
      </c>
      <c r="J181">
        <f t="shared" si="13"/>
        <v>9</v>
      </c>
      <c r="K181">
        <v>120.75</v>
      </c>
      <c r="L181">
        <v>122.55</v>
      </c>
      <c r="M181">
        <v>120.6</v>
      </c>
      <c r="N181">
        <v>121.7</v>
      </c>
      <c r="O181" s="3">
        <f t="shared" si="16"/>
        <v>-0.94999694800000001</v>
      </c>
      <c r="P181">
        <f t="shared" si="15"/>
        <v>0.68658131616346063</v>
      </c>
      <c r="S181">
        <f t="shared" si="14"/>
        <v>-7.8674695486542438E-3</v>
      </c>
    </row>
    <row r="182" spans="1:19" x14ac:dyDescent="0.3">
      <c r="A182" s="1">
        <v>36412</v>
      </c>
      <c r="B182" s="1">
        <v>36413</v>
      </c>
      <c r="C182">
        <v>122.45</v>
      </c>
      <c r="D182">
        <v>125.4000046</v>
      </c>
      <c r="E182">
        <v>121.51766979999999</v>
      </c>
      <c r="F182">
        <v>-2.9500045780000002</v>
      </c>
      <c r="G182">
        <v>-1</v>
      </c>
      <c r="H182">
        <v>2.6162950899999999</v>
      </c>
      <c r="I182">
        <f t="shared" si="12"/>
        <v>1999</v>
      </c>
      <c r="J182">
        <f t="shared" si="13"/>
        <v>9</v>
      </c>
      <c r="K182">
        <v>122.45</v>
      </c>
      <c r="L182">
        <v>126.44999999999999</v>
      </c>
      <c r="M182">
        <v>122.3</v>
      </c>
      <c r="N182">
        <v>125.4</v>
      </c>
      <c r="O182" s="3">
        <f t="shared" si="16"/>
        <v>-3</v>
      </c>
      <c r="P182">
        <f t="shared" si="15"/>
        <v>0.63611800995299805</v>
      </c>
      <c r="S182">
        <f t="shared" si="14"/>
        <v>-2.4499795835034706E-2</v>
      </c>
    </row>
    <row r="183" spans="1:19" x14ac:dyDescent="0.3">
      <c r="A183" s="1">
        <v>36413</v>
      </c>
      <c r="B183" s="1">
        <v>36416</v>
      </c>
      <c r="C183">
        <v>126.8</v>
      </c>
      <c r="D183">
        <v>127.80000149999999</v>
      </c>
      <c r="E183">
        <v>124.4043617</v>
      </c>
      <c r="F183">
        <v>-1.0000015259999999</v>
      </c>
      <c r="G183">
        <v>-1</v>
      </c>
      <c r="H183">
        <v>1.697056275</v>
      </c>
      <c r="I183">
        <f t="shared" si="12"/>
        <v>1999</v>
      </c>
      <c r="J183">
        <f t="shared" si="13"/>
        <v>9</v>
      </c>
      <c r="K183">
        <v>126.79999999999998</v>
      </c>
      <c r="L183">
        <v>129.15</v>
      </c>
      <c r="M183">
        <v>126.4</v>
      </c>
      <c r="N183">
        <v>127.79999999999998</v>
      </c>
      <c r="O183" s="3">
        <f t="shared" si="16"/>
        <v>-1.0000015259999999</v>
      </c>
      <c r="P183">
        <f t="shared" si="15"/>
        <v>0.62106787634095351</v>
      </c>
      <c r="S183">
        <f t="shared" si="14"/>
        <v>-7.8864473659305996E-3</v>
      </c>
    </row>
    <row r="184" spans="1:19" x14ac:dyDescent="0.3">
      <c r="A184" s="1">
        <v>36416</v>
      </c>
      <c r="B184" s="1">
        <v>36417</v>
      </c>
      <c r="C184">
        <v>127.7</v>
      </c>
      <c r="D184">
        <v>125.1999939</v>
      </c>
      <c r="E184">
        <v>125.0716515</v>
      </c>
      <c r="F184">
        <v>2.5000061040000001</v>
      </c>
      <c r="G184">
        <v>-1</v>
      </c>
      <c r="H184">
        <v>1.8384776309999999</v>
      </c>
      <c r="I184">
        <f t="shared" si="12"/>
        <v>1999</v>
      </c>
      <c r="J184">
        <f t="shared" si="13"/>
        <v>9</v>
      </c>
      <c r="K184">
        <v>127.69999999999999</v>
      </c>
      <c r="L184">
        <v>127.69999999999999</v>
      </c>
      <c r="M184">
        <v>124.9</v>
      </c>
      <c r="N184">
        <v>125.2</v>
      </c>
      <c r="O184" s="3">
        <f t="shared" si="16"/>
        <v>2.5000061040000001</v>
      </c>
      <c r="P184">
        <f t="shared" si="15"/>
        <v>0.65754415234371077</v>
      </c>
      <c r="S184">
        <f t="shared" si="14"/>
        <v>1.9577181707126075E-2</v>
      </c>
    </row>
    <row r="185" spans="1:19" x14ac:dyDescent="0.3">
      <c r="A185" s="1">
        <v>36417</v>
      </c>
      <c r="B185" s="1">
        <v>36418</v>
      </c>
      <c r="C185">
        <v>124.75</v>
      </c>
      <c r="D185">
        <v>124.2</v>
      </c>
      <c r="E185">
        <v>123.321534</v>
      </c>
      <c r="F185">
        <v>0.55000000000000004</v>
      </c>
      <c r="G185">
        <v>-1</v>
      </c>
      <c r="H185">
        <v>0.70710678100000002</v>
      </c>
      <c r="I185">
        <f t="shared" si="12"/>
        <v>1999</v>
      </c>
      <c r="J185">
        <f t="shared" si="13"/>
        <v>9</v>
      </c>
      <c r="K185">
        <v>124.75</v>
      </c>
      <c r="L185">
        <v>125.6</v>
      </c>
      <c r="M185">
        <v>122.5</v>
      </c>
      <c r="N185">
        <v>124.2</v>
      </c>
      <c r="O185" s="3">
        <f t="shared" si="16"/>
        <v>0.55000000000000004</v>
      </c>
      <c r="P185">
        <f t="shared" si="15"/>
        <v>0.66624112910817668</v>
      </c>
      <c r="S185">
        <f t="shared" si="14"/>
        <v>4.4088176352705417E-3</v>
      </c>
    </row>
    <row r="186" spans="1:19" x14ac:dyDescent="0.3">
      <c r="A186" s="1">
        <v>36418</v>
      </c>
      <c r="B186" s="1">
        <v>36419</v>
      </c>
      <c r="C186">
        <v>123.2</v>
      </c>
      <c r="D186">
        <v>118.9000046</v>
      </c>
      <c r="E186">
        <v>122.92481050000001</v>
      </c>
      <c r="F186">
        <v>4.2999954220000003</v>
      </c>
      <c r="G186">
        <v>-1</v>
      </c>
      <c r="H186">
        <v>3.7476659400000001</v>
      </c>
      <c r="I186">
        <f t="shared" si="12"/>
        <v>1999</v>
      </c>
      <c r="J186">
        <f t="shared" si="13"/>
        <v>9</v>
      </c>
      <c r="K186">
        <v>123.2</v>
      </c>
      <c r="L186">
        <v>123.2</v>
      </c>
      <c r="M186">
        <v>118.8</v>
      </c>
      <c r="N186">
        <v>118.9</v>
      </c>
      <c r="O186" s="3">
        <f t="shared" si="16"/>
        <v>4.2999954220000003</v>
      </c>
      <c r="P186">
        <f t="shared" si="15"/>
        <v>0.73600169254437642</v>
      </c>
      <c r="S186">
        <f t="shared" si="14"/>
        <v>3.4902560243506492E-2</v>
      </c>
    </row>
    <row r="187" spans="1:19" x14ac:dyDescent="0.3">
      <c r="A187" s="1">
        <v>36419</v>
      </c>
      <c r="B187" s="1">
        <v>36420</v>
      </c>
      <c r="C187">
        <v>118</v>
      </c>
      <c r="D187">
        <v>120.19999540000001</v>
      </c>
      <c r="E187">
        <v>118.56781599999999</v>
      </c>
      <c r="F187">
        <v>2.1999954220000002</v>
      </c>
      <c r="G187">
        <v>-1</v>
      </c>
      <c r="H187">
        <v>0.91923881600000001</v>
      </c>
      <c r="I187">
        <f t="shared" si="12"/>
        <v>1999</v>
      </c>
      <c r="J187">
        <f t="shared" si="13"/>
        <v>9</v>
      </c>
      <c r="K187">
        <v>118</v>
      </c>
      <c r="L187">
        <v>120.95</v>
      </c>
      <c r="M187">
        <v>115.55</v>
      </c>
      <c r="N187">
        <v>120.2</v>
      </c>
      <c r="O187" s="3">
        <f t="shared" si="16"/>
        <v>2.1999954220000002</v>
      </c>
      <c r="P187">
        <f t="shared" si="15"/>
        <v>0.77716780324391577</v>
      </c>
      <c r="S187">
        <f t="shared" si="14"/>
        <v>1.8644029000000003E-2</v>
      </c>
    </row>
    <row r="188" spans="1:19" x14ac:dyDescent="0.3">
      <c r="A188" s="1">
        <v>36420</v>
      </c>
      <c r="B188" s="1">
        <v>36423</v>
      </c>
      <c r="C188">
        <v>121.2</v>
      </c>
      <c r="D188">
        <v>121.7</v>
      </c>
      <c r="E188">
        <v>120.33142410000001</v>
      </c>
      <c r="F188">
        <v>-0.5</v>
      </c>
      <c r="G188">
        <v>1</v>
      </c>
      <c r="H188">
        <v>1.060660172</v>
      </c>
      <c r="I188">
        <f t="shared" si="12"/>
        <v>1999</v>
      </c>
      <c r="J188">
        <f t="shared" si="13"/>
        <v>9</v>
      </c>
      <c r="K188">
        <v>121.2</v>
      </c>
      <c r="L188">
        <v>121.95</v>
      </c>
      <c r="M188">
        <v>119.3</v>
      </c>
      <c r="N188">
        <v>121.7</v>
      </c>
      <c r="O188" s="3">
        <f t="shared" si="16"/>
        <v>-0.5</v>
      </c>
      <c r="P188">
        <f t="shared" si="15"/>
        <v>0.76754938983743171</v>
      </c>
      <c r="S188">
        <f t="shared" si="14"/>
        <v>-4.125412541254125E-3</v>
      </c>
    </row>
    <row r="189" spans="1:19" x14ac:dyDescent="0.3">
      <c r="A189" s="1">
        <v>36423</v>
      </c>
      <c r="B189" s="1">
        <v>36424</v>
      </c>
      <c r="C189">
        <v>123.2</v>
      </c>
      <c r="D189">
        <v>124.9000046</v>
      </c>
      <c r="E189">
        <v>121.5668666</v>
      </c>
      <c r="F189">
        <v>-1.7000045779999999</v>
      </c>
      <c r="G189">
        <v>-1</v>
      </c>
      <c r="H189">
        <v>2.2627416999999999</v>
      </c>
      <c r="I189">
        <f t="shared" si="12"/>
        <v>1999</v>
      </c>
      <c r="J189">
        <f t="shared" si="13"/>
        <v>9</v>
      </c>
      <c r="K189">
        <v>123.2</v>
      </c>
      <c r="L189">
        <v>125.65</v>
      </c>
      <c r="M189">
        <v>122.1</v>
      </c>
      <c r="N189">
        <v>124.9</v>
      </c>
      <c r="O189" s="3">
        <f t="shared" si="16"/>
        <v>-1.7000045779999999</v>
      </c>
      <c r="P189">
        <f t="shared" si="15"/>
        <v>0.73577574998601758</v>
      </c>
      <c r="S189">
        <f t="shared" si="14"/>
        <v>-1.3798738457792207E-2</v>
      </c>
    </row>
    <row r="190" spans="1:19" x14ac:dyDescent="0.3">
      <c r="A190" s="1">
        <v>36424</v>
      </c>
      <c r="B190" s="1">
        <v>36425</v>
      </c>
      <c r="C190">
        <v>122.7</v>
      </c>
      <c r="D190">
        <v>121.7499985</v>
      </c>
      <c r="E190">
        <v>123.3086442</v>
      </c>
      <c r="F190">
        <v>-0.95000152599999999</v>
      </c>
      <c r="G190">
        <v>-1</v>
      </c>
      <c r="H190">
        <v>2.2273863610000002</v>
      </c>
      <c r="I190">
        <f t="shared" si="12"/>
        <v>1999</v>
      </c>
      <c r="J190">
        <f t="shared" si="13"/>
        <v>9</v>
      </c>
      <c r="K190">
        <v>122.7</v>
      </c>
      <c r="L190">
        <v>124.25</v>
      </c>
      <c r="M190">
        <v>120.25</v>
      </c>
      <c r="N190">
        <v>121.75</v>
      </c>
      <c r="O190" s="3">
        <f t="shared" si="16"/>
        <v>-0.95000152599999999</v>
      </c>
      <c r="P190">
        <f t="shared" si="15"/>
        <v>0.71868557675177525</v>
      </c>
      <c r="S190">
        <f t="shared" si="14"/>
        <v>-7.7424737245313773E-3</v>
      </c>
    </row>
    <row r="191" spans="1:19" x14ac:dyDescent="0.3">
      <c r="A191" s="1">
        <v>36425</v>
      </c>
      <c r="B191" s="1">
        <v>36426</v>
      </c>
      <c r="C191">
        <v>122.7</v>
      </c>
      <c r="D191">
        <v>121.75</v>
      </c>
      <c r="E191">
        <v>120.95709530000001</v>
      </c>
      <c r="F191">
        <v>0.95</v>
      </c>
      <c r="G191">
        <v>-1</v>
      </c>
      <c r="H191">
        <v>0</v>
      </c>
      <c r="I191">
        <f t="shared" si="12"/>
        <v>1999</v>
      </c>
      <c r="J191">
        <f t="shared" si="13"/>
        <v>9</v>
      </c>
      <c r="K191">
        <v>122.7</v>
      </c>
      <c r="L191">
        <v>124.25</v>
      </c>
      <c r="M191">
        <v>120.25</v>
      </c>
      <c r="N191">
        <v>121.75</v>
      </c>
      <c r="O191" s="3">
        <f t="shared" si="16"/>
        <v>0.95</v>
      </c>
      <c r="P191">
        <f t="shared" si="15"/>
        <v>0.73537876251984824</v>
      </c>
      <c r="S191">
        <f t="shared" si="14"/>
        <v>7.7424612876935608E-3</v>
      </c>
    </row>
    <row r="192" spans="1:19" x14ac:dyDescent="0.3">
      <c r="A192" s="1">
        <v>36426</v>
      </c>
      <c r="B192" s="1">
        <v>36427</v>
      </c>
      <c r="C192">
        <v>122.7</v>
      </c>
      <c r="D192">
        <v>121.75</v>
      </c>
      <c r="E192">
        <v>121.0063766</v>
      </c>
      <c r="F192">
        <v>0.95</v>
      </c>
      <c r="G192">
        <v>-1</v>
      </c>
      <c r="H192">
        <v>0</v>
      </c>
      <c r="I192">
        <f t="shared" si="12"/>
        <v>1999</v>
      </c>
      <c r="J192">
        <f t="shared" si="13"/>
        <v>9</v>
      </c>
      <c r="K192">
        <v>122.7</v>
      </c>
      <c r="L192">
        <v>124.25</v>
      </c>
      <c r="M192">
        <v>120.25</v>
      </c>
      <c r="N192">
        <v>121.75</v>
      </c>
      <c r="O192" s="3">
        <f t="shared" si="16"/>
        <v>0.95</v>
      </c>
      <c r="P192">
        <f t="shared" si="15"/>
        <v>0.75245968732165402</v>
      </c>
      <c r="S192">
        <f t="shared" si="14"/>
        <v>7.7424612876935608E-3</v>
      </c>
    </row>
    <row r="193" spans="1:19" x14ac:dyDescent="0.3">
      <c r="A193" s="1">
        <v>36427</v>
      </c>
      <c r="B193" s="1">
        <v>36430</v>
      </c>
      <c r="C193">
        <v>120.2</v>
      </c>
      <c r="D193">
        <v>117.6999969</v>
      </c>
      <c r="E193">
        <v>120.78772720000001</v>
      </c>
      <c r="F193">
        <v>-2.5000030519999998</v>
      </c>
      <c r="G193">
        <v>-1</v>
      </c>
      <c r="H193">
        <v>2.8637824639999998</v>
      </c>
      <c r="I193">
        <f t="shared" si="12"/>
        <v>1999</v>
      </c>
      <c r="J193">
        <f t="shared" si="13"/>
        <v>9</v>
      </c>
      <c r="K193">
        <v>120.2</v>
      </c>
      <c r="L193">
        <v>120.55</v>
      </c>
      <c r="M193">
        <v>117.1</v>
      </c>
      <c r="N193">
        <v>117.7</v>
      </c>
      <c r="O193" s="3">
        <f>IF(E193-C193&gt;0,IF(C193-M193&gt;3,-3,F193),IF(L193-C193&gt;3,-3,F193))</f>
        <v>-3</v>
      </c>
      <c r="P193">
        <f t="shared" si="15"/>
        <v>0.69611911173184626</v>
      </c>
      <c r="S193">
        <f t="shared" si="14"/>
        <v>-2.4958402662229616E-2</v>
      </c>
    </row>
    <row r="194" spans="1:19" x14ac:dyDescent="0.3">
      <c r="A194" s="1">
        <v>36430</v>
      </c>
      <c r="B194" s="1">
        <v>36431</v>
      </c>
      <c r="C194">
        <v>118.7</v>
      </c>
      <c r="D194">
        <v>116.8500015</v>
      </c>
      <c r="E194">
        <v>117.6733679</v>
      </c>
      <c r="F194">
        <v>1.8499984739999999</v>
      </c>
      <c r="G194">
        <v>-1</v>
      </c>
      <c r="H194">
        <v>0.60104076399999995</v>
      </c>
      <c r="I194">
        <f t="shared" si="12"/>
        <v>1999</v>
      </c>
      <c r="J194">
        <f t="shared" si="13"/>
        <v>9</v>
      </c>
      <c r="K194">
        <v>118.7</v>
      </c>
      <c r="L194">
        <v>119.3</v>
      </c>
      <c r="M194">
        <v>115.95</v>
      </c>
      <c r="N194">
        <v>116.85</v>
      </c>
      <c r="O194" s="3">
        <f t="shared" si="16"/>
        <v>1.8499984739999999</v>
      </c>
      <c r="P194">
        <f t="shared" si="15"/>
        <v>0.72866719836435223</v>
      </c>
      <c r="S194">
        <f t="shared" si="14"/>
        <v>1.5585496832350462E-2</v>
      </c>
    </row>
    <row r="195" spans="1:19" x14ac:dyDescent="0.3">
      <c r="A195" s="1">
        <v>36431</v>
      </c>
      <c r="B195" s="1">
        <v>36432</v>
      </c>
      <c r="C195">
        <v>114.75</v>
      </c>
      <c r="D195">
        <v>113.69999850000001</v>
      </c>
      <c r="E195">
        <v>116.3356574</v>
      </c>
      <c r="F195">
        <v>-1.050001526</v>
      </c>
      <c r="G195">
        <v>-1</v>
      </c>
      <c r="H195">
        <v>2.2273863610000002</v>
      </c>
      <c r="I195">
        <f t="shared" ref="I195:I258" si="17">YEAR(B195)</f>
        <v>1999</v>
      </c>
      <c r="J195">
        <f t="shared" ref="J195:J258" si="18">MONTH(B195)</f>
        <v>9</v>
      </c>
      <c r="K195">
        <v>114.75</v>
      </c>
      <c r="L195">
        <v>115.2</v>
      </c>
      <c r="M195">
        <v>112.7</v>
      </c>
      <c r="N195">
        <v>113.7</v>
      </c>
      <c r="O195" s="3">
        <f t="shared" si="16"/>
        <v>-1.050001526</v>
      </c>
      <c r="P195">
        <f t="shared" si="15"/>
        <v>0.70866454031915715</v>
      </c>
      <c r="S195">
        <f t="shared" ref="S195:S258" si="19">O195/C195</f>
        <v>-9.1503400958605659E-3</v>
      </c>
    </row>
    <row r="196" spans="1:19" x14ac:dyDescent="0.3">
      <c r="A196" s="1">
        <v>36432</v>
      </c>
      <c r="B196" s="1">
        <v>36433</v>
      </c>
      <c r="C196">
        <v>112.6</v>
      </c>
      <c r="D196">
        <v>107.2</v>
      </c>
      <c r="E196">
        <v>114.0098802</v>
      </c>
      <c r="F196">
        <v>-5.4</v>
      </c>
      <c r="G196">
        <v>1</v>
      </c>
      <c r="H196">
        <v>4.5961940779999999</v>
      </c>
      <c r="I196">
        <f t="shared" si="17"/>
        <v>1999</v>
      </c>
      <c r="J196">
        <f t="shared" si="18"/>
        <v>9</v>
      </c>
      <c r="K196">
        <v>112.6</v>
      </c>
      <c r="L196">
        <v>114.7</v>
      </c>
      <c r="M196">
        <v>107.2</v>
      </c>
      <c r="N196">
        <v>107.2</v>
      </c>
      <c r="O196" s="3">
        <f t="shared" si="16"/>
        <v>-3</v>
      </c>
      <c r="P196">
        <f t="shared" ref="P196:P259" si="20">(O196/C196*$Q$2+1)*P195*$R$2+(1-$R$2)*P195</f>
        <v>0.65202172626167565</v>
      </c>
      <c r="S196">
        <f t="shared" si="19"/>
        <v>-2.6642984014209593E-2</v>
      </c>
    </row>
    <row r="197" spans="1:19" x14ac:dyDescent="0.3">
      <c r="A197" s="1">
        <v>36433</v>
      </c>
      <c r="B197" s="1">
        <v>36434</v>
      </c>
      <c r="C197">
        <v>111.2</v>
      </c>
      <c r="D197">
        <v>109.9000046</v>
      </c>
      <c r="E197">
        <v>106.9120465</v>
      </c>
      <c r="F197">
        <v>1.2999954220000001</v>
      </c>
      <c r="G197">
        <v>-1</v>
      </c>
      <c r="H197">
        <v>1.9091883089999999</v>
      </c>
      <c r="I197">
        <f t="shared" si="17"/>
        <v>1999</v>
      </c>
      <c r="J197">
        <f t="shared" si="18"/>
        <v>10</v>
      </c>
      <c r="K197">
        <v>111.2</v>
      </c>
      <c r="L197">
        <v>111.2</v>
      </c>
      <c r="M197">
        <v>104.35</v>
      </c>
      <c r="N197">
        <v>109.9</v>
      </c>
      <c r="O197" s="3">
        <f t="shared" si="16"/>
        <v>1.2999954220000001</v>
      </c>
      <c r="P197">
        <f t="shared" si="20"/>
        <v>0.67488931418932085</v>
      </c>
      <c r="S197">
        <f t="shared" si="19"/>
        <v>1.1690606312949641E-2</v>
      </c>
    </row>
    <row r="198" spans="1:19" x14ac:dyDescent="0.3">
      <c r="A198" s="1">
        <v>36434</v>
      </c>
      <c r="B198" s="1">
        <v>36437</v>
      </c>
      <c r="C198">
        <v>110.7</v>
      </c>
      <c r="D198">
        <v>106.4</v>
      </c>
      <c r="E198">
        <v>110.7654321</v>
      </c>
      <c r="F198">
        <v>-4.3</v>
      </c>
      <c r="G198">
        <v>1</v>
      </c>
      <c r="H198">
        <v>2.474873734</v>
      </c>
      <c r="I198">
        <f t="shared" si="17"/>
        <v>1999</v>
      </c>
      <c r="J198">
        <f t="shared" si="18"/>
        <v>10</v>
      </c>
      <c r="K198">
        <v>110.7</v>
      </c>
      <c r="L198">
        <v>111.5</v>
      </c>
      <c r="M198">
        <v>106.25</v>
      </c>
      <c r="N198">
        <v>106.4</v>
      </c>
      <c r="O198" s="3">
        <f t="shared" si="16"/>
        <v>-3</v>
      </c>
      <c r="P198">
        <f t="shared" si="20"/>
        <v>0.62002026425522971</v>
      </c>
      <c r="S198">
        <f t="shared" si="19"/>
        <v>-2.7100271002710025E-2</v>
      </c>
    </row>
    <row r="199" spans="1:19" x14ac:dyDescent="0.3">
      <c r="A199" s="1">
        <v>36437</v>
      </c>
      <c r="B199" s="1">
        <v>36438</v>
      </c>
      <c r="C199">
        <v>108.1</v>
      </c>
      <c r="D199">
        <v>102.94999540000001</v>
      </c>
      <c r="E199">
        <v>107.250444</v>
      </c>
      <c r="F199">
        <v>5.1500045779999999</v>
      </c>
      <c r="G199">
        <v>1</v>
      </c>
      <c r="H199">
        <v>2.4395183949999999</v>
      </c>
      <c r="I199">
        <f t="shared" si="17"/>
        <v>1999</v>
      </c>
      <c r="J199">
        <f t="shared" si="18"/>
        <v>10</v>
      </c>
      <c r="K199">
        <v>108.1</v>
      </c>
      <c r="L199">
        <v>110.1</v>
      </c>
      <c r="M199">
        <v>102.95</v>
      </c>
      <c r="N199">
        <v>102.95</v>
      </c>
      <c r="O199" s="3">
        <f t="shared" si="16"/>
        <v>5.1500045779999999</v>
      </c>
      <c r="P199">
        <f t="shared" si="20"/>
        <v>0.70863563519048967</v>
      </c>
      <c r="S199">
        <f t="shared" si="19"/>
        <v>4.7641115430157262E-2</v>
      </c>
    </row>
    <row r="200" spans="1:19" x14ac:dyDescent="0.3">
      <c r="A200" s="1">
        <v>36438</v>
      </c>
      <c r="B200" s="1">
        <v>36439</v>
      </c>
      <c r="C200">
        <v>104.1</v>
      </c>
      <c r="D200">
        <v>108.7</v>
      </c>
      <c r="E200">
        <v>102.5574871</v>
      </c>
      <c r="F200">
        <v>-4.5999999999999996</v>
      </c>
      <c r="G200">
        <v>-1</v>
      </c>
      <c r="H200">
        <v>4.0658639919999997</v>
      </c>
      <c r="I200">
        <f t="shared" si="17"/>
        <v>1999</v>
      </c>
      <c r="J200">
        <f t="shared" si="18"/>
        <v>10</v>
      </c>
      <c r="K200">
        <v>104.1</v>
      </c>
      <c r="L200">
        <v>109.7</v>
      </c>
      <c r="M200">
        <v>103.75</v>
      </c>
      <c r="N200">
        <v>108.7</v>
      </c>
      <c r="O200" s="3">
        <f t="shared" si="16"/>
        <v>-3</v>
      </c>
      <c r="P200">
        <f t="shared" si="20"/>
        <v>0.6473703064996692</v>
      </c>
      <c r="S200">
        <f t="shared" si="19"/>
        <v>-2.8818443804034585E-2</v>
      </c>
    </row>
    <row r="201" spans="1:19" x14ac:dyDescent="0.3">
      <c r="A201" s="1">
        <v>36439</v>
      </c>
      <c r="B201" s="1">
        <v>36440</v>
      </c>
      <c r="C201">
        <v>109.4</v>
      </c>
      <c r="D201">
        <v>110.2</v>
      </c>
      <c r="E201">
        <v>109.0567279</v>
      </c>
      <c r="F201">
        <v>-0.8</v>
      </c>
      <c r="G201">
        <v>1</v>
      </c>
      <c r="H201">
        <v>1.060660172</v>
      </c>
      <c r="I201">
        <f t="shared" si="17"/>
        <v>1999</v>
      </c>
      <c r="J201">
        <f t="shared" si="18"/>
        <v>10</v>
      </c>
      <c r="K201">
        <v>109.4</v>
      </c>
      <c r="L201">
        <v>110.6</v>
      </c>
      <c r="M201">
        <v>107.95</v>
      </c>
      <c r="N201">
        <v>110.2</v>
      </c>
      <c r="O201" s="3">
        <f t="shared" si="16"/>
        <v>-0.8</v>
      </c>
      <c r="P201">
        <f t="shared" si="20"/>
        <v>0.63316839849602014</v>
      </c>
      <c r="S201">
        <f t="shared" si="19"/>
        <v>-7.3126142595978062E-3</v>
      </c>
    </row>
    <row r="202" spans="1:19" x14ac:dyDescent="0.3">
      <c r="A202" s="1">
        <v>36440</v>
      </c>
      <c r="B202" s="1">
        <v>36441</v>
      </c>
      <c r="C202">
        <v>109.2</v>
      </c>
      <c r="D202">
        <v>108.7</v>
      </c>
      <c r="E202">
        <v>109.77367409999999</v>
      </c>
      <c r="F202">
        <v>-0.5</v>
      </c>
      <c r="G202">
        <v>-1</v>
      </c>
      <c r="H202">
        <v>1.060660172</v>
      </c>
      <c r="I202">
        <f t="shared" si="17"/>
        <v>1999</v>
      </c>
      <c r="J202">
        <f t="shared" si="18"/>
        <v>10</v>
      </c>
      <c r="K202">
        <v>109.2</v>
      </c>
      <c r="L202">
        <v>110.05</v>
      </c>
      <c r="M202">
        <v>107.55</v>
      </c>
      <c r="N202">
        <v>108.7</v>
      </c>
      <c r="O202" s="3">
        <f t="shared" si="16"/>
        <v>-0.5</v>
      </c>
      <c r="P202">
        <f t="shared" si="20"/>
        <v>0.62447103038481111</v>
      </c>
      <c r="S202">
        <f t="shared" si="19"/>
        <v>-4.578754578754579E-3</v>
      </c>
    </row>
    <row r="203" spans="1:19" x14ac:dyDescent="0.3">
      <c r="A203" s="1">
        <v>36441</v>
      </c>
      <c r="B203" s="1">
        <v>36444</v>
      </c>
      <c r="C203">
        <v>110</v>
      </c>
      <c r="D203">
        <v>107.0000031</v>
      </c>
      <c r="E203">
        <v>109.06784519999999</v>
      </c>
      <c r="F203">
        <v>2.9999969480000002</v>
      </c>
      <c r="G203">
        <v>1</v>
      </c>
      <c r="H203">
        <v>1.2020815279999999</v>
      </c>
      <c r="I203">
        <f t="shared" si="17"/>
        <v>1999</v>
      </c>
      <c r="J203">
        <f t="shared" si="18"/>
        <v>10</v>
      </c>
      <c r="K203">
        <v>110</v>
      </c>
      <c r="L203">
        <v>110.6</v>
      </c>
      <c r="M203">
        <v>107</v>
      </c>
      <c r="N203">
        <v>107</v>
      </c>
      <c r="O203" s="3">
        <f>IF(E203-C203&gt;0,IF(C203-M203&gt;3,-3,F203),IF(L203-C203&gt;3,-3,F203))</f>
        <v>2.9999969480000002</v>
      </c>
      <c r="P203">
        <f t="shared" si="20"/>
        <v>0.67556406271032521</v>
      </c>
      <c r="S203">
        <f t="shared" si="19"/>
        <v>2.727269952727273E-2</v>
      </c>
    </row>
    <row r="204" spans="1:19" x14ac:dyDescent="0.3">
      <c r="A204" s="1">
        <v>36444</v>
      </c>
      <c r="B204" s="1">
        <v>36445</v>
      </c>
      <c r="C204">
        <v>107</v>
      </c>
      <c r="D204">
        <v>110.8000031</v>
      </c>
      <c r="E204">
        <v>107.1808006</v>
      </c>
      <c r="F204">
        <v>3.8000030520000001</v>
      </c>
      <c r="G204">
        <v>1</v>
      </c>
      <c r="H204">
        <v>2.6870057690000002</v>
      </c>
      <c r="I204">
        <f t="shared" si="17"/>
        <v>1999</v>
      </c>
      <c r="J204">
        <f t="shared" si="18"/>
        <v>10</v>
      </c>
      <c r="K204">
        <v>107</v>
      </c>
      <c r="L204">
        <v>110.9</v>
      </c>
      <c r="M204">
        <v>106.7</v>
      </c>
      <c r="N204">
        <v>110.8</v>
      </c>
      <c r="O204" s="3">
        <f t="shared" si="16"/>
        <v>3.8000030520000001</v>
      </c>
      <c r="P204">
        <f t="shared" si="20"/>
        <v>0.74754010476978561</v>
      </c>
      <c r="S204">
        <f t="shared" si="19"/>
        <v>3.551404721495327E-2</v>
      </c>
    </row>
    <row r="205" spans="1:19" x14ac:dyDescent="0.3">
      <c r="A205" s="1">
        <v>36445</v>
      </c>
      <c r="B205" s="1">
        <v>36446</v>
      </c>
      <c r="C205">
        <v>108.2</v>
      </c>
      <c r="D205">
        <v>109.55</v>
      </c>
      <c r="E205">
        <v>110.9726817</v>
      </c>
      <c r="F205">
        <v>1.35</v>
      </c>
      <c r="G205">
        <v>1</v>
      </c>
      <c r="H205">
        <v>0.88388347599999995</v>
      </c>
      <c r="I205">
        <f t="shared" si="17"/>
        <v>1999</v>
      </c>
      <c r="J205">
        <f t="shared" si="18"/>
        <v>10</v>
      </c>
      <c r="K205">
        <v>108.2</v>
      </c>
      <c r="L205">
        <v>110.6</v>
      </c>
      <c r="M205">
        <v>107.75</v>
      </c>
      <c r="N205">
        <v>109.55</v>
      </c>
      <c r="O205" s="3">
        <f t="shared" si="16"/>
        <v>1.35</v>
      </c>
      <c r="P205">
        <f t="shared" si="20"/>
        <v>0.77552104214795237</v>
      </c>
      <c r="S205">
        <f t="shared" si="19"/>
        <v>1.2476894639556377E-2</v>
      </c>
    </row>
    <row r="206" spans="1:19" x14ac:dyDescent="0.3">
      <c r="A206" s="1">
        <v>36446</v>
      </c>
      <c r="B206" s="1">
        <v>36447</v>
      </c>
      <c r="C206">
        <v>107.5</v>
      </c>
      <c r="D206">
        <v>111.4999969</v>
      </c>
      <c r="E206">
        <v>109.833155</v>
      </c>
      <c r="F206">
        <v>3.9999969480000002</v>
      </c>
      <c r="G206">
        <v>1</v>
      </c>
      <c r="H206">
        <v>1.3788582229999999</v>
      </c>
      <c r="I206">
        <f t="shared" si="17"/>
        <v>1999</v>
      </c>
      <c r="J206">
        <f t="shared" si="18"/>
        <v>10</v>
      </c>
      <c r="K206">
        <v>107.5</v>
      </c>
      <c r="L206">
        <v>112.6</v>
      </c>
      <c r="M206">
        <v>107.45</v>
      </c>
      <c r="N206">
        <v>111.5</v>
      </c>
      <c r="O206" s="3">
        <f t="shared" si="16"/>
        <v>3.9999969480000002</v>
      </c>
      <c r="P206">
        <f t="shared" si="20"/>
        <v>0.86209076684660135</v>
      </c>
      <c r="S206">
        <f t="shared" si="19"/>
        <v>3.720927393488372E-2</v>
      </c>
    </row>
    <row r="207" spans="1:19" x14ac:dyDescent="0.3">
      <c r="A207" s="1">
        <v>36447</v>
      </c>
      <c r="B207" s="1">
        <v>36448</v>
      </c>
      <c r="C207">
        <v>112.1</v>
      </c>
      <c r="D207">
        <v>109.8000031</v>
      </c>
      <c r="E207">
        <v>111.11127810000001</v>
      </c>
      <c r="F207">
        <v>2.299996948</v>
      </c>
      <c r="G207">
        <v>-1</v>
      </c>
      <c r="H207">
        <v>1.2020815279999999</v>
      </c>
      <c r="I207">
        <f t="shared" si="17"/>
        <v>1999</v>
      </c>
      <c r="J207">
        <f t="shared" si="18"/>
        <v>10</v>
      </c>
      <c r="K207">
        <v>112.1</v>
      </c>
      <c r="L207">
        <v>112.8</v>
      </c>
      <c r="M207">
        <v>109.5</v>
      </c>
      <c r="N207">
        <v>109.8</v>
      </c>
      <c r="O207" s="3">
        <f t="shared" si="16"/>
        <v>2.299996948</v>
      </c>
      <c r="P207">
        <f t="shared" si="20"/>
        <v>0.91515426727424187</v>
      </c>
      <c r="S207">
        <f t="shared" si="19"/>
        <v>2.0517367957181089E-2</v>
      </c>
    </row>
    <row r="208" spans="1:19" x14ac:dyDescent="0.3">
      <c r="A208" s="1">
        <v>36448</v>
      </c>
      <c r="B208" s="1">
        <v>36451</v>
      </c>
      <c r="C208">
        <v>107.7</v>
      </c>
      <c r="D208">
        <v>105.6499985</v>
      </c>
      <c r="E208">
        <v>109.6450913</v>
      </c>
      <c r="F208">
        <v>-2.050001526</v>
      </c>
      <c r="G208">
        <v>-1</v>
      </c>
      <c r="H208">
        <v>2.934493142</v>
      </c>
      <c r="I208">
        <f t="shared" si="17"/>
        <v>1999</v>
      </c>
      <c r="J208">
        <f t="shared" si="18"/>
        <v>10</v>
      </c>
      <c r="K208">
        <v>107.7</v>
      </c>
      <c r="L208">
        <v>108.35</v>
      </c>
      <c r="M208">
        <v>105.25</v>
      </c>
      <c r="N208">
        <v>105.65</v>
      </c>
      <c r="O208" s="3">
        <f t="shared" si="16"/>
        <v>-2.050001526</v>
      </c>
      <c r="P208">
        <f t="shared" si="20"/>
        <v>0.86289611561859814</v>
      </c>
      <c r="S208">
        <f t="shared" si="19"/>
        <v>-1.9034368857938719E-2</v>
      </c>
    </row>
    <row r="209" spans="1:19" x14ac:dyDescent="0.3">
      <c r="A209" s="1">
        <v>36451</v>
      </c>
      <c r="B209" s="1">
        <v>36452</v>
      </c>
      <c r="C209">
        <v>107.25</v>
      </c>
      <c r="D209">
        <v>103.4999985</v>
      </c>
      <c r="E209">
        <v>104.7735156</v>
      </c>
      <c r="F209">
        <v>3.7500015260000001</v>
      </c>
      <c r="G209">
        <v>-1</v>
      </c>
      <c r="H209">
        <v>1.52027958</v>
      </c>
      <c r="I209">
        <f t="shared" si="17"/>
        <v>1999</v>
      </c>
      <c r="J209">
        <f t="shared" si="18"/>
        <v>10</v>
      </c>
      <c r="K209">
        <v>107.25</v>
      </c>
      <c r="L209">
        <v>107.45</v>
      </c>
      <c r="M209">
        <v>103.15</v>
      </c>
      <c r="N209">
        <v>103.5</v>
      </c>
      <c r="O209" s="3">
        <f>IF(E209-C209&gt;0,IF(C209-M209&gt;3,-3,F209),IF(L209-C209&gt;3,-3,F209))</f>
        <v>3.7500015260000001</v>
      </c>
      <c r="P209">
        <f t="shared" si="20"/>
        <v>0.95340973101298165</v>
      </c>
      <c r="S209">
        <f t="shared" si="19"/>
        <v>3.4965049193473194E-2</v>
      </c>
    </row>
    <row r="210" spans="1:19" x14ac:dyDescent="0.3">
      <c r="A210" s="1">
        <v>36452</v>
      </c>
      <c r="B210" s="1">
        <v>36453</v>
      </c>
      <c r="C210">
        <v>106.1</v>
      </c>
      <c r="D210">
        <v>106.1999969</v>
      </c>
      <c r="E210">
        <v>103.5654789</v>
      </c>
      <c r="F210">
        <v>-9.9996948000000002E-2</v>
      </c>
      <c r="G210">
        <v>1</v>
      </c>
      <c r="H210">
        <v>1.9091883089999999</v>
      </c>
      <c r="I210">
        <f t="shared" si="17"/>
        <v>1999</v>
      </c>
      <c r="J210">
        <f t="shared" si="18"/>
        <v>10</v>
      </c>
      <c r="K210">
        <v>106.1</v>
      </c>
      <c r="L210">
        <v>106.45</v>
      </c>
      <c r="M210">
        <v>104.5</v>
      </c>
      <c r="N210">
        <v>106.2</v>
      </c>
      <c r="O210" s="3">
        <f t="shared" si="16"/>
        <v>-9.9996948000000002E-2</v>
      </c>
      <c r="P210">
        <f t="shared" si="20"/>
        <v>0.95071402705554153</v>
      </c>
      <c r="S210">
        <f t="shared" si="19"/>
        <v>-9.4247830348727617E-4</v>
      </c>
    </row>
    <row r="211" spans="1:19" x14ac:dyDescent="0.3">
      <c r="A211" s="1">
        <v>36453</v>
      </c>
      <c r="B211" s="1">
        <v>36454</v>
      </c>
      <c r="C211">
        <v>108.2</v>
      </c>
      <c r="D211">
        <v>104.3000061</v>
      </c>
      <c r="E211">
        <v>106.6244882</v>
      </c>
      <c r="F211">
        <v>3.8999938959999998</v>
      </c>
      <c r="G211">
        <v>1</v>
      </c>
      <c r="H211">
        <v>1.3435028840000001</v>
      </c>
      <c r="I211">
        <f t="shared" si="17"/>
        <v>1999</v>
      </c>
      <c r="J211">
        <f t="shared" si="18"/>
        <v>10</v>
      </c>
      <c r="K211">
        <v>108.2</v>
      </c>
      <c r="L211">
        <v>108.7</v>
      </c>
      <c r="M211">
        <v>103.1</v>
      </c>
      <c r="N211">
        <v>104.3</v>
      </c>
      <c r="O211" s="3">
        <f t="shared" si="16"/>
        <v>3.8999938959999998</v>
      </c>
      <c r="P211">
        <f t="shared" si="20"/>
        <v>1.0535175086366373</v>
      </c>
      <c r="S211">
        <f t="shared" si="19"/>
        <v>3.6044305878003696E-2</v>
      </c>
    </row>
    <row r="212" spans="1:19" x14ac:dyDescent="0.3">
      <c r="A212" s="1">
        <v>36454</v>
      </c>
      <c r="B212" s="1">
        <v>36455</v>
      </c>
      <c r="C212">
        <v>105.2</v>
      </c>
      <c r="D212">
        <v>104.7499969</v>
      </c>
      <c r="E212">
        <v>104.3895069</v>
      </c>
      <c r="F212">
        <v>0.45000305200000001</v>
      </c>
      <c r="G212">
        <v>1</v>
      </c>
      <c r="H212">
        <v>0.31819805200000001</v>
      </c>
      <c r="I212">
        <f t="shared" si="17"/>
        <v>1999</v>
      </c>
      <c r="J212">
        <f t="shared" si="18"/>
        <v>10</v>
      </c>
      <c r="K212">
        <v>105.2</v>
      </c>
      <c r="L212">
        <v>105.75</v>
      </c>
      <c r="M212">
        <v>103.6</v>
      </c>
      <c r="N212">
        <v>104.75</v>
      </c>
      <c r="O212" s="3">
        <f t="shared" si="16"/>
        <v>0.45000305200000001</v>
      </c>
      <c r="P212">
        <f t="shared" si="20"/>
        <v>1.0670370740612167</v>
      </c>
      <c r="S212">
        <f t="shared" si="19"/>
        <v>4.2775955513307982E-3</v>
      </c>
    </row>
    <row r="213" spans="1:19" x14ac:dyDescent="0.3">
      <c r="A213" s="1">
        <v>36455</v>
      </c>
      <c r="B213" s="1">
        <v>36458</v>
      </c>
      <c r="C213">
        <v>105.25</v>
      </c>
      <c r="D213">
        <v>102</v>
      </c>
      <c r="E213">
        <v>104.93153030000001</v>
      </c>
      <c r="F213">
        <v>3.25</v>
      </c>
      <c r="G213">
        <v>1</v>
      </c>
      <c r="H213">
        <v>1.944543648</v>
      </c>
      <c r="I213">
        <f t="shared" si="17"/>
        <v>1999</v>
      </c>
      <c r="J213">
        <f t="shared" si="18"/>
        <v>10</v>
      </c>
      <c r="K213">
        <v>105.25</v>
      </c>
      <c r="L213">
        <v>105.4</v>
      </c>
      <c r="M213">
        <v>100.6</v>
      </c>
      <c r="N213">
        <v>102</v>
      </c>
      <c r="O213" s="3">
        <f t="shared" si="16"/>
        <v>3.25</v>
      </c>
      <c r="P213">
        <f t="shared" si="20"/>
        <v>1.1658837388792391</v>
      </c>
      <c r="S213">
        <f t="shared" si="19"/>
        <v>3.0878859857482184E-2</v>
      </c>
    </row>
    <row r="214" spans="1:19" x14ac:dyDescent="0.3">
      <c r="A214" s="1">
        <v>36458</v>
      </c>
      <c r="B214" s="1">
        <v>36459</v>
      </c>
      <c r="C214">
        <v>101.95</v>
      </c>
      <c r="D214">
        <v>101.6999969</v>
      </c>
      <c r="E214">
        <v>102.3532282</v>
      </c>
      <c r="F214">
        <v>-0.250003052</v>
      </c>
      <c r="G214">
        <v>1</v>
      </c>
      <c r="H214">
        <v>0.212132034</v>
      </c>
      <c r="I214">
        <f t="shared" si="17"/>
        <v>1999</v>
      </c>
      <c r="J214">
        <f t="shared" si="18"/>
        <v>10</v>
      </c>
      <c r="K214">
        <v>101.95</v>
      </c>
      <c r="L214">
        <v>103.25</v>
      </c>
      <c r="M214">
        <v>100.15</v>
      </c>
      <c r="N214">
        <v>101.7</v>
      </c>
      <c r="O214" s="3">
        <f t="shared" si="16"/>
        <v>-0.250003052</v>
      </c>
      <c r="P214">
        <f t="shared" si="20"/>
        <v>1.1573067552697154</v>
      </c>
      <c r="S214">
        <f t="shared" si="19"/>
        <v>-2.452212378616969E-3</v>
      </c>
    </row>
    <row r="215" spans="1:19" x14ac:dyDescent="0.3">
      <c r="A215" s="1">
        <v>36459</v>
      </c>
      <c r="B215" s="1">
        <v>36460</v>
      </c>
      <c r="C215">
        <v>100.7</v>
      </c>
      <c r="D215">
        <v>101.5000031</v>
      </c>
      <c r="E215">
        <v>101.8906576</v>
      </c>
      <c r="F215">
        <v>0.80000305199999999</v>
      </c>
      <c r="G215">
        <v>1</v>
      </c>
      <c r="H215">
        <v>0.141421356</v>
      </c>
      <c r="I215">
        <f t="shared" si="17"/>
        <v>1999</v>
      </c>
      <c r="J215">
        <f t="shared" si="18"/>
        <v>10</v>
      </c>
      <c r="K215">
        <v>100.7</v>
      </c>
      <c r="L215">
        <v>103.05</v>
      </c>
      <c r="M215">
        <v>100.4</v>
      </c>
      <c r="N215">
        <v>101.5</v>
      </c>
      <c r="O215" s="3">
        <f t="shared" si="16"/>
        <v>0.80000305199999999</v>
      </c>
      <c r="P215">
        <f t="shared" si="20"/>
        <v>1.1848891466197449</v>
      </c>
      <c r="S215">
        <f t="shared" si="19"/>
        <v>7.9444195829195628E-3</v>
      </c>
    </row>
    <row r="216" spans="1:19" x14ac:dyDescent="0.3">
      <c r="A216" s="1">
        <v>36460</v>
      </c>
      <c r="B216" s="1">
        <v>36461</v>
      </c>
      <c r="C216">
        <v>102.2</v>
      </c>
      <c r="D216">
        <v>105.5</v>
      </c>
      <c r="E216">
        <v>102.40447450000001</v>
      </c>
      <c r="F216">
        <v>3.3</v>
      </c>
      <c r="G216">
        <v>1</v>
      </c>
      <c r="H216">
        <v>2.8284271250000002</v>
      </c>
      <c r="I216">
        <f t="shared" si="17"/>
        <v>1999</v>
      </c>
      <c r="J216">
        <f t="shared" si="18"/>
        <v>10</v>
      </c>
      <c r="K216">
        <v>102.2</v>
      </c>
      <c r="L216">
        <v>105.7</v>
      </c>
      <c r="M216">
        <v>101.95</v>
      </c>
      <c r="N216">
        <v>105.5</v>
      </c>
      <c r="O216" s="3">
        <f t="shared" si="16"/>
        <v>3.3</v>
      </c>
      <c r="P216">
        <f t="shared" si="20"/>
        <v>1.2996680365564912</v>
      </c>
      <c r="S216">
        <f t="shared" si="19"/>
        <v>3.2289628180039137E-2</v>
      </c>
    </row>
    <row r="217" spans="1:19" x14ac:dyDescent="0.3">
      <c r="A217" s="1">
        <v>36461</v>
      </c>
      <c r="B217" s="1">
        <v>36462</v>
      </c>
      <c r="C217">
        <v>107.2</v>
      </c>
      <c r="D217">
        <v>108.1999969</v>
      </c>
      <c r="E217">
        <v>106.1864829</v>
      </c>
      <c r="F217">
        <v>-0.99999694800000005</v>
      </c>
      <c r="G217">
        <v>1</v>
      </c>
      <c r="H217">
        <v>1.9091883089999999</v>
      </c>
      <c r="I217">
        <f t="shared" si="17"/>
        <v>1999</v>
      </c>
      <c r="J217">
        <f t="shared" si="18"/>
        <v>10</v>
      </c>
      <c r="K217">
        <v>107.2</v>
      </c>
      <c r="L217">
        <v>109.5</v>
      </c>
      <c r="M217">
        <v>107.2</v>
      </c>
      <c r="N217">
        <v>108.2</v>
      </c>
      <c r="O217" s="3">
        <f t="shared" si="16"/>
        <v>-0.99999694800000005</v>
      </c>
      <c r="P217">
        <f t="shared" si="20"/>
        <v>1.2632968405685348</v>
      </c>
      <c r="S217">
        <f t="shared" si="19"/>
        <v>-9.328329738805971E-3</v>
      </c>
    </row>
    <row r="218" spans="1:19" x14ac:dyDescent="0.3">
      <c r="A218" s="1">
        <v>36462</v>
      </c>
      <c r="B218" s="1">
        <v>36465</v>
      </c>
      <c r="C218">
        <v>110.2</v>
      </c>
      <c r="D218">
        <v>112.1500046</v>
      </c>
      <c r="E218">
        <v>108.74338950000001</v>
      </c>
      <c r="F218">
        <v>-1.9500045779999999</v>
      </c>
      <c r="G218">
        <v>1</v>
      </c>
      <c r="H218">
        <v>2.7930717860000001</v>
      </c>
      <c r="I218">
        <f t="shared" si="17"/>
        <v>1999</v>
      </c>
      <c r="J218">
        <f t="shared" si="18"/>
        <v>11</v>
      </c>
      <c r="K218">
        <v>110.2</v>
      </c>
      <c r="L218">
        <v>112.5</v>
      </c>
      <c r="M218">
        <v>110</v>
      </c>
      <c r="N218">
        <v>112.15</v>
      </c>
      <c r="O218" s="3">
        <f>IF(E218-C218&gt;0,IF(C218-M218&gt;3,-3,F218),IF(L218-C218&gt;3,-3,F218))</f>
        <v>-1.9500045779999999</v>
      </c>
      <c r="P218">
        <f t="shared" si="20"/>
        <v>1.1962341920436277</v>
      </c>
      <c r="S218">
        <f t="shared" si="19"/>
        <v>-1.7695141361161522E-2</v>
      </c>
    </row>
    <row r="219" spans="1:19" x14ac:dyDescent="0.3">
      <c r="A219" s="1">
        <v>36465</v>
      </c>
      <c r="B219" s="1">
        <v>36466</v>
      </c>
      <c r="C219">
        <v>111.8</v>
      </c>
      <c r="D219">
        <v>114.4</v>
      </c>
      <c r="E219">
        <v>112.2414718</v>
      </c>
      <c r="F219">
        <v>2.6</v>
      </c>
      <c r="G219">
        <v>1</v>
      </c>
      <c r="H219">
        <v>1.5909902579999999</v>
      </c>
      <c r="I219">
        <f t="shared" si="17"/>
        <v>1999</v>
      </c>
      <c r="J219">
        <f t="shared" si="18"/>
        <v>11</v>
      </c>
      <c r="K219">
        <v>111.8</v>
      </c>
      <c r="L219">
        <v>114.4</v>
      </c>
      <c r="M219">
        <v>111.25</v>
      </c>
      <c r="N219">
        <v>114.4</v>
      </c>
      <c r="O219" s="3">
        <f t="shared" si="16"/>
        <v>2.6</v>
      </c>
      <c r="P219">
        <f t="shared" si="20"/>
        <v>1.2796923914885321</v>
      </c>
      <c r="S219">
        <f t="shared" si="19"/>
        <v>2.3255813953488372E-2</v>
      </c>
    </row>
    <row r="220" spans="1:19" x14ac:dyDescent="0.3">
      <c r="A220" s="1">
        <v>36466</v>
      </c>
      <c r="B220" s="1">
        <v>36467</v>
      </c>
      <c r="C220">
        <v>114.2</v>
      </c>
      <c r="D220">
        <v>114.69999540000001</v>
      </c>
      <c r="E220">
        <v>114.5597197</v>
      </c>
      <c r="F220">
        <v>0.49999542200000002</v>
      </c>
      <c r="G220">
        <v>1</v>
      </c>
      <c r="H220">
        <v>0.212132034</v>
      </c>
      <c r="I220">
        <f t="shared" si="17"/>
        <v>1999</v>
      </c>
      <c r="J220">
        <f t="shared" si="18"/>
        <v>11</v>
      </c>
      <c r="K220">
        <v>114.2</v>
      </c>
      <c r="L220">
        <v>115.5</v>
      </c>
      <c r="M220">
        <v>113.5</v>
      </c>
      <c r="N220">
        <v>114.7</v>
      </c>
      <c r="O220" s="3">
        <f t="shared" si="16"/>
        <v>0.49999542200000002</v>
      </c>
      <c r="P220">
        <f t="shared" si="20"/>
        <v>1.2965008066543595</v>
      </c>
      <c r="S220">
        <f t="shared" si="19"/>
        <v>4.3782436252189144E-3</v>
      </c>
    </row>
    <row r="221" spans="1:19" x14ac:dyDescent="0.3">
      <c r="A221" s="1">
        <v>36467</v>
      </c>
      <c r="B221" s="1">
        <v>36468</v>
      </c>
      <c r="C221">
        <v>115.05</v>
      </c>
      <c r="D221">
        <v>117.0000031</v>
      </c>
      <c r="E221">
        <v>114.5040513</v>
      </c>
      <c r="F221">
        <v>-1.950003052</v>
      </c>
      <c r="G221">
        <v>-1</v>
      </c>
      <c r="H221">
        <v>1.626345597</v>
      </c>
      <c r="I221">
        <f t="shared" si="17"/>
        <v>1999</v>
      </c>
      <c r="J221">
        <f t="shared" si="18"/>
        <v>11</v>
      </c>
      <c r="K221">
        <v>115.05</v>
      </c>
      <c r="L221">
        <v>117</v>
      </c>
      <c r="M221">
        <v>114.95</v>
      </c>
      <c r="N221">
        <v>117</v>
      </c>
      <c r="O221" s="3">
        <f t="shared" si="16"/>
        <v>-1.950003052</v>
      </c>
      <c r="P221">
        <f t="shared" si="20"/>
        <v>1.2305769336453252</v>
      </c>
      <c r="S221">
        <f t="shared" si="19"/>
        <v>-1.694917906996958E-2</v>
      </c>
    </row>
    <row r="222" spans="1:19" x14ac:dyDescent="0.3">
      <c r="A222" s="1">
        <v>36468</v>
      </c>
      <c r="B222" s="1">
        <v>36469</v>
      </c>
      <c r="C222">
        <v>118.1</v>
      </c>
      <c r="D222">
        <v>117.6999969</v>
      </c>
      <c r="E222">
        <v>115.32797600000001</v>
      </c>
      <c r="F222">
        <v>0.40000305200000003</v>
      </c>
      <c r="G222">
        <v>-1</v>
      </c>
      <c r="H222">
        <v>0.49497474699999999</v>
      </c>
      <c r="I222">
        <f t="shared" si="17"/>
        <v>1999</v>
      </c>
      <c r="J222">
        <f t="shared" si="18"/>
        <v>11</v>
      </c>
      <c r="K222">
        <v>118.1</v>
      </c>
      <c r="L222">
        <v>118.6</v>
      </c>
      <c r="M222">
        <v>116.55</v>
      </c>
      <c r="N222">
        <v>117.7</v>
      </c>
      <c r="O222" s="3">
        <f t="shared" si="16"/>
        <v>0.40000305200000003</v>
      </c>
      <c r="P222">
        <f t="shared" si="20"/>
        <v>1.2430807743526646</v>
      </c>
      <c r="S222">
        <f t="shared" si="19"/>
        <v>3.3869860457239631E-3</v>
      </c>
    </row>
    <row r="223" spans="1:19" x14ac:dyDescent="0.3">
      <c r="A223" s="1">
        <v>36469</v>
      </c>
      <c r="B223" s="1">
        <v>36472</v>
      </c>
      <c r="C223">
        <v>117.2</v>
      </c>
      <c r="D223">
        <v>115.6000015</v>
      </c>
      <c r="E223">
        <v>116.9711841</v>
      </c>
      <c r="F223">
        <v>1.5999984739999999</v>
      </c>
      <c r="G223">
        <v>-1</v>
      </c>
      <c r="H223">
        <v>1.48492424</v>
      </c>
      <c r="I223">
        <f t="shared" si="17"/>
        <v>1999</v>
      </c>
      <c r="J223">
        <f t="shared" si="18"/>
        <v>11</v>
      </c>
      <c r="K223">
        <v>117.2</v>
      </c>
      <c r="L223">
        <v>117.85</v>
      </c>
      <c r="M223">
        <v>115.6</v>
      </c>
      <c r="N223">
        <v>115.6</v>
      </c>
      <c r="O223" s="3">
        <f t="shared" si="16"/>
        <v>1.5999984739999999</v>
      </c>
      <c r="P223">
        <f t="shared" si="20"/>
        <v>1.2939918837901134</v>
      </c>
      <c r="S223">
        <f t="shared" si="19"/>
        <v>1.3651864112627985E-2</v>
      </c>
    </row>
    <row r="224" spans="1:19" x14ac:dyDescent="0.3">
      <c r="A224" s="1">
        <v>36472</v>
      </c>
      <c r="B224" s="1">
        <v>36473</v>
      </c>
      <c r="C224">
        <v>116.8</v>
      </c>
      <c r="D224">
        <v>121.2500015</v>
      </c>
      <c r="E224">
        <v>113.8818875</v>
      </c>
      <c r="F224">
        <v>-4.4500015260000003</v>
      </c>
      <c r="G224">
        <v>-1</v>
      </c>
      <c r="H224">
        <v>3.995153314</v>
      </c>
      <c r="I224">
        <f t="shared" si="17"/>
        <v>1999</v>
      </c>
      <c r="J224">
        <f t="shared" si="18"/>
        <v>11</v>
      </c>
      <c r="K224">
        <v>116.8</v>
      </c>
      <c r="L224">
        <v>121.6</v>
      </c>
      <c r="M224">
        <v>116.25</v>
      </c>
      <c r="N224">
        <v>121.25</v>
      </c>
      <c r="O224" s="3">
        <f t="shared" si="16"/>
        <v>-3</v>
      </c>
      <c r="P224">
        <f t="shared" si="20"/>
        <v>1.1942836050734096</v>
      </c>
      <c r="S224">
        <f t="shared" si="19"/>
        <v>-2.5684931506849317E-2</v>
      </c>
    </row>
    <row r="225" spans="1:19" x14ac:dyDescent="0.3">
      <c r="A225" s="1">
        <v>36473</v>
      </c>
      <c r="B225" s="1">
        <v>36474</v>
      </c>
      <c r="C225">
        <v>120.2</v>
      </c>
      <c r="D225">
        <v>121.0999985</v>
      </c>
      <c r="E225">
        <v>120.8080671</v>
      </c>
      <c r="F225">
        <v>0.89999847399999999</v>
      </c>
      <c r="G225">
        <v>-1</v>
      </c>
      <c r="H225">
        <v>0.106066017</v>
      </c>
      <c r="I225">
        <f t="shared" si="17"/>
        <v>1999</v>
      </c>
      <c r="J225">
        <f t="shared" si="18"/>
        <v>11</v>
      </c>
      <c r="K225">
        <v>120.2</v>
      </c>
      <c r="L225">
        <v>122.7</v>
      </c>
      <c r="M225">
        <v>120.2</v>
      </c>
      <c r="N225">
        <v>121.1</v>
      </c>
      <c r="O225" s="3">
        <f t="shared" si="16"/>
        <v>0.89999847399999999</v>
      </c>
      <c r="P225">
        <f t="shared" si="20"/>
        <v>1.2211102295847893</v>
      </c>
      <c r="S225">
        <f t="shared" si="19"/>
        <v>7.4875081031613973E-3</v>
      </c>
    </row>
    <row r="226" spans="1:19" x14ac:dyDescent="0.3">
      <c r="A226" s="1">
        <v>36474</v>
      </c>
      <c r="B226" s="1">
        <v>36475</v>
      </c>
      <c r="C226">
        <v>121.45</v>
      </c>
      <c r="D226">
        <v>122.69999850000001</v>
      </c>
      <c r="E226">
        <v>120.20588720000001</v>
      </c>
      <c r="F226">
        <v>-1.2499984740000001</v>
      </c>
      <c r="G226">
        <v>-1</v>
      </c>
      <c r="H226">
        <v>1.1313708499999999</v>
      </c>
      <c r="I226">
        <f t="shared" si="17"/>
        <v>1999</v>
      </c>
      <c r="J226">
        <f t="shared" si="18"/>
        <v>11</v>
      </c>
      <c r="K226">
        <v>121.45</v>
      </c>
      <c r="L226">
        <v>124.35</v>
      </c>
      <c r="M226">
        <v>120.55</v>
      </c>
      <c r="N226">
        <v>122.7</v>
      </c>
      <c r="O226" s="3">
        <f t="shared" si="16"/>
        <v>-1.2499984740000001</v>
      </c>
      <c r="P226">
        <f t="shared" si="20"/>
        <v>1.1834061721891507</v>
      </c>
      <c r="S226">
        <f t="shared" si="19"/>
        <v>-1.029228879374228E-2</v>
      </c>
    </row>
    <row r="227" spans="1:19" x14ac:dyDescent="0.3">
      <c r="A227" s="1">
        <v>36475</v>
      </c>
      <c r="B227" s="1">
        <v>36476</v>
      </c>
      <c r="C227">
        <v>124.7</v>
      </c>
      <c r="D227">
        <v>124.5500061</v>
      </c>
      <c r="E227">
        <v>121.85149060000001</v>
      </c>
      <c r="F227">
        <v>0.14999389599999999</v>
      </c>
      <c r="G227">
        <v>-1</v>
      </c>
      <c r="H227">
        <v>1.308147545</v>
      </c>
      <c r="I227">
        <f t="shared" si="17"/>
        <v>1999</v>
      </c>
      <c r="J227">
        <f t="shared" si="18"/>
        <v>11</v>
      </c>
      <c r="K227">
        <v>124.7</v>
      </c>
      <c r="L227">
        <v>126</v>
      </c>
      <c r="M227">
        <v>122.7</v>
      </c>
      <c r="N227">
        <v>124.55</v>
      </c>
      <c r="O227" s="3">
        <f t="shared" si="16"/>
        <v>0.14999389599999999</v>
      </c>
      <c r="P227">
        <f t="shared" si="20"/>
        <v>1.1876765098551596</v>
      </c>
      <c r="S227">
        <f t="shared" si="19"/>
        <v>1.2028379791499597E-3</v>
      </c>
    </row>
    <row r="228" spans="1:19" x14ac:dyDescent="0.3">
      <c r="A228" s="1">
        <v>36476</v>
      </c>
      <c r="B228" s="1">
        <v>36479</v>
      </c>
      <c r="C228">
        <v>127.5</v>
      </c>
      <c r="D228">
        <v>124.7499969</v>
      </c>
      <c r="E228">
        <v>122.33310109999999</v>
      </c>
      <c r="F228">
        <v>2.7500030519999998</v>
      </c>
      <c r="G228">
        <v>-1</v>
      </c>
      <c r="H228">
        <v>0.141421356</v>
      </c>
      <c r="I228">
        <f t="shared" si="17"/>
        <v>1999</v>
      </c>
      <c r="J228">
        <f t="shared" si="18"/>
        <v>11</v>
      </c>
      <c r="K228">
        <v>127.5</v>
      </c>
      <c r="L228">
        <v>127.5</v>
      </c>
      <c r="M228">
        <v>123.8</v>
      </c>
      <c r="N228">
        <v>124.75</v>
      </c>
      <c r="O228" s="3">
        <f t="shared" si="16"/>
        <v>2.7500030519999998</v>
      </c>
      <c r="P228">
        <f t="shared" si="20"/>
        <v>1.2645262516643454</v>
      </c>
      <c r="S228">
        <f t="shared" si="19"/>
        <v>2.1568651388235292E-2</v>
      </c>
    </row>
    <row r="229" spans="1:19" x14ac:dyDescent="0.3">
      <c r="A229" s="1">
        <v>36479</v>
      </c>
      <c r="B229" s="1">
        <v>36480</v>
      </c>
      <c r="C229">
        <v>124.7</v>
      </c>
      <c r="D229">
        <v>130.1999969</v>
      </c>
      <c r="E229">
        <v>121.5881512</v>
      </c>
      <c r="F229">
        <v>-5.4999969479999997</v>
      </c>
      <c r="G229">
        <v>-1</v>
      </c>
      <c r="H229">
        <v>3.8537319569999999</v>
      </c>
      <c r="I229">
        <f t="shared" si="17"/>
        <v>1999</v>
      </c>
      <c r="J229">
        <f t="shared" si="18"/>
        <v>11</v>
      </c>
      <c r="K229">
        <v>124.7</v>
      </c>
      <c r="L229">
        <v>130.44999999999999</v>
      </c>
      <c r="M229">
        <v>124.05</v>
      </c>
      <c r="N229">
        <v>130.19999999999999</v>
      </c>
      <c r="O229" s="3">
        <f t="shared" si="16"/>
        <v>-3</v>
      </c>
      <c r="P229">
        <f t="shared" si="20"/>
        <v>1.1732613257222515</v>
      </c>
      <c r="S229">
        <f t="shared" si="19"/>
        <v>-2.4057738572574178E-2</v>
      </c>
    </row>
    <row r="230" spans="1:19" x14ac:dyDescent="0.3">
      <c r="A230" s="1">
        <v>36480</v>
      </c>
      <c r="B230" s="1">
        <v>36481</v>
      </c>
      <c r="C230">
        <v>131.19999999999999</v>
      </c>
      <c r="D230">
        <v>125.7</v>
      </c>
      <c r="E230">
        <v>128.76254180000001</v>
      </c>
      <c r="F230">
        <v>5.5</v>
      </c>
      <c r="G230">
        <v>-1</v>
      </c>
      <c r="H230">
        <v>3.1819805149999998</v>
      </c>
      <c r="I230">
        <f t="shared" si="17"/>
        <v>1999</v>
      </c>
      <c r="J230">
        <f t="shared" si="18"/>
        <v>11</v>
      </c>
      <c r="K230">
        <v>131.19999999999999</v>
      </c>
      <c r="L230">
        <v>131.65</v>
      </c>
      <c r="M230">
        <v>125.2</v>
      </c>
      <c r="N230">
        <v>125.69999999999999</v>
      </c>
      <c r="O230" s="3">
        <f t="shared" si="16"/>
        <v>5.5</v>
      </c>
      <c r="P230">
        <f t="shared" si="20"/>
        <v>1.3208132454967725</v>
      </c>
      <c r="S230">
        <f t="shared" si="19"/>
        <v>4.1920731707317076E-2</v>
      </c>
    </row>
    <row r="231" spans="1:19" x14ac:dyDescent="0.3">
      <c r="A231" s="1">
        <v>36481</v>
      </c>
      <c r="B231" s="1">
        <v>36482</v>
      </c>
      <c r="C231">
        <v>125.7</v>
      </c>
      <c r="D231">
        <v>125.9000046</v>
      </c>
      <c r="E231">
        <v>124.3365247</v>
      </c>
      <c r="F231">
        <v>-0.20000457799999999</v>
      </c>
      <c r="G231">
        <v>-1</v>
      </c>
      <c r="H231">
        <v>0.141421356</v>
      </c>
      <c r="I231">
        <f t="shared" si="17"/>
        <v>1999</v>
      </c>
      <c r="J231">
        <f t="shared" si="18"/>
        <v>11</v>
      </c>
      <c r="K231">
        <v>125.69999999999999</v>
      </c>
      <c r="L231">
        <v>127.15</v>
      </c>
      <c r="M231">
        <v>123</v>
      </c>
      <c r="N231">
        <v>125.9</v>
      </c>
      <c r="O231" s="3">
        <f t="shared" si="16"/>
        <v>-0.20000457799999999</v>
      </c>
      <c r="P231">
        <f t="shared" si="20"/>
        <v>1.3145085033539945</v>
      </c>
      <c r="S231">
        <f t="shared" si="19"/>
        <v>-1.5911263166268892E-3</v>
      </c>
    </row>
    <row r="232" spans="1:19" x14ac:dyDescent="0.3">
      <c r="A232" s="1">
        <v>36482</v>
      </c>
      <c r="B232" s="1">
        <v>36483</v>
      </c>
      <c r="C232">
        <v>126.3</v>
      </c>
      <c r="D232">
        <v>130.05000150000001</v>
      </c>
      <c r="E232">
        <v>124.6626535</v>
      </c>
      <c r="F232">
        <v>-3.7500015260000001</v>
      </c>
      <c r="G232">
        <v>-1</v>
      </c>
      <c r="H232">
        <v>2.934493142</v>
      </c>
      <c r="I232">
        <f t="shared" si="17"/>
        <v>1999</v>
      </c>
      <c r="J232">
        <f t="shared" si="18"/>
        <v>11</v>
      </c>
      <c r="K232">
        <v>126.29999999999998</v>
      </c>
      <c r="L232">
        <v>130.05000000000001</v>
      </c>
      <c r="M232">
        <v>125.3</v>
      </c>
      <c r="N232">
        <v>130.05000000000001</v>
      </c>
      <c r="O232" s="3">
        <f t="shared" si="16"/>
        <v>-3</v>
      </c>
      <c r="P232">
        <f t="shared" si="20"/>
        <v>1.2208380636850638</v>
      </c>
      <c r="S232">
        <f t="shared" si="19"/>
        <v>-2.3752969121140142E-2</v>
      </c>
    </row>
    <row r="233" spans="1:19" x14ac:dyDescent="0.3">
      <c r="A233" s="1">
        <v>36483</v>
      </c>
      <c r="B233" s="1">
        <v>36486</v>
      </c>
      <c r="C233">
        <v>129.19999999999999</v>
      </c>
      <c r="D233">
        <v>126.8499954</v>
      </c>
      <c r="E233">
        <v>128.8673422</v>
      </c>
      <c r="F233">
        <v>2.3500045780000001</v>
      </c>
      <c r="G233">
        <v>-1</v>
      </c>
      <c r="H233">
        <v>2.2627416999999999</v>
      </c>
      <c r="I233">
        <f t="shared" si="17"/>
        <v>1999</v>
      </c>
      <c r="J233">
        <f t="shared" si="18"/>
        <v>11</v>
      </c>
      <c r="K233">
        <v>129.19999999999999</v>
      </c>
      <c r="L233">
        <v>130.25</v>
      </c>
      <c r="M233">
        <v>125.75</v>
      </c>
      <c r="N233">
        <v>126.85</v>
      </c>
      <c r="O233" s="3">
        <f t="shared" si="16"/>
        <v>2.3500045780000001</v>
      </c>
      <c r="P233">
        <f t="shared" si="20"/>
        <v>1.2874551311461295</v>
      </c>
      <c r="S233">
        <f t="shared" si="19"/>
        <v>1.8188889922600621E-2</v>
      </c>
    </row>
    <row r="234" spans="1:19" x14ac:dyDescent="0.3">
      <c r="A234" s="1">
        <v>36486</v>
      </c>
      <c r="B234" s="1">
        <v>36487</v>
      </c>
      <c r="C234">
        <v>126.2</v>
      </c>
      <c r="D234">
        <v>126.30000459999999</v>
      </c>
      <c r="E234">
        <v>125.66773809999999</v>
      </c>
      <c r="F234">
        <v>-0.100004578</v>
      </c>
      <c r="G234">
        <v>-1</v>
      </c>
      <c r="H234">
        <v>0.38890872999999998</v>
      </c>
      <c r="I234">
        <f t="shared" si="17"/>
        <v>1999</v>
      </c>
      <c r="J234">
        <f t="shared" si="18"/>
        <v>11</v>
      </c>
      <c r="K234">
        <v>126.19999999999999</v>
      </c>
      <c r="L234">
        <v>128.25</v>
      </c>
      <c r="M234">
        <v>124.7</v>
      </c>
      <c r="N234">
        <v>126.29999999999998</v>
      </c>
      <c r="O234" s="3">
        <f t="shared" si="16"/>
        <v>-0.100004578</v>
      </c>
      <c r="P234">
        <f t="shared" si="20"/>
        <v>1.2843944796306572</v>
      </c>
      <c r="S234">
        <f t="shared" si="19"/>
        <v>-7.9242930269413623E-4</v>
      </c>
    </row>
    <row r="235" spans="1:19" x14ac:dyDescent="0.3">
      <c r="A235" s="1">
        <v>36487</v>
      </c>
      <c r="B235" s="1">
        <v>36488</v>
      </c>
      <c r="C235">
        <v>125.7</v>
      </c>
      <c r="D235">
        <v>125.1999939</v>
      </c>
      <c r="E235">
        <v>125.52542320000001</v>
      </c>
      <c r="F235">
        <v>0.50000610400000001</v>
      </c>
      <c r="G235">
        <v>-1</v>
      </c>
      <c r="H235">
        <v>0.77781745899999999</v>
      </c>
      <c r="I235">
        <f t="shared" si="17"/>
        <v>1999</v>
      </c>
      <c r="J235">
        <f t="shared" si="18"/>
        <v>11</v>
      </c>
      <c r="K235">
        <v>125.69999999999999</v>
      </c>
      <c r="L235">
        <v>126.15</v>
      </c>
      <c r="M235">
        <v>123.8</v>
      </c>
      <c r="N235">
        <v>125.2</v>
      </c>
      <c r="O235" s="3">
        <f t="shared" si="16"/>
        <v>0.50000610400000001</v>
      </c>
      <c r="P235">
        <f t="shared" si="20"/>
        <v>1.2997215698397082</v>
      </c>
      <c r="S235">
        <f t="shared" si="19"/>
        <v>3.9777733015115358E-3</v>
      </c>
    </row>
    <row r="236" spans="1:19" x14ac:dyDescent="0.3">
      <c r="A236" s="1">
        <v>36488</v>
      </c>
      <c r="B236" s="1">
        <v>36489</v>
      </c>
      <c r="C236">
        <v>125.1</v>
      </c>
      <c r="D236">
        <v>124.2</v>
      </c>
      <c r="E236">
        <v>125.57501910000001</v>
      </c>
      <c r="F236">
        <v>-0.9</v>
      </c>
      <c r="G236">
        <v>1</v>
      </c>
      <c r="H236">
        <v>0.70710678100000002</v>
      </c>
      <c r="I236">
        <f t="shared" si="17"/>
        <v>1999</v>
      </c>
      <c r="J236">
        <f t="shared" si="18"/>
        <v>11</v>
      </c>
      <c r="K236">
        <v>125.1</v>
      </c>
      <c r="L236">
        <v>128.65</v>
      </c>
      <c r="M236">
        <v>124.2</v>
      </c>
      <c r="N236">
        <v>124.2</v>
      </c>
      <c r="O236" s="3">
        <f t="shared" si="16"/>
        <v>-0.9</v>
      </c>
      <c r="P236">
        <f t="shared" si="20"/>
        <v>1.2716700251669089</v>
      </c>
      <c r="S236">
        <f t="shared" si="19"/>
        <v>-7.1942446043165471E-3</v>
      </c>
    </row>
    <row r="237" spans="1:19" x14ac:dyDescent="0.3">
      <c r="A237" s="1">
        <v>36489</v>
      </c>
      <c r="B237" s="1">
        <v>36490</v>
      </c>
      <c r="C237">
        <v>124.7</v>
      </c>
      <c r="D237">
        <v>124.3000061</v>
      </c>
      <c r="E237">
        <v>124.25368280000001</v>
      </c>
      <c r="F237">
        <v>0.39999389600000002</v>
      </c>
      <c r="G237">
        <v>1</v>
      </c>
      <c r="H237">
        <v>7.0710677999999999E-2</v>
      </c>
      <c r="I237">
        <f t="shared" si="17"/>
        <v>1999</v>
      </c>
      <c r="J237">
        <f t="shared" si="18"/>
        <v>11</v>
      </c>
      <c r="K237">
        <v>124.7</v>
      </c>
      <c r="L237">
        <v>126.75</v>
      </c>
      <c r="M237">
        <v>123.3</v>
      </c>
      <c r="N237">
        <v>124.3</v>
      </c>
      <c r="O237" s="3">
        <f t="shared" si="16"/>
        <v>0.39999389600000002</v>
      </c>
      <c r="P237">
        <f t="shared" si="20"/>
        <v>1.283907240430572</v>
      </c>
      <c r="S237">
        <f t="shared" si="19"/>
        <v>3.2076495268644747E-3</v>
      </c>
    </row>
    <row r="238" spans="1:19" x14ac:dyDescent="0.3">
      <c r="A238" s="1">
        <v>36490</v>
      </c>
      <c r="B238" s="1">
        <v>36493</v>
      </c>
      <c r="C238">
        <v>124.2</v>
      </c>
      <c r="D238">
        <v>127.1999939</v>
      </c>
      <c r="E238">
        <v>124.1065069</v>
      </c>
      <c r="F238">
        <v>-2.9999938959999999</v>
      </c>
      <c r="G238">
        <v>-1</v>
      </c>
      <c r="H238">
        <v>2.0506096650000001</v>
      </c>
      <c r="I238">
        <f t="shared" si="17"/>
        <v>1999</v>
      </c>
      <c r="J238">
        <f t="shared" si="18"/>
        <v>11</v>
      </c>
      <c r="K238">
        <v>124.2</v>
      </c>
      <c r="L238">
        <v>127.19999999999999</v>
      </c>
      <c r="M238">
        <v>122.5</v>
      </c>
      <c r="N238">
        <v>127.19999999999999</v>
      </c>
      <c r="O238" s="3">
        <f t="shared" si="16"/>
        <v>-2.9999938959999999</v>
      </c>
      <c r="P238">
        <f t="shared" si="20"/>
        <v>1.1908706731764194</v>
      </c>
      <c r="S238">
        <f t="shared" si="19"/>
        <v>-2.4154540225442833E-2</v>
      </c>
    </row>
    <row r="239" spans="1:19" x14ac:dyDescent="0.3">
      <c r="A239" s="1">
        <v>36493</v>
      </c>
      <c r="B239" s="1">
        <v>36494</v>
      </c>
      <c r="C239">
        <v>126.6</v>
      </c>
      <c r="D239">
        <v>130.50000309999999</v>
      </c>
      <c r="E239">
        <v>126.67450289999999</v>
      </c>
      <c r="F239">
        <v>3.9000030520000002</v>
      </c>
      <c r="G239">
        <v>-1</v>
      </c>
      <c r="H239">
        <v>2.333452378</v>
      </c>
      <c r="I239">
        <f t="shared" si="17"/>
        <v>1999</v>
      </c>
      <c r="J239">
        <f t="shared" si="18"/>
        <v>11</v>
      </c>
      <c r="K239">
        <v>126.6</v>
      </c>
      <c r="L239">
        <v>132</v>
      </c>
      <c r="M239">
        <v>126.6</v>
      </c>
      <c r="N239">
        <v>130.5</v>
      </c>
      <c r="O239" s="3">
        <f t="shared" si="16"/>
        <v>3.9000030520000002</v>
      </c>
      <c r="P239">
        <f t="shared" si="20"/>
        <v>1.3009275276770196</v>
      </c>
      <c r="S239">
        <f t="shared" si="19"/>
        <v>3.0805711311216434E-2</v>
      </c>
    </row>
    <row r="240" spans="1:19" x14ac:dyDescent="0.3">
      <c r="A240" s="1">
        <v>36494</v>
      </c>
      <c r="B240" s="1">
        <v>36495</v>
      </c>
      <c r="C240">
        <v>130</v>
      </c>
      <c r="D240">
        <v>132.5</v>
      </c>
      <c r="E240">
        <v>130.5706936</v>
      </c>
      <c r="F240">
        <v>2.5</v>
      </c>
      <c r="G240">
        <v>1</v>
      </c>
      <c r="H240">
        <v>1.414213562</v>
      </c>
      <c r="I240">
        <f t="shared" si="17"/>
        <v>1999</v>
      </c>
      <c r="J240">
        <f t="shared" si="18"/>
        <v>12</v>
      </c>
      <c r="K240">
        <v>130</v>
      </c>
      <c r="L240">
        <v>132.5</v>
      </c>
      <c r="M240">
        <v>129.35</v>
      </c>
      <c r="N240">
        <v>132.5</v>
      </c>
      <c r="O240" s="3">
        <f t="shared" si="16"/>
        <v>2.5</v>
      </c>
      <c r="P240">
        <f t="shared" si="20"/>
        <v>1.3759810388891554</v>
      </c>
      <c r="S240">
        <f t="shared" si="19"/>
        <v>1.9230769230769232E-2</v>
      </c>
    </row>
    <row r="241" spans="1:19" x14ac:dyDescent="0.3">
      <c r="A241" s="1">
        <v>36495</v>
      </c>
      <c r="B241" s="1">
        <v>36496</v>
      </c>
      <c r="C241">
        <v>132.69999999999999</v>
      </c>
      <c r="D241">
        <v>126.9000015</v>
      </c>
      <c r="E241">
        <v>131.921932</v>
      </c>
      <c r="F241">
        <v>5.7999984739999997</v>
      </c>
      <c r="G241">
        <v>-1</v>
      </c>
      <c r="H241">
        <v>3.9597979749999999</v>
      </c>
      <c r="I241">
        <f t="shared" si="17"/>
        <v>1999</v>
      </c>
      <c r="J241">
        <f t="shared" si="18"/>
        <v>12</v>
      </c>
      <c r="K241">
        <v>132.69999999999999</v>
      </c>
      <c r="L241">
        <v>133.1</v>
      </c>
      <c r="M241">
        <v>126.4</v>
      </c>
      <c r="N241">
        <v>126.9</v>
      </c>
      <c r="O241" s="3">
        <f t="shared" si="16"/>
        <v>5.7999984739999997</v>
      </c>
      <c r="P241">
        <f t="shared" si="20"/>
        <v>1.5564035240242728</v>
      </c>
      <c r="S241">
        <f t="shared" si="19"/>
        <v>4.3707599653353427E-2</v>
      </c>
    </row>
    <row r="242" spans="1:19" x14ac:dyDescent="0.3">
      <c r="A242" s="1">
        <v>36496</v>
      </c>
      <c r="B242" s="1">
        <v>36497</v>
      </c>
      <c r="C242">
        <v>128.19999999999999</v>
      </c>
      <c r="D242">
        <v>126.19999540000001</v>
      </c>
      <c r="E242">
        <v>127.428933</v>
      </c>
      <c r="F242">
        <v>2.000004578</v>
      </c>
      <c r="G242">
        <v>1</v>
      </c>
      <c r="H242">
        <v>0.49497474699999999</v>
      </c>
      <c r="I242">
        <f t="shared" si="17"/>
        <v>1999</v>
      </c>
      <c r="J242">
        <f t="shared" si="18"/>
        <v>12</v>
      </c>
      <c r="K242">
        <v>128.19999999999999</v>
      </c>
      <c r="L242">
        <v>129.55000000000001</v>
      </c>
      <c r="M242">
        <v>124.9</v>
      </c>
      <c r="N242">
        <v>126.19999999999999</v>
      </c>
      <c r="O242" s="3">
        <f t="shared" si="16"/>
        <v>2.000004578</v>
      </c>
      <c r="P242">
        <f t="shared" si="20"/>
        <v>1.6292462893892623</v>
      </c>
      <c r="S242">
        <f t="shared" si="19"/>
        <v>1.5600659734789394E-2</v>
      </c>
    </row>
    <row r="243" spans="1:19" x14ac:dyDescent="0.3">
      <c r="A243" s="1">
        <v>36497</v>
      </c>
      <c r="B243" s="1">
        <v>36500</v>
      </c>
      <c r="C243">
        <v>128</v>
      </c>
      <c r="D243">
        <v>130.94999999999999</v>
      </c>
      <c r="E243">
        <v>126.60854980000001</v>
      </c>
      <c r="F243">
        <v>-2.95</v>
      </c>
      <c r="G243">
        <v>1</v>
      </c>
      <c r="H243">
        <v>3.3587572109999999</v>
      </c>
      <c r="I243">
        <f t="shared" si="17"/>
        <v>1999</v>
      </c>
      <c r="J243">
        <f t="shared" si="18"/>
        <v>12</v>
      </c>
      <c r="K243">
        <v>128</v>
      </c>
      <c r="L243">
        <v>131.4</v>
      </c>
      <c r="M243">
        <v>127.65</v>
      </c>
      <c r="N243">
        <v>130.94999999999999</v>
      </c>
      <c r="O243" s="3">
        <f t="shared" si="16"/>
        <v>-3</v>
      </c>
      <c r="P243">
        <f t="shared" si="20"/>
        <v>1.5146899096665798</v>
      </c>
      <c r="S243">
        <f t="shared" si="19"/>
        <v>-2.34375E-2</v>
      </c>
    </row>
    <row r="244" spans="1:19" x14ac:dyDescent="0.3">
      <c r="A244" s="1">
        <v>36500</v>
      </c>
      <c r="B244" s="1">
        <v>36501</v>
      </c>
      <c r="C244">
        <v>130.55000000000001</v>
      </c>
      <c r="D244">
        <v>131.80000609999999</v>
      </c>
      <c r="E244">
        <v>130.50159919999999</v>
      </c>
      <c r="F244">
        <v>-1.2500061039999999</v>
      </c>
      <c r="G244">
        <v>-1</v>
      </c>
      <c r="H244">
        <v>0.60104076399999995</v>
      </c>
      <c r="I244">
        <f t="shared" si="17"/>
        <v>1999</v>
      </c>
      <c r="J244">
        <f t="shared" si="18"/>
        <v>12</v>
      </c>
      <c r="K244">
        <v>130.55000000000001</v>
      </c>
      <c r="L244">
        <v>132.69999999999999</v>
      </c>
      <c r="M244">
        <v>130.19999999999999</v>
      </c>
      <c r="N244">
        <v>131.80000000000001</v>
      </c>
      <c r="O244" s="3">
        <f t="shared" ref="O244:O307" si="21">IF(E244-C244&gt;0,IF(C244-M244&gt;3,-3,F244),IF(L244-C244&gt;3,-3,F244))</f>
        <v>-1.2500061039999999</v>
      </c>
      <c r="P244">
        <f t="shared" si="20"/>
        <v>1.4711807951644631</v>
      </c>
      <c r="S244">
        <f t="shared" si="19"/>
        <v>-9.5749222826503246E-3</v>
      </c>
    </row>
    <row r="245" spans="1:19" x14ac:dyDescent="0.3">
      <c r="A245" s="1">
        <v>36501</v>
      </c>
      <c r="B245" s="1">
        <v>36502</v>
      </c>
      <c r="C245">
        <v>130.69999999999999</v>
      </c>
      <c r="D245">
        <v>130.69999390000001</v>
      </c>
      <c r="E245">
        <v>132.6404565</v>
      </c>
      <c r="F245" s="2">
        <v>-6.1E-6</v>
      </c>
      <c r="G245">
        <v>1</v>
      </c>
      <c r="H245">
        <v>0.77781745899999999</v>
      </c>
      <c r="I245">
        <f t="shared" si="17"/>
        <v>1999</v>
      </c>
      <c r="J245">
        <f t="shared" si="18"/>
        <v>12</v>
      </c>
      <c r="K245">
        <v>130.69999999999999</v>
      </c>
      <c r="L245">
        <v>132</v>
      </c>
      <c r="M245">
        <v>129.05000000000001</v>
      </c>
      <c r="N245">
        <v>130.69999999999999</v>
      </c>
      <c r="O245" s="3">
        <f t="shared" si="21"/>
        <v>-6.1E-6</v>
      </c>
      <c r="P245">
        <f t="shared" si="20"/>
        <v>1.4711805891766394</v>
      </c>
      <c r="S245">
        <f t="shared" si="19"/>
        <v>-4.6671767406273911E-8</v>
      </c>
    </row>
    <row r="246" spans="1:19" x14ac:dyDescent="0.3">
      <c r="A246" s="1">
        <v>36502</v>
      </c>
      <c r="B246" s="1">
        <v>36503</v>
      </c>
      <c r="C246">
        <v>130.1</v>
      </c>
      <c r="D246">
        <v>128.89999689999999</v>
      </c>
      <c r="E246">
        <v>130.62872139999999</v>
      </c>
      <c r="F246">
        <v>-1.200003052</v>
      </c>
      <c r="G246">
        <v>-1</v>
      </c>
      <c r="H246">
        <v>1.2727922060000001</v>
      </c>
      <c r="I246">
        <f t="shared" si="17"/>
        <v>1999</v>
      </c>
      <c r="J246">
        <f t="shared" si="18"/>
        <v>12</v>
      </c>
      <c r="K246">
        <v>130.1</v>
      </c>
      <c r="L246">
        <v>131</v>
      </c>
      <c r="M246">
        <v>127.79999999999998</v>
      </c>
      <c r="N246">
        <v>128.9</v>
      </c>
      <c r="O246" s="3">
        <f t="shared" si="21"/>
        <v>-1.200003052</v>
      </c>
      <c r="P246">
        <f t="shared" si="20"/>
        <v>1.4304714147633777</v>
      </c>
      <c r="S246">
        <f t="shared" si="19"/>
        <v>-9.2236975557263654E-3</v>
      </c>
    </row>
    <row r="247" spans="1:19" x14ac:dyDescent="0.3">
      <c r="A247" s="1">
        <v>36503</v>
      </c>
      <c r="B247" s="1">
        <v>36504</v>
      </c>
      <c r="C247">
        <v>129.85</v>
      </c>
      <c r="D247">
        <v>132.9</v>
      </c>
      <c r="E247">
        <v>129.08446520000001</v>
      </c>
      <c r="F247">
        <v>-3.05</v>
      </c>
      <c r="G247">
        <v>1</v>
      </c>
      <c r="H247">
        <v>2.8284271250000002</v>
      </c>
      <c r="I247">
        <f t="shared" si="17"/>
        <v>1999</v>
      </c>
      <c r="J247">
        <f t="shared" si="18"/>
        <v>12</v>
      </c>
      <c r="K247">
        <v>129.85</v>
      </c>
      <c r="L247">
        <v>133.25</v>
      </c>
      <c r="M247">
        <v>127.85</v>
      </c>
      <c r="N247">
        <v>132.9</v>
      </c>
      <c r="O247" s="3">
        <f t="shared" si="21"/>
        <v>-3</v>
      </c>
      <c r="P247">
        <f t="shared" si="20"/>
        <v>1.3313243779295663</v>
      </c>
      <c r="S247">
        <f t="shared" si="19"/>
        <v>-2.3103581055063535E-2</v>
      </c>
    </row>
    <row r="248" spans="1:19" x14ac:dyDescent="0.3">
      <c r="A248" s="1">
        <v>36504</v>
      </c>
      <c r="B248" s="1">
        <v>36507</v>
      </c>
      <c r="C248">
        <v>134.1</v>
      </c>
      <c r="D248">
        <v>133.30000920000001</v>
      </c>
      <c r="E248">
        <v>131.38976930000001</v>
      </c>
      <c r="F248">
        <v>0.79999084499999995</v>
      </c>
      <c r="G248">
        <v>-1</v>
      </c>
      <c r="H248">
        <v>0.282842712</v>
      </c>
      <c r="I248">
        <f t="shared" si="17"/>
        <v>1999</v>
      </c>
      <c r="J248">
        <f t="shared" si="18"/>
        <v>12</v>
      </c>
      <c r="K248">
        <v>134.1</v>
      </c>
      <c r="L248">
        <v>134.80000000000001</v>
      </c>
      <c r="M248">
        <v>132.19999999999999</v>
      </c>
      <c r="N248">
        <v>133.30000000000001</v>
      </c>
      <c r="O248" s="3">
        <f t="shared" si="21"/>
        <v>0.79999084499999995</v>
      </c>
      <c r="P248">
        <f t="shared" si="20"/>
        <v>1.355150939765561</v>
      </c>
      <c r="S248">
        <f t="shared" si="19"/>
        <v>5.9656289709172257E-3</v>
      </c>
    </row>
    <row r="249" spans="1:19" x14ac:dyDescent="0.3">
      <c r="A249" s="1">
        <v>36507</v>
      </c>
      <c r="B249" s="1">
        <v>36508</v>
      </c>
      <c r="C249">
        <v>133.30000000000001</v>
      </c>
      <c r="D249">
        <v>130.94999390000001</v>
      </c>
      <c r="E249">
        <v>131.92961600000001</v>
      </c>
      <c r="F249">
        <v>2.3500061040000002</v>
      </c>
      <c r="G249">
        <v>-1</v>
      </c>
      <c r="H249">
        <v>1.6617009359999999</v>
      </c>
      <c r="I249">
        <f t="shared" si="17"/>
        <v>1999</v>
      </c>
      <c r="J249">
        <f t="shared" si="18"/>
        <v>12</v>
      </c>
      <c r="K249">
        <v>133.30000000000001</v>
      </c>
      <c r="L249">
        <v>133.85</v>
      </c>
      <c r="M249">
        <v>130.1</v>
      </c>
      <c r="N249">
        <v>130.94999999999999</v>
      </c>
      <c r="O249" s="3">
        <f t="shared" si="21"/>
        <v>2.3500061040000002</v>
      </c>
      <c r="P249">
        <f t="shared" si="20"/>
        <v>1.4268226497495911</v>
      </c>
      <c r="S249">
        <f t="shared" si="19"/>
        <v>1.762945314328582E-2</v>
      </c>
    </row>
    <row r="250" spans="1:19" x14ac:dyDescent="0.3">
      <c r="A250" s="1">
        <v>36508</v>
      </c>
      <c r="B250" s="1">
        <v>36509</v>
      </c>
      <c r="C250">
        <v>130.25</v>
      </c>
      <c r="D250">
        <v>123.9000046</v>
      </c>
      <c r="E250">
        <v>129.85321959999999</v>
      </c>
      <c r="F250">
        <v>6.3499954220000001</v>
      </c>
      <c r="G250">
        <v>-1</v>
      </c>
      <c r="H250">
        <v>4.9851028069999996</v>
      </c>
      <c r="I250">
        <f t="shared" si="17"/>
        <v>1999</v>
      </c>
      <c r="J250">
        <f t="shared" si="18"/>
        <v>12</v>
      </c>
      <c r="K250">
        <v>130.25</v>
      </c>
      <c r="L250">
        <v>130.25</v>
      </c>
      <c r="M250">
        <v>122.8</v>
      </c>
      <c r="N250">
        <v>123.9</v>
      </c>
      <c r="O250" s="3">
        <f t="shared" si="21"/>
        <v>6.3499954220000001</v>
      </c>
      <c r="P250">
        <f t="shared" si="20"/>
        <v>1.6355055816631991</v>
      </c>
      <c r="S250">
        <f t="shared" si="19"/>
        <v>4.8752364084452979E-2</v>
      </c>
    </row>
    <row r="251" spans="1:19" x14ac:dyDescent="0.3">
      <c r="A251" s="1">
        <v>36509</v>
      </c>
      <c r="B251" s="1">
        <v>36510</v>
      </c>
      <c r="C251">
        <v>124.4</v>
      </c>
      <c r="D251">
        <v>123.4</v>
      </c>
      <c r="E251">
        <v>123.8291806</v>
      </c>
      <c r="F251">
        <v>1</v>
      </c>
      <c r="G251">
        <v>-1</v>
      </c>
      <c r="H251">
        <v>0.35355339099999999</v>
      </c>
      <c r="I251">
        <f t="shared" si="17"/>
        <v>1999</v>
      </c>
      <c r="J251">
        <f t="shared" si="18"/>
        <v>12</v>
      </c>
      <c r="K251">
        <v>124.4</v>
      </c>
      <c r="L251">
        <v>126.15</v>
      </c>
      <c r="M251">
        <v>122.5</v>
      </c>
      <c r="N251">
        <v>123.4</v>
      </c>
      <c r="O251" s="3">
        <f t="shared" si="21"/>
        <v>1</v>
      </c>
      <c r="P251">
        <f t="shared" si="20"/>
        <v>1.6749470345971991</v>
      </c>
      <c r="S251">
        <f t="shared" si="19"/>
        <v>8.0385852090032149E-3</v>
      </c>
    </row>
    <row r="252" spans="1:19" x14ac:dyDescent="0.3">
      <c r="A252" s="1">
        <v>36510</v>
      </c>
      <c r="B252" s="1">
        <v>36511</v>
      </c>
      <c r="C252">
        <v>124.55</v>
      </c>
      <c r="D252">
        <v>123.19999540000001</v>
      </c>
      <c r="E252">
        <v>124.2257505</v>
      </c>
      <c r="F252">
        <v>1.3500045780000001</v>
      </c>
      <c r="G252">
        <v>1</v>
      </c>
      <c r="H252">
        <v>0.141421356</v>
      </c>
      <c r="I252">
        <f t="shared" si="17"/>
        <v>1999</v>
      </c>
      <c r="J252">
        <f t="shared" si="18"/>
        <v>12</v>
      </c>
      <c r="K252">
        <v>124.55</v>
      </c>
      <c r="L252">
        <v>125.3</v>
      </c>
      <c r="M252">
        <v>121.7</v>
      </c>
      <c r="N252">
        <v>123.2</v>
      </c>
      <c r="O252" s="3">
        <f t="shared" si="21"/>
        <v>1.3500045780000001</v>
      </c>
      <c r="P252">
        <f t="shared" si="20"/>
        <v>1.7294115748929939</v>
      </c>
      <c r="S252">
        <f t="shared" si="19"/>
        <v>1.0839057230028102E-2</v>
      </c>
    </row>
    <row r="253" spans="1:19" x14ac:dyDescent="0.3">
      <c r="A253" s="1">
        <v>36511</v>
      </c>
      <c r="B253" s="1">
        <v>36514</v>
      </c>
      <c r="C253">
        <v>124.4</v>
      </c>
      <c r="D253">
        <v>126.7500031</v>
      </c>
      <c r="E253">
        <v>124.1730689</v>
      </c>
      <c r="F253">
        <v>-2.3500030519999999</v>
      </c>
      <c r="G253">
        <v>1</v>
      </c>
      <c r="H253">
        <v>2.5102290730000001</v>
      </c>
      <c r="I253">
        <f t="shared" si="17"/>
        <v>1999</v>
      </c>
      <c r="J253">
        <f t="shared" si="18"/>
        <v>12</v>
      </c>
      <c r="K253">
        <v>124.4</v>
      </c>
      <c r="L253">
        <v>127.19999999999999</v>
      </c>
      <c r="M253">
        <v>124.2</v>
      </c>
      <c r="N253">
        <v>126.75</v>
      </c>
      <c r="O253" s="3">
        <f t="shared" si="21"/>
        <v>-2.3500030519999999</v>
      </c>
      <c r="P253">
        <f t="shared" si="20"/>
        <v>1.6314021903472706</v>
      </c>
      <c r="S253">
        <f t="shared" si="19"/>
        <v>-1.8890699774919611E-2</v>
      </c>
    </row>
    <row r="254" spans="1:19" x14ac:dyDescent="0.3">
      <c r="A254" s="1">
        <v>36514</v>
      </c>
      <c r="B254" s="1">
        <v>36515</v>
      </c>
      <c r="C254">
        <v>126.5</v>
      </c>
      <c r="D254">
        <v>125.9499969</v>
      </c>
      <c r="E254">
        <v>127.3789132</v>
      </c>
      <c r="F254">
        <v>-0.55000305199999999</v>
      </c>
      <c r="G254">
        <v>1</v>
      </c>
      <c r="H254">
        <v>0.56568542499999996</v>
      </c>
      <c r="I254">
        <f t="shared" si="17"/>
        <v>1999</v>
      </c>
      <c r="J254">
        <f t="shared" si="18"/>
        <v>12</v>
      </c>
      <c r="K254">
        <v>126.5</v>
      </c>
      <c r="L254">
        <v>128.1</v>
      </c>
      <c r="M254">
        <v>125.2</v>
      </c>
      <c r="N254">
        <v>125.94999999999999</v>
      </c>
      <c r="O254" s="3">
        <f t="shared" si="21"/>
        <v>-0.55000305199999999</v>
      </c>
      <c r="P254">
        <f t="shared" si="20"/>
        <v>1.6101229132627533</v>
      </c>
      <c r="S254">
        <f t="shared" si="19"/>
        <v>-4.3478502134387349E-3</v>
      </c>
    </row>
    <row r="255" spans="1:19" x14ac:dyDescent="0.3">
      <c r="A255" s="1">
        <v>36515</v>
      </c>
      <c r="B255" s="1">
        <v>36516</v>
      </c>
      <c r="C255">
        <v>126.4</v>
      </c>
      <c r="D255">
        <v>128.35000919999999</v>
      </c>
      <c r="E255">
        <v>126.8035205</v>
      </c>
      <c r="F255">
        <v>1.950009155</v>
      </c>
      <c r="G255">
        <v>1</v>
      </c>
      <c r="H255">
        <v>1.697056275</v>
      </c>
      <c r="I255">
        <f t="shared" si="17"/>
        <v>1999</v>
      </c>
      <c r="J255">
        <f t="shared" si="18"/>
        <v>12</v>
      </c>
      <c r="K255">
        <v>126.4</v>
      </c>
      <c r="L255">
        <v>128.35</v>
      </c>
      <c r="M255">
        <v>124</v>
      </c>
      <c r="N255">
        <v>128.35</v>
      </c>
      <c r="O255" s="3">
        <f t="shared" si="21"/>
        <v>1.950009155</v>
      </c>
      <c r="P255">
        <f t="shared" si="20"/>
        <v>1.6846424011157035</v>
      </c>
      <c r="S255">
        <f t="shared" si="19"/>
        <v>1.5427287618670885E-2</v>
      </c>
    </row>
    <row r="256" spans="1:19" x14ac:dyDescent="0.3">
      <c r="A256" s="1">
        <v>36516</v>
      </c>
      <c r="B256" s="1">
        <v>36517</v>
      </c>
      <c r="C256">
        <v>127.5</v>
      </c>
      <c r="D256">
        <v>128.89998779999999</v>
      </c>
      <c r="E256">
        <v>128.05908550000001</v>
      </c>
      <c r="F256">
        <v>1.399987793</v>
      </c>
      <c r="G256">
        <v>-1</v>
      </c>
      <c r="H256">
        <v>0.38890872999999998</v>
      </c>
      <c r="I256">
        <f t="shared" si="17"/>
        <v>1999</v>
      </c>
      <c r="J256">
        <f t="shared" si="18"/>
        <v>12</v>
      </c>
      <c r="K256">
        <v>127.5</v>
      </c>
      <c r="L256">
        <v>131.4</v>
      </c>
      <c r="M256">
        <v>126.44999999999999</v>
      </c>
      <c r="N256">
        <v>128.9</v>
      </c>
      <c r="O256" s="3">
        <f t="shared" si="21"/>
        <v>1.399987793</v>
      </c>
      <c r="P256">
        <f t="shared" si="20"/>
        <v>1.740136019871755</v>
      </c>
      <c r="S256">
        <f t="shared" si="19"/>
        <v>1.0980296415686274E-2</v>
      </c>
    </row>
    <row r="257" spans="1:19" x14ac:dyDescent="0.3">
      <c r="A257" s="1">
        <v>36517</v>
      </c>
      <c r="B257" s="1">
        <v>36518</v>
      </c>
      <c r="C257">
        <v>131</v>
      </c>
      <c r="D257">
        <v>131.60001220000001</v>
      </c>
      <c r="E257">
        <v>129.1663653</v>
      </c>
      <c r="F257">
        <v>-0.60001220700000002</v>
      </c>
      <c r="G257">
        <v>1</v>
      </c>
      <c r="H257">
        <v>1.9091883089999999</v>
      </c>
      <c r="I257">
        <f t="shared" si="17"/>
        <v>1999</v>
      </c>
      <c r="J257">
        <f t="shared" si="18"/>
        <v>12</v>
      </c>
      <c r="K257">
        <v>131</v>
      </c>
      <c r="L257">
        <v>132</v>
      </c>
      <c r="M257">
        <v>130.15</v>
      </c>
      <c r="N257">
        <v>131.6</v>
      </c>
      <c r="O257" s="3">
        <f t="shared" si="21"/>
        <v>-0.60001220700000002</v>
      </c>
      <c r="P257">
        <f t="shared" si="20"/>
        <v>1.716225267495493</v>
      </c>
      <c r="S257">
        <f t="shared" si="19"/>
        <v>-4.5802458549618324E-3</v>
      </c>
    </row>
    <row r="258" spans="1:19" x14ac:dyDescent="0.3">
      <c r="A258" s="1">
        <v>36518</v>
      </c>
      <c r="B258" s="1">
        <v>36521</v>
      </c>
      <c r="C258">
        <v>132.44999999999999</v>
      </c>
      <c r="D258">
        <v>134.2999969</v>
      </c>
      <c r="E258">
        <v>131.27862429999999</v>
      </c>
      <c r="F258">
        <v>-1.849996948</v>
      </c>
      <c r="G258">
        <v>-1</v>
      </c>
      <c r="H258">
        <v>1.9091883089999999</v>
      </c>
      <c r="I258">
        <f t="shared" si="17"/>
        <v>1999</v>
      </c>
      <c r="J258">
        <f t="shared" si="18"/>
        <v>12</v>
      </c>
      <c r="K258">
        <v>132.44999999999999</v>
      </c>
      <c r="L258">
        <v>134.30000000000001</v>
      </c>
      <c r="M258">
        <v>131.9</v>
      </c>
      <c r="N258">
        <v>134.30000000000001</v>
      </c>
      <c r="O258" s="3">
        <f t="shared" si="21"/>
        <v>-1.849996948</v>
      </c>
      <c r="P258">
        <f t="shared" si="20"/>
        <v>1.6443110770776641</v>
      </c>
      <c r="S258">
        <f t="shared" si="19"/>
        <v>-1.3967511876179691E-2</v>
      </c>
    </row>
    <row r="259" spans="1:19" x14ac:dyDescent="0.3">
      <c r="A259" s="1">
        <v>36521</v>
      </c>
      <c r="B259" s="1">
        <v>36522</v>
      </c>
      <c r="C259">
        <v>133.9</v>
      </c>
      <c r="D259">
        <v>137.55000000000001</v>
      </c>
      <c r="E259">
        <v>133.52209049999999</v>
      </c>
      <c r="F259">
        <v>-3.65</v>
      </c>
      <c r="G259">
        <v>-1</v>
      </c>
      <c r="H259">
        <v>2.298097039</v>
      </c>
      <c r="I259">
        <f t="shared" ref="I259:I322" si="22">YEAR(B259)</f>
        <v>1999</v>
      </c>
      <c r="J259">
        <f t="shared" ref="J259:J322" si="23">MONTH(B259)</f>
        <v>12</v>
      </c>
      <c r="K259">
        <v>133.9</v>
      </c>
      <c r="L259">
        <v>138.1</v>
      </c>
      <c r="M259">
        <v>133.5</v>
      </c>
      <c r="N259">
        <v>137.55000000000001</v>
      </c>
      <c r="O259" s="3">
        <f t="shared" si="21"/>
        <v>-3</v>
      </c>
      <c r="P259">
        <f t="shared" si="20"/>
        <v>1.5337897948244978</v>
      </c>
      <c r="S259">
        <f t="shared" ref="S259:S322" si="24">O259/C259</f>
        <v>-2.2404779686333084E-2</v>
      </c>
    </row>
    <row r="260" spans="1:19" x14ac:dyDescent="0.3">
      <c r="A260" s="1">
        <v>36522</v>
      </c>
      <c r="B260" s="1">
        <v>36523</v>
      </c>
      <c r="C260">
        <v>133.9</v>
      </c>
      <c r="D260">
        <v>137.55000000000001</v>
      </c>
      <c r="E260">
        <v>135.28320360000001</v>
      </c>
      <c r="F260">
        <v>3.65</v>
      </c>
      <c r="G260">
        <v>-1</v>
      </c>
      <c r="H260">
        <v>0</v>
      </c>
      <c r="I260">
        <f t="shared" si="22"/>
        <v>1999</v>
      </c>
      <c r="J260">
        <f t="shared" si="23"/>
        <v>12</v>
      </c>
      <c r="K260">
        <v>133.9</v>
      </c>
      <c r="L260">
        <v>138.1</v>
      </c>
      <c r="M260">
        <v>133.5</v>
      </c>
      <c r="N260">
        <v>137.55000000000001</v>
      </c>
      <c r="O260" s="3">
        <f t="shared" si="21"/>
        <v>3.65</v>
      </c>
      <c r="P260">
        <f t="shared" ref="P260:P323" si="25">(O260/C260*$Q$2+1)*P259*$R$2+(1-$R$2)*P259</f>
        <v>1.6592192067238873</v>
      </c>
      <c r="S260">
        <f t="shared" si="24"/>
        <v>2.7259148618371917E-2</v>
      </c>
    </row>
    <row r="261" spans="1:19" x14ac:dyDescent="0.3">
      <c r="A261" s="1">
        <v>36523</v>
      </c>
      <c r="B261" s="1">
        <v>36524</v>
      </c>
      <c r="C261">
        <v>133.9</v>
      </c>
      <c r="D261">
        <v>137.55000000000001</v>
      </c>
      <c r="E261">
        <v>135.44938780000001</v>
      </c>
      <c r="F261">
        <v>3.65</v>
      </c>
      <c r="G261">
        <v>-1</v>
      </c>
      <c r="H261">
        <v>0</v>
      </c>
      <c r="I261">
        <f t="shared" si="22"/>
        <v>1999</v>
      </c>
      <c r="J261">
        <f t="shared" si="23"/>
        <v>12</v>
      </c>
      <c r="K261">
        <v>133.9</v>
      </c>
      <c r="L261">
        <v>138.1</v>
      </c>
      <c r="M261">
        <v>133.5</v>
      </c>
      <c r="N261">
        <v>137.55000000000001</v>
      </c>
      <c r="O261" s="3">
        <f t="shared" si="21"/>
        <v>3.65</v>
      </c>
      <c r="P261">
        <f t="shared" si="25"/>
        <v>1.7949059155635181</v>
      </c>
      <c r="S261">
        <f t="shared" si="24"/>
        <v>2.7259148618371917E-2</v>
      </c>
    </row>
    <row r="262" spans="1:19" x14ac:dyDescent="0.3">
      <c r="A262" s="1">
        <v>36524</v>
      </c>
      <c r="B262" s="1">
        <v>36525</v>
      </c>
      <c r="C262">
        <v>133.9</v>
      </c>
      <c r="D262">
        <v>137.55000000000001</v>
      </c>
      <c r="E262">
        <v>135.84638150000001</v>
      </c>
      <c r="F262">
        <v>3.65</v>
      </c>
      <c r="G262">
        <v>-1</v>
      </c>
      <c r="H262">
        <v>0</v>
      </c>
      <c r="I262">
        <f t="shared" si="22"/>
        <v>1999</v>
      </c>
      <c r="J262">
        <f t="shared" si="23"/>
        <v>12</v>
      </c>
      <c r="K262">
        <v>133.9</v>
      </c>
      <c r="L262">
        <v>138.1</v>
      </c>
      <c r="M262">
        <v>133.5</v>
      </c>
      <c r="N262">
        <v>137.55000000000001</v>
      </c>
      <c r="O262" s="3">
        <f t="shared" si="21"/>
        <v>3.65</v>
      </c>
      <c r="P262">
        <f t="shared" si="25"/>
        <v>1.9416887368885407</v>
      </c>
      <c r="S262">
        <f t="shared" si="24"/>
        <v>2.7259148618371917E-2</v>
      </c>
    </row>
    <row r="263" spans="1:19" x14ac:dyDescent="0.3">
      <c r="A263" s="1">
        <v>36525</v>
      </c>
      <c r="B263" s="1">
        <v>36528</v>
      </c>
      <c r="C263">
        <v>133.9</v>
      </c>
      <c r="D263">
        <v>137.55000000000001</v>
      </c>
      <c r="E263">
        <v>136.35779729999999</v>
      </c>
      <c r="F263">
        <v>3.65</v>
      </c>
      <c r="G263">
        <v>-1</v>
      </c>
      <c r="H263">
        <v>0</v>
      </c>
      <c r="I263">
        <f t="shared" si="22"/>
        <v>2000</v>
      </c>
      <c r="J263">
        <f t="shared" si="23"/>
        <v>1</v>
      </c>
      <c r="K263">
        <v>133.9</v>
      </c>
      <c r="L263">
        <v>138.1</v>
      </c>
      <c r="M263">
        <v>133.5</v>
      </c>
      <c r="N263">
        <v>137.55000000000001</v>
      </c>
      <c r="O263" s="3">
        <f t="shared" si="21"/>
        <v>3.65</v>
      </c>
      <c r="P263">
        <f t="shared" si="25"/>
        <v>2.1004750824369314</v>
      </c>
      <c r="S263">
        <f t="shared" si="24"/>
        <v>2.7259148618371917E-2</v>
      </c>
    </row>
    <row r="264" spans="1:19" x14ac:dyDescent="0.3">
      <c r="A264" s="1">
        <v>36528</v>
      </c>
      <c r="B264" s="1">
        <v>36529</v>
      </c>
      <c r="C264">
        <v>138.80000000000001</v>
      </c>
      <c r="D264">
        <v>139.60000310000001</v>
      </c>
      <c r="E264">
        <v>136.6136837</v>
      </c>
      <c r="F264">
        <v>-0.80000305199999999</v>
      </c>
      <c r="G264">
        <v>-1</v>
      </c>
      <c r="H264">
        <v>1.4495689009999999</v>
      </c>
      <c r="I264">
        <f t="shared" si="22"/>
        <v>2000</v>
      </c>
      <c r="J264">
        <f t="shared" si="23"/>
        <v>1</v>
      </c>
      <c r="K264">
        <v>138.80000000000001</v>
      </c>
      <c r="L264">
        <v>140.55000000000001</v>
      </c>
      <c r="M264">
        <v>136.80000000000001</v>
      </c>
      <c r="N264">
        <v>139.6</v>
      </c>
      <c r="O264" s="3">
        <f t="shared" si="21"/>
        <v>-0.80000305199999999</v>
      </c>
      <c r="P264">
        <f t="shared" si="25"/>
        <v>2.0641554900032246</v>
      </c>
      <c r="S264">
        <f t="shared" si="24"/>
        <v>-5.7637107492795386E-3</v>
      </c>
    </row>
    <row r="265" spans="1:19" x14ac:dyDescent="0.3">
      <c r="A265" s="1">
        <v>36529</v>
      </c>
      <c r="B265" s="1">
        <v>36530</v>
      </c>
      <c r="C265">
        <v>133.4</v>
      </c>
      <c r="D265">
        <v>129.69999079999999</v>
      </c>
      <c r="E265">
        <v>137.02262010000001</v>
      </c>
      <c r="F265">
        <v>-3.700009155</v>
      </c>
      <c r="G265">
        <v>-1</v>
      </c>
      <c r="H265">
        <v>7.0003571339999997</v>
      </c>
      <c r="I265">
        <f t="shared" si="22"/>
        <v>2000</v>
      </c>
      <c r="J265">
        <f t="shared" si="23"/>
        <v>1</v>
      </c>
      <c r="K265">
        <v>133.4</v>
      </c>
      <c r="L265">
        <v>134.80000000000001</v>
      </c>
      <c r="M265">
        <v>128.4</v>
      </c>
      <c r="N265">
        <v>129.69999999999999</v>
      </c>
      <c r="O265" s="3">
        <f t="shared" si="21"/>
        <v>-3</v>
      </c>
      <c r="P265">
        <f t="shared" si="25"/>
        <v>1.9248946248605781</v>
      </c>
      <c r="S265">
        <f t="shared" si="24"/>
        <v>-2.2488755622188904E-2</v>
      </c>
    </row>
    <row r="266" spans="1:19" x14ac:dyDescent="0.3">
      <c r="A266" s="1">
        <v>36530</v>
      </c>
      <c r="B266" s="1">
        <v>36531</v>
      </c>
      <c r="C266">
        <v>132.4</v>
      </c>
      <c r="D266">
        <v>124.6000015</v>
      </c>
      <c r="E266">
        <v>129.50787439999999</v>
      </c>
      <c r="F266">
        <v>7.7999984739999997</v>
      </c>
      <c r="G266">
        <v>-1</v>
      </c>
      <c r="H266">
        <v>3.6062445840000001</v>
      </c>
      <c r="I266">
        <f t="shared" si="22"/>
        <v>2000</v>
      </c>
      <c r="J266">
        <f t="shared" si="23"/>
        <v>1</v>
      </c>
      <c r="K266">
        <v>132.4</v>
      </c>
      <c r="L266">
        <v>132.69999999999999</v>
      </c>
      <c r="M266">
        <v>124.6</v>
      </c>
      <c r="N266">
        <v>124.6</v>
      </c>
      <c r="O266" s="3">
        <f t="shared" si="21"/>
        <v>7.7999984739999997</v>
      </c>
      <c r="P266">
        <f t="shared" si="25"/>
        <v>2.2650949678331607</v>
      </c>
      <c r="S266">
        <f t="shared" si="24"/>
        <v>5.8912375181268878E-2</v>
      </c>
    </row>
    <row r="267" spans="1:19" x14ac:dyDescent="0.3">
      <c r="A267" s="1">
        <v>36531</v>
      </c>
      <c r="B267" s="1">
        <v>36532</v>
      </c>
      <c r="C267">
        <v>124.9</v>
      </c>
      <c r="D267">
        <v>125.40000310000001</v>
      </c>
      <c r="E267">
        <v>124.9421732</v>
      </c>
      <c r="F267">
        <v>0.50000305199999995</v>
      </c>
      <c r="G267">
        <v>1</v>
      </c>
      <c r="H267">
        <v>0.56568542499999996</v>
      </c>
      <c r="I267">
        <f t="shared" si="22"/>
        <v>2000</v>
      </c>
      <c r="J267">
        <f t="shared" si="23"/>
        <v>1</v>
      </c>
      <c r="K267">
        <v>124.9</v>
      </c>
      <c r="L267">
        <v>127.29999999999998</v>
      </c>
      <c r="M267">
        <v>123.2</v>
      </c>
      <c r="N267">
        <v>125.4</v>
      </c>
      <c r="O267" s="3">
        <f t="shared" si="21"/>
        <v>0.50000305199999995</v>
      </c>
      <c r="P267">
        <f t="shared" si="25"/>
        <v>2.2922980358152207</v>
      </c>
      <c r="S267">
        <f t="shared" si="24"/>
        <v>4.0032269975980783E-3</v>
      </c>
    </row>
    <row r="268" spans="1:19" x14ac:dyDescent="0.3">
      <c r="A268" s="1">
        <v>36532</v>
      </c>
      <c r="B268" s="1">
        <v>36535</v>
      </c>
      <c r="C268">
        <v>128.80000000000001</v>
      </c>
      <c r="D268">
        <v>129.3999924</v>
      </c>
      <c r="E268">
        <v>123.8127473</v>
      </c>
      <c r="F268">
        <v>-0.59999237100000002</v>
      </c>
      <c r="G268">
        <v>-1</v>
      </c>
      <c r="H268">
        <v>2.8284271250000002</v>
      </c>
      <c r="I268">
        <f t="shared" si="22"/>
        <v>2000</v>
      </c>
      <c r="J268">
        <f t="shared" si="23"/>
        <v>1</v>
      </c>
      <c r="K268">
        <v>128.80000000000001</v>
      </c>
      <c r="L268">
        <v>130.94999999999999</v>
      </c>
      <c r="M268">
        <v>128.6</v>
      </c>
      <c r="N268">
        <v>129.4</v>
      </c>
      <c r="O268" s="3">
        <f t="shared" si="21"/>
        <v>-0.59999237100000002</v>
      </c>
      <c r="P268">
        <f t="shared" si="25"/>
        <v>2.260263222145638</v>
      </c>
      <c r="S268">
        <f t="shared" si="24"/>
        <v>-4.658325861801242E-3</v>
      </c>
    </row>
    <row r="269" spans="1:19" x14ac:dyDescent="0.3">
      <c r="A269" s="1">
        <v>36535</v>
      </c>
      <c r="B269" s="1">
        <v>36536</v>
      </c>
      <c r="C269">
        <v>141.4</v>
      </c>
      <c r="D269">
        <v>127.80000920000001</v>
      </c>
      <c r="E269">
        <v>129.1337193</v>
      </c>
      <c r="F269">
        <v>13.59999084</v>
      </c>
      <c r="G269">
        <v>-1</v>
      </c>
      <c r="H269">
        <v>1.1313708499999999</v>
      </c>
      <c r="I269">
        <f t="shared" si="22"/>
        <v>2000</v>
      </c>
      <c r="J269">
        <f t="shared" si="23"/>
        <v>1</v>
      </c>
      <c r="K269">
        <v>141.4</v>
      </c>
      <c r="L269">
        <v>141.4</v>
      </c>
      <c r="M269">
        <v>126.9</v>
      </c>
      <c r="N269">
        <v>127.79999999999998</v>
      </c>
      <c r="O269" s="3">
        <f t="shared" si="21"/>
        <v>13.59999084</v>
      </c>
      <c r="P269">
        <f t="shared" si="25"/>
        <v>2.9124462302892642</v>
      </c>
      <c r="S269">
        <f t="shared" si="24"/>
        <v>9.618098189533239E-2</v>
      </c>
    </row>
    <row r="270" spans="1:19" x14ac:dyDescent="0.3">
      <c r="A270" s="1">
        <v>36536</v>
      </c>
      <c r="B270" s="1">
        <v>36537</v>
      </c>
      <c r="C270">
        <v>126.4</v>
      </c>
      <c r="D270">
        <v>124.9999969</v>
      </c>
      <c r="E270">
        <v>128.28913399999999</v>
      </c>
      <c r="F270">
        <v>-1.400003052</v>
      </c>
      <c r="G270">
        <v>1</v>
      </c>
      <c r="H270">
        <v>1.9798989870000001</v>
      </c>
      <c r="I270">
        <f t="shared" si="22"/>
        <v>2000</v>
      </c>
      <c r="J270">
        <f t="shared" si="23"/>
        <v>1</v>
      </c>
      <c r="K270">
        <v>126.4</v>
      </c>
      <c r="L270">
        <v>126.9</v>
      </c>
      <c r="M270">
        <v>123.95</v>
      </c>
      <c r="N270">
        <v>125</v>
      </c>
      <c r="O270" s="3">
        <f t="shared" si="21"/>
        <v>-1.400003052</v>
      </c>
      <c r="P270">
        <f t="shared" si="25"/>
        <v>2.8156716983780887</v>
      </c>
      <c r="S270">
        <f t="shared" si="24"/>
        <v>-1.1075973512658228E-2</v>
      </c>
    </row>
    <row r="271" spans="1:19" x14ac:dyDescent="0.3">
      <c r="A271" s="1">
        <v>36537</v>
      </c>
      <c r="B271" s="1">
        <v>36538</v>
      </c>
      <c r="C271">
        <v>124.6</v>
      </c>
      <c r="D271">
        <v>126.9000015</v>
      </c>
      <c r="E271">
        <v>123.03388</v>
      </c>
      <c r="F271">
        <v>-2.300001526</v>
      </c>
      <c r="G271">
        <v>-1</v>
      </c>
      <c r="H271">
        <v>1.3435028840000001</v>
      </c>
      <c r="I271">
        <f t="shared" si="22"/>
        <v>2000</v>
      </c>
      <c r="J271">
        <f t="shared" si="23"/>
        <v>1</v>
      </c>
      <c r="K271">
        <v>124.6</v>
      </c>
      <c r="L271">
        <v>126.9</v>
      </c>
      <c r="M271">
        <v>122.85</v>
      </c>
      <c r="N271">
        <v>126.9</v>
      </c>
      <c r="O271" s="3">
        <f t="shared" si="21"/>
        <v>-2.300001526</v>
      </c>
      <c r="P271">
        <f t="shared" si="25"/>
        <v>2.6597475602644947</v>
      </c>
      <c r="S271">
        <f t="shared" si="24"/>
        <v>-1.8459081268057786E-2</v>
      </c>
    </row>
    <row r="272" spans="1:19" x14ac:dyDescent="0.3">
      <c r="A272" s="1">
        <v>36538</v>
      </c>
      <c r="B272" s="1">
        <v>36539</v>
      </c>
      <c r="C272">
        <v>126.45</v>
      </c>
      <c r="D272">
        <v>124.09999689999999</v>
      </c>
      <c r="E272">
        <v>127.25247640000001</v>
      </c>
      <c r="F272">
        <v>-2.3500030519999999</v>
      </c>
      <c r="G272">
        <v>1</v>
      </c>
      <c r="H272">
        <v>1.9798989870000001</v>
      </c>
      <c r="I272">
        <f t="shared" si="22"/>
        <v>2000</v>
      </c>
      <c r="J272">
        <f t="shared" si="23"/>
        <v>1</v>
      </c>
      <c r="K272">
        <v>126.44999999999999</v>
      </c>
      <c r="L272">
        <v>127.4</v>
      </c>
      <c r="M272">
        <v>122.65</v>
      </c>
      <c r="N272">
        <v>124.1</v>
      </c>
      <c r="O272" s="3">
        <f t="shared" si="21"/>
        <v>-3</v>
      </c>
      <c r="P272">
        <f t="shared" si="25"/>
        <v>2.4704416840890859</v>
      </c>
      <c r="S272">
        <f t="shared" si="24"/>
        <v>-2.3724792408066429E-2</v>
      </c>
    </row>
    <row r="273" spans="1:19" x14ac:dyDescent="0.3">
      <c r="A273" s="1">
        <v>36539</v>
      </c>
      <c r="B273" s="1">
        <v>36542</v>
      </c>
      <c r="C273">
        <v>126.1</v>
      </c>
      <c r="D273">
        <v>129.8500076</v>
      </c>
      <c r="E273">
        <v>123.39866069999999</v>
      </c>
      <c r="F273">
        <v>-3.7500076290000002</v>
      </c>
      <c r="G273">
        <v>-1</v>
      </c>
      <c r="H273">
        <v>4.0658639919999997</v>
      </c>
      <c r="I273">
        <f t="shared" si="22"/>
        <v>2000</v>
      </c>
      <c r="J273">
        <f t="shared" si="23"/>
        <v>1</v>
      </c>
      <c r="K273">
        <v>126.1</v>
      </c>
      <c r="L273">
        <v>130.05000000000001</v>
      </c>
      <c r="M273">
        <v>125.85</v>
      </c>
      <c r="N273">
        <v>129.85</v>
      </c>
      <c r="O273" s="3">
        <f t="shared" si="21"/>
        <v>-3</v>
      </c>
      <c r="P273">
        <f t="shared" si="25"/>
        <v>2.2941215004506894</v>
      </c>
      <c r="S273">
        <f t="shared" si="24"/>
        <v>-2.379064234734338E-2</v>
      </c>
    </row>
    <row r="274" spans="1:19" x14ac:dyDescent="0.3">
      <c r="A274" s="1">
        <v>36542</v>
      </c>
      <c r="B274" s="1">
        <v>36543</v>
      </c>
      <c r="C274">
        <v>129.44999999999999</v>
      </c>
      <c r="D274">
        <v>128.85</v>
      </c>
      <c r="E274">
        <v>130.79700249999999</v>
      </c>
      <c r="F274">
        <v>-0.6</v>
      </c>
      <c r="G274">
        <v>1</v>
      </c>
      <c r="H274">
        <v>0.70710678100000002</v>
      </c>
      <c r="I274">
        <f t="shared" si="22"/>
        <v>2000</v>
      </c>
      <c r="J274">
        <f t="shared" si="23"/>
        <v>1</v>
      </c>
      <c r="K274">
        <v>129.44999999999999</v>
      </c>
      <c r="L274">
        <v>130.05000000000001</v>
      </c>
      <c r="M274">
        <v>126.85</v>
      </c>
      <c r="N274">
        <v>128.85</v>
      </c>
      <c r="O274" s="3">
        <f t="shared" si="21"/>
        <v>-0.6</v>
      </c>
      <c r="P274">
        <f t="shared" si="25"/>
        <v>2.2622217808615721</v>
      </c>
      <c r="S274">
        <f t="shared" si="24"/>
        <v>-4.6349942062572421E-3</v>
      </c>
    </row>
    <row r="275" spans="1:19" x14ac:dyDescent="0.3">
      <c r="A275" s="1">
        <v>36543</v>
      </c>
      <c r="B275" s="1">
        <v>36544</v>
      </c>
      <c r="C275">
        <v>126.4</v>
      </c>
      <c r="D275">
        <v>123.5999924</v>
      </c>
      <c r="E275">
        <v>128.3745716</v>
      </c>
      <c r="F275">
        <v>-2.800007629</v>
      </c>
      <c r="G275">
        <v>-1</v>
      </c>
      <c r="H275">
        <v>3.712310601</v>
      </c>
      <c r="I275">
        <f t="shared" si="22"/>
        <v>2000</v>
      </c>
      <c r="J275">
        <f t="shared" si="23"/>
        <v>1</v>
      </c>
      <c r="K275">
        <v>126.4</v>
      </c>
      <c r="L275">
        <v>126.75</v>
      </c>
      <c r="M275">
        <v>123.1</v>
      </c>
      <c r="N275">
        <v>123.6</v>
      </c>
      <c r="O275" s="3">
        <f t="shared" si="21"/>
        <v>-3</v>
      </c>
      <c r="P275">
        <f t="shared" si="25"/>
        <v>2.1011458629204789</v>
      </c>
      <c r="S275">
        <f t="shared" si="24"/>
        <v>-2.3734177215189872E-2</v>
      </c>
    </row>
    <row r="276" spans="1:19" x14ac:dyDescent="0.3">
      <c r="A276" s="1">
        <v>36544</v>
      </c>
      <c r="B276" s="1">
        <v>36545</v>
      </c>
      <c r="C276">
        <v>123.2</v>
      </c>
      <c r="D276">
        <v>123.90000310000001</v>
      </c>
      <c r="E276">
        <v>123.4805246</v>
      </c>
      <c r="F276">
        <v>0.70000305200000001</v>
      </c>
      <c r="G276">
        <v>-1</v>
      </c>
      <c r="H276">
        <v>0.212132034</v>
      </c>
      <c r="I276">
        <f t="shared" si="22"/>
        <v>2000</v>
      </c>
      <c r="J276">
        <f t="shared" si="23"/>
        <v>1</v>
      </c>
      <c r="K276">
        <v>123.2</v>
      </c>
      <c r="L276">
        <v>124.75</v>
      </c>
      <c r="M276">
        <v>120</v>
      </c>
      <c r="N276">
        <v>123.9</v>
      </c>
      <c r="O276" s="3">
        <f t="shared" si="21"/>
        <v>-3</v>
      </c>
      <c r="P276">
        <f t="shared" si="25"/>
        <v>1.9476530644928467</v>
      </c>
      <c r="S276">
        <f t="shared" si="24"/>
        <v>-2.4350649350649352E-2</v>
      </c>
    </row>
    <row r="277" spans="1:19" x14ac:dyDescent="0.3">
      <c r="A277" s="1">
        <v>36545</v>
      </c>
      <c r="B277" s="1">
        <v>36546</v>
      </c>
      <c r="C277">
        <v>119.9</v>
      </c>
      <c r="D277">
        <v>121.4999985</v>
      </c>
      <c r="E277">
        <v>123.5524648</v>
      </c>
      <c r="F277">
        <v>1.5999984739999999</v>
      </c>
      <c r="G277">
        <v>-1</v>
      </c>
      <c r="H277">
        <v>1.697056275</v>
      </c>
      <c r="I277">
        <f t="shared" si="22"/>
        <v>2000</v>
      </c>
      <c r="J277">
        <f t="shared" si="23"/>
        <v>1</v>
      </c>
      <c r="K277">
        <v>119.9</v>
      </c>
      <c r="L277">
        <v>123.9</v>
      </c>
      <c r="M277">
        <v>119.3</v>
      </c>
      <c r="N277">
        <v>121.5</v>
      </c>
      <c r="O277" s="3">
        <f t="shared" si="21"/>
        <v>1.5999984739999999</v>
      </c>
      <c r="P277">
        <f t="shared" si="25"/>
        <v>2.0256240886230379</v>
      </c>
      <c r="S277">
        <f t="shared" si="24"/>
        <v>1.3344440984153461E-2</v>
      </c>
    </row>
    <row r="278" spans="1:19" x14ac:dyDescent="0.3">
      <c r="A278" s="1">
        <v>36546</v>
      </c>
      <c r="B278" s="1">
        <v>36549</v>
      </c>
      <c r="C278">
        <v>119.9</v>
      </c>
      <c r="D278">
        <v>122.3499985</v>
      </c>
      <c r="E278">
        <v>120.82007280000001</v>
      </c>
      <c r="F278">
        <v>2.449998474</v>
      </c>
      <c r="G278">
        <v>-1</v>
      </c>
      <c r="H278">
        <v>0.60104076399999995</v>
      </c>
      <c r="I278">
        <f t="shared" si="22"/>
        <v>2000</v>
      </c>
      <c r="J278">
        <f t="shared" si="23"/>
        <v>1</v>
      </c>
      <c r="K278">
        <v>119.9</v>
      </c>
      <c r="L278">
        <v>124.45</v>
      </c>
      <c r="M278">
        <v>119.9</v>
      </c>
      <c r="N278">
        <v>122.35</v>
      </c>
      <c r="O278" s="3">
        <f t="shared" si="21"/>
        <v>2.449998474</v>
      </c>
      <c r="P278">
        <f t="shared" si="25"/>
        <v>2.149796964169929</v>
      </c>
      <c r="S278">
        <f t="shared" si="24"/>
        <v>2.0433682018348623E-2</v>
      </c>
    </row>
    <row r="279" spans="1:19" x14ac:dyDescent="0.3">
      <c r="A279" s="1">
        <v>36549</v>
      </c>
      <c r="B279" s="1">
        <v>36550</v>
      </c>
      <c r="C279">
        <v>118.35</v>
      </c>
      <c r="D279">
        <v>116.90000310000001</v>
      </c>
      <c r="E279">
        <v>120.8458969</v>
      </c>
      <c r="F279">
        <v>-1.4499969479999999</v>
      </c>
      <c r="G279">
        <v>-1</v>
      </c>
      <c r="H279">
        <v>3.8537319569999999</v>
      </c>
      <c r="I279">
        <f t="shared" si="22"/>
        <v>2000</v>
      </c>
      <c r="J279">
        <f t="shared" si="23"/>
        <v>1</v>
      </c>
      <c r="K279">
        <v>118.35</v>
      </c>
      <c r="L279">
        <v>119.85</v>
      </c>
      <c r="M279">
        <v>116.85</v>
      </c>
      <c r="N279">
        <v>116.9</v>
      </c>
      <c r="O279" s="3">
        <f t="shared" si="21"/>
        <v>-1.4499969479999999</v>
      </c>
      <c r="P279">
        <f t="shared" si="25"/>
        <v>2.070780512031372</v>
      </c>
      <c r="S279">
        <f t="shared" si="24"/>
        <v>-1.2251769733840304E-2</v>
      </c>
    </row>
    <row r="280" spans="1:19" x14ac:dyDescent="0.3">
      <c r="A280" s="1">
        <v>36550</v>
      </c>
      <c r="B280" s="1">
        <v>36551</v>
      </c>
      <c r="C280">
        <v>117.4</v>
      </c>
      <c r="D280">
        <v>115.30000149999999</v>
      </c>
      <c r="E280">
        <v>116.4977839</v>
      </c>
      <c r="F280">
        <v>2.0999984739999999</v>
      </c>
      <c r="G280">
        <v>-1</v>
      </c>
      <c r="H280">
        <v>1.1313708499999999</v>
      </c>
      <c r="I280">
        <f t="shared" si="22"/>
        <v>2000</v>
      </c>
      <c r="J280">
        <f t="shared" si="23"/>
        <v>1</v>
      </c>
      <c r="K280">
        <v>117.4</v>
      </c>
      <c r="L280">
        <v>118.5</v>
      </c>
      <c r="M280">
        <v>114.95</v>
      </c>
      <c r="N280">
        <v>115.3</v>
      </c>
      <c r="O280" s="3">
        <f t="shared" si="21"/>
        <v>2.0999984739999999</v>
      </c>
      <c r="P280">
        <f t="shared" si="25"/>
        <v>2.1819040873785989</v>
      </c>
      <c r="S280">
        <f t="shared" si="24"/>
        <v>1.7887550885860304E-2</v>
      </c>
    </row>
    <row r="281" spans="1:19" x14ac:dyDescent="0.3">
      <c r="A281" s="1">
        <v>36551</v>
      </c>
      <c r="B281" s="1">
        <v>36552</v>
      </c>
      <c r="C281">
        <v>115.95</v>
      </c>
      <c r="D281">
        <v>119.3999985</v>
      </c>
      <c r="E281">
        <v>115.2620464</v>
      </c>
      <c r="F281">
        <v>-3.449998474</v>
      </c>
      <c r="G281">
        <v>-1</v>
      </c>
      <c r="H281">
        <v>2.8991378029999999</v>
      </c>
      <c r="I281">
        <f t="shared" si="22"/>
        <v>2000</v>
      </c>
      <c r="J281">
        <f t="shared" si="23"/>
        <v>1</v>
      </c>
      <c r="K281">
        <v>115.95</v>
      </c>
      <c r="L281">
        <v>119.85</v>
      </c>
      <c r="M281">
        <v>115.3</v>
      </c>
      <c r="N281">
        <v>119.4</v>
      </c>
      <c r="O281" s="3">
        <f t="shared" si="21"/>
        <v>-3</v>
      </c>
      <c r="P281">
        <f t="shared" si="25"/>
        <v>2.0125454260038049</v>
      </c>
      <c r="S281">
        <f t="shared" si="24"/>
        <v>-2.5873221216041395E-2</v>
      </c>
    </row>
    <row r="282" spans="1:19" x14ac:dyDescent="0.3">
      <c r="A282" s="1">
        <v>36552</v>
      </c>
      <c r="B282" s="1">
        <v>36553</v>
      </c>
      <c r="C282">
        <v>121.8</v>
      </c>
      <c r="D282">
        <v>125.59999689999999</v>
      </c>
      <c r="E282">
        <v>119.31258029999999</v>
      </c>
      <c r="F282">
        <v>-3.799996948</v>
      </c>
      <c r="G282">
        <v>-1</v>
      </c>
      <c r="H282">
        <v>4.3840620430000001</v>
      </c>
      <c r="I282">
        <f t="shared" si="22"/>
        <v>2000</v>
      </c>
      <c r="J282">
        <f t="shared" si="23"/>
        <v>1</v>
      </c>
      <c r="K282">
        <v>121.80000000000001</v>
      </c>
      <c r="L282">
        <v>126</v>
      </c>
      <c r="M282">
        <v>121.7</v>
      </c>
      <c r="N282">
        <v>125.60000000000001</v>
      </c>
      <c r="O282" s="3">
        <f t="shared" si="21"/>
        <v>-3</v>
      </c>
      <c r="P282">
        <f t="shared" si="25"/>
        <v>1.8638351728508145</v>
      </c>
      <c r="S282">
        <f t="shared" si="24"/>
        <v>-2.4630541871921183E-2</v>
      </c>
    </row>
    <row r="283" spans="1:19" x14ac:dyDescent="0.3">
      <c r="A283" s="1">
        <v>36553</v>
      </c>
      <c r="B283" s="1">
        <v>36556</v>
      </c>
      <c r="C283">
        <v>123.3</v>
      </c>
      <c r="D283">
        <v>126.05000459999999</v>
      </c>
      <c r="E283">
        <v>125.6457066</v>
      </c>
      <c r="F283">
        <v>2.750004578</v>
      </c>
      <c r="G283">
        <v>1</v>
      </c>
      <c r="H283">
        <v>0.31819805200000001</v>
      </c>
      <c r="I283">
        <f t="shared" si="22"/>
        <v>2000</v>
      </c>
      <c r="J283">
        <f t="shared" si="23"/>
        <v>1</v>
      </c>
      <c r="K283">
        <v>123.30000000000001</v>
      </c>
      <c r="L283">
        <v>126.55000000000001</v>
      </c>
      <c r="M283">
        <v>123.10000000000001</v>
      </c>
      <c r="N283">
        <v>126.05000000000001</v>
      </c>
      <c r="O283" s="3">
        <f t="shared" si="21"/>
        <v>2.750004578</v>
      </c>
      <c r="P283">
        <f t="shared" si="25"/>
        <v>1.9885445465242246</v>
      </c>
      <c r="S283">
        <f t="shared" si="24"/>
        <v>2.2303362351987023E-2</v>
      </c>
    </row>
    <row r="284" spans="1:19" x14ac:dyDescent="0.3">
      <c r="A284" s="1">
        <v>36556</v>
      </c>
      <c r="B284" s="1">
        <v>36557</v>
      </c>
      <c r="C284">
        <v>127.3</v>
      </c>
      <c r="D284">
        <v>121.8</v>
      </c>
      <c r="E284">
        <v>125.72695210000001</v>
      </c>
      <c r="F284">
        <v>5.5</v>
      </c>
      <c r="G284">
        <v>-1</v>
      </c>
      <c r="H284">
        <v>3.0052038200000002</v>
      </c>
      <c r="I284">
        <f t="shared" si="22"/>
        <v>2000</v>
      </c>
      <c r="J284">
        <f t="shared" si="23"/>
        <v>2</v>
      </c>
      <c r="K284">
        <v>127.30000000000001</v>
      </c>
      <c r="L284">
        <v>128.15</v>
      </c>
      <c r="M284">
        <v>121.80000000000001</v>
      </c>
      <c r="N284">
        <v>121.80000000000001</v>
      </c>
      <c r="O284" s="3">
        <f t="shared" si="21"/>
        <v>5.5</v>
      </c>
      <c r="P284">
        <f t="shared" si="25"/>
        <v>2.2462899119417399</v>
      </c>
      <c r="S284">
        <f t="shared" si="24"/>
        <v>4.3205027494108407E-2</v>
      </c>
    </row>
    <row r="285" spans="1:19" x14ac:dyDescent="0.3">
      <c r="A285" s="1">
        <v>36557</v>
      </c>
      <c r="B285" s="1">
        <v>36558</v>
      </c>
      <c r="C285">
        <v>123</v>
      </c>
      <c r="D285">
        <v>124.8999985</v>
      </c>
      <c r="E285">
        <v>121.6506629</v>
      </c>
      <c r="F285">
        <v>-1.899998474</v>
      </c>
      <c r="G285">
        <v>-1</v>
      </c>
      <c r="H285">
        <v>2.1920310220000001</v>
      </c>
      <c r="I285">
        <f t="shared" si="22"/>
        <v>2000</v>
      </c>
      <c r="J285">
        <f t="shared" si="23"/>
        <v>2</v>
      </c>
      <c r="K285">
        <v>123</v>
      </c>
      <c r="L285">
        <v>126.15</v>
      </c>
      <c r="M285">
        <v>122.4</v>
      </c>
      <c r="N285">
        <v>124.9</v>
      </c>
      <c r="O285" s="3">
        <f t="shared" si="21"/>
        <v>-3</v>
      </c>
      <c r="P285">
        <f t="shared" si="25"/>
        <v>2.0819272354581981</v>
      </c>
      <c r="S285">
        <f t="shared" si="24"/>
        <v>-2.4390243902439025E-2</v>
      </c>
    </row>
    <row r="286" spans="1:19" x14ac:dyDescent="0.3">
      <c r="A286" s="1">
        <v>36558</v>
      </c>
      <c r="B286" s="1">
        <v>36559</v>
      </c>
      <c r="C286">
        <v>125.8</v>
      </c>
      <c r="D286">
        <v>125.69999540000001</v>
      </c>
      <c r="E286">
        <v>124.4629721</v>
      </c>
      <c r="F286">
        <v>0.100004578</v>
      </c>
      <c r="G286">
        <v>-1</v>
      </c>
      <c r="H286">
        <v>0.56568542499999996</v>
      </c>
      <c r="I286">
        <f t="shared" si="22"/>
        <v>2000</v>
      </c>
      <c r="J286">
        <f t="shared" si="23"/>
        <v>2</v>
      </c>
      <c r="K286">
        <v>125.80000000000001</v>
      </c>
      <c r="L286">
        <v>126.7</v>
      </c>
      <c r="M286">
        <v>123.25</v>
      </c>
      <c r="N286">
        <v>125.7</v>
      </c>
      <c r="O286" s="3">
        <f t="shared" si="21"/>
        <v>0.100004578</v>
      </c>
      <c r="P286">
        <f t="shared" si="25"/>
        <v>2.0868923130720782</v>
      </c>
      <c r="S286">
        <f t="shared" si="24"/>
        <v>7.9494895071542128E-4</v>
      </c>
    </row>
    <row r="287" spans="1:19" x14ac:dyDescent="0.3">
      <c r="A287" s="1">
        <v>36559</v>
      </c>
      <c r="B287" s="1">
        <v>36560</v>
      </c>
      <c r="C287">
        <v>125.8</v>
      </c>
      <c r="D287">
        <v>125.7</v>
      </c>
      <c r="E287">
        <v>125.0988649</v>
      </c>
      <c r="F287">
        <v>0.1</v>
      </c>
      <c r="G287">
        <v>-1</v>
      </c>
      <c r="H287">
        <v>0</v>
      </c>
      <c r="I287">
        <f t="shared" si="22"/>
        <v>2000</v>
      </c>
      <c r="J287">
        <f t="shared" si="23"/>
        <v>2</v>
      </c>
      <c r="K287">
        <v>125.80000000000001</v>
      </c>
      <c r="L287">
        <v>126.7</v>
      </c>
      <c r="M287">
        <v>123.25</v>
      </c>
      <c r="N287">
        <v>125.7</v>
      </c>
      <c r="O287" s="3">
        <f t="shared" si="21"/>
        <v>0.1</v>
      </c>
      <c r="P287">
        <f t="shared" si="25"/>
        <v>2.091869003802775</v>
      </c>
      <c r="S287">
        <f t="shared" si="24"/>
        <v>7.9491255961844202E-4</v>
      </c>
    </row>
    <row r="288" spans="1:19" x14ac:dyDescent="0.3">
      <c r="A288" s="1">
        <v>36560</v>
      </c>
      <c r="B288" s="1">
        <v>36563</v>
      </c>
      <c r="C288">
        <v>126.85</v>
      </c>
      <c r="D288">
        <v>128.80000609999999</v>
      </c>
      <c r="E288">
        <v>124.9408016</v>
      </c>
      <c r="F288">
        <v>-1.9500061040000001</v>
      </c>
      <c r="G288">
        <v>-1</v>
      </c>
      <c r="H288">
        <v>2.1920310220000001</v>
      </c>
      <c r="I288">
        <f t="shared" si="22"/>
        <v>2000</v>
      </c>
      <c r="J288">
        <f t="shared" si="23"/>
        <v>2</v>
      </c>
      <c r="K288">
        <v>126.85000000000001</v>
      </c>
      <c r="L288">
        <v>129.9</v>
      </c>
      <c r="M288">
        <v>126.2</v>
      </c>
      <c r="N288">
        <v>128.80000000000001</v>
      </c>
      <c r="O288" s="3">
        <f t="shared" si="21"/>
        <v>-3</v>
      </c>
      <c r="P288">
        <f t="shared" si="25"/>
        <v>1.9434510216646199</v>
      </c>
      <c r="S288">
        <f t="shared" si="24"/>
        <v>-2.3649980291683092E-2</v>
      </c>
    </row>
    <row r="289" spans="1:19" x14ac:dyDescent="0.3">
      <c r="A289" s="1">
        <v>36563</v>
      </c>
      <c r="B289" s="1">
        <v>36564</v>
      </c>
      <c r="C289">
        <v>129.35</v>
      </c>
      <c r="D289">
        <v>127.6999939</v>
      </c>
      <c r="E289">
        <v>128.5094824</v>
      </c>
      <c r="F289">
        <v>1.650006104</v>
      </c>
      <c r="G289">
        <v>-1</v>
      </c>
      <c r="H289">
        <v>0.77781745899999999</v>
      </c>
      <c r="I289">
        <f t="shared" si="22"/>
        <v>2000</v>
      </c>
      <c r="J289">
        <f t="shared" si="23"/>
        <v>2</v>
      </c>
      <c r="K289">
        <v>129.35</v>
      </c>
      <c r="L289">
        <v>130.05000000000001</v>
      </c>
      <c r="M289">
        <v>127.4</v>
      </c>
      <c r="N289">
        <v>127.7</v>
      </c>
      <c r="O289" s="3">
        <f t="shared" si="21"/>
        <v>1.650006104</v>
      </c>
      <c r="P289">
        <f t="shared" si="25"/>
        <v>2.017823794341195</v>
      </c>
      <c r="S289">
        <f t="shared" si="24"/>
        <v>1.2756135322767686E-2</v>
      </c>
    </row>
    <row r="290" spans="1:19" x14ac:dyDescent="0.3">
      <c r="A290" s="1">
        <v>36564</v>
      </c>
      <c r="B290" s="1">
        <v>36565</v>
      </c>
      <c r="C290">
        <v>128.85</v>
      </c>
      <c r="D290">
        <v>129.60000919999999</v>
      </c>
      <c r="E290">
        <v>128.2291793</v>
      </c>
      <c r="F290">
        <v>-0.75000915499999998</v>
      </c>
      <c r="G290">
        <v>1</v>
      </c>
      <c r="H290">
        <v>1.3435028840000001</v>
      </c>
      <c r="I290">
        <f t="shared" si="22"/>
        <v>2000</v>
      </c>
      <c r="J290">
        <f t="shared" si="23"/>
        <v>2</v>
      </c>
      <c r="K290">
        <v>128.85</v>
      </c>
      <c r="L290">
        <v>130.55000000000001</v>
      </c>
      <c r="M290">
        <v>128.30000000000001</v>
      </c>
      <c r="N290">
        <v>129.6</v>
      </c>
      <c r="O290" s="3">
        <f t="shared" si="21"/>
        <v>-0.75000915499999998</v>
      </c>
      <c r="P290">
        <f t="shared" si="25"/>
        <v>1.9825877915720973</v>
      </c>
      <c r="S290">
        <f t="shared" si="24"/>
        <v>-5.8207928211098181E-3</v>
      </c>
    </row>
    <row r="291" spans="1:19" x14ac:dyDescent="0.3">
      <c r="A291" s="1">
        <v>36565</v>
      </c>
      <c r="B291" s="1">
        <v>36566</v>
      </c>
      <c r="C291">
        <v>127.3</v>
      </c>
      <c r="D291">
        <v>129.2999969</v>
      </c>
      <c r="E291">
        <v>129.1802485</v>
      </c>
      <c r="F291">
        <v>1.9999969479999999</v>
      </c>
      <c r="G291">
        <v>-1</v>
      </c>
      <c r="H291">
        <v>0.212132034</v>
      </c>
      <c r="I291">
        <f t="shared" si="22"/>
        <v>2000</v>
      </c>
      <c r="J291">
        <f t="shared" si="23"/>
        <v>2</v>
      </c>
      <c r="K291">
        <v>127.30000000000001</v>
      </c>
      <c r="L291">
        <v>131.5</v>
      </c>
      <c r="M291">
        <v>126.85000000000001</v>
      </c>
      <c r="N291">
        <v>129.30000000000001</v>
      </c>
      <c r="O291" s="3">
        <f t="shared" si="21"/>
        <v>1.9999969479999999</v>
      </c>
      <c r="P291">
        <f t="shared" si="25"/>
        <v>2.0760324781145858</v>
      </c>
      <c r="S291">
        <f t="shared" si="24"/>
        <v>1.5710895113904163E-2</v>
      </c>
    </row>
    <row r="292" spans="1:19" x14ac:dyDescent="0.3">
      <c r="A292" s="1">
        <v>36566</v>
      </c>
      <c r="B292" s="1">
        <v>36567</v>
      </c>
      <c r="C292">
        <v>130.05000000000001</v>
      </c>
      <c r="D292">
        <v>127.3</v>
      </c>
      <c r="E292">
        <v>129.1558197</v>
      </c>
      <c r="F292">
        <v>2.75</v>
      </c>
      <c r="G292">
        <v>-1</v>
      </c>
      <c r="H292">
        <v>1.414213562</v>
      </c>
      <c r="I292">
        <f t="shared" si="22"/>
        <v>2000</v>
      </c>
      <c r="J292">
        <f t="shared" si="23"/>
        <v>2</v>
      </c>
      <c r="K292">
        <v>130.05000000000001</v>
      </c>
      <c r="L292">
        <v>131.20000000000002</v>
      </c>
      <c r="M292">
        <v>126.30000000000001</v>
      </c>
      <c r="N292">
        <v>127.30000000000001</v>
      </c>
      <c r="O292" s="3">
        <f t="shared" si="21"/>
        <v>2.75</v>
      </c>
      <c r="P292">
        <f t="shared" si="25"/>
        <v>2.2077300401633773</v>
      </c>
      <c r="S292">
        <f t="shared" si="24"/>
        <v>2.1145713187235678E-2</v>
      </c>
    </row>
    <row r="293" spans="1:19" x14ac:dyDescent="0.3">
      <c r="A293" s="1">
        <v>36567</v>
      </c>
      <c r="B293" s="1">
        <v>36570</v>
      </c>
      <c r="C293">
        <v>125.3</v>
      </c>
      <c r="D293">
        <v>122.4499939</v>
      </c>
      <c r="E293">
        <v>125.36886920000001</v>
      </c>
      <c r="F293">
        <v>-2.8500061040000002</v>
      </c>
      <c r="G293">
        <v>-1</v>
      </c>
      <c r="H293">
        <v>3.4294678890000001</v>
      </c>
      <c r="I293">
        <f t="shared" si="22"/>
        <v>2000</v>
      </c>
      <c r="J293">
        <f t="shared" si="23"/>
        <v>2</v>
      </c>
      <c r="K293">
        <v>125.30000000000001</v>
      </c>
      <c r="L293">
        <v>125.45</v>
      </c>
      <c r="M293">
        <v>121.7</v>
      </c>
      <c r="N293">
        <v>122.45</v>
      </c>
      <c r="O293" s="3">
        <f t="shared" si="21"/>
        <v>-3</v>
      </c>
      <c r="P293">
        <f t="shared" si="25"/>
        <v>2.0491540596249065</v>
      </c>
      <c r="S293">
        <f t="shared" si="24"/>
        <v>-2.3942537909018357E-2</v>
      </c>
    </row>
    <row r="294" spans="1:19" x14ac:dyDescent="0.3">
      <c r="A294" s="1">
        <v>36570</v>
      </c>
      <c r="B294" s="1">
        <v>36571</v>
      </c>
      <c r="C294">
        <v>122.9</v>
      </c>
      <c r="D294">
        <v>117.3000061</v>
      </c>
      <c r="E294">
        <v>123.02833889999999</v>
      </c>
      <c r="F294">
        <v>-5.599993896</v>
      </c>
      <c r="G294">
        <v>1</v>
      </c>
      <c r="H294">
        <v>3.6415999229999998</v>
      </c>
      <c r="I294">
        <f t="shared" si="22"/>
        <v>2000</v>
      </c>
      <c r="J294">
        <f t="shared" si="23"/>
        <v>2</v>
      </c>
      <c r="K294">
        <v>122.9</v>
      </c>
      <c r="L294">
        <v>123.25</v>
      </c>
      <c r="M294">
        <v>116.9</v>
      </c>
      <c r="N294">
        <v>117.30000000000001</v>
      </c>
      <c r="O294" s="3">
        <f t="shared" si="21"/>
        <v>-3</v>
      </c>
      <c r="P294">
        <f t="shared" si="25"/>
        <v>1.8990939576182007</v>
      </c>
      <c r="S294">
        <f t="shared" si="24"/>
        <v>-2.4410089503661511E-2</v>
      </c>
    </row>
    <row r="295" spans="1:19" x14ac:dyDescent="0.3">
      <c r="A295" s="1">
        <v>36571</v>
      </c>
      <c r="B295" s="1">
        <v>36572</v>
      </c>
      <c r="C295">
        <v>118.5</v>
      </c>
      <c r="D295">
        <v>120.8</v>
      </c>
      <c r="E295">
        <v>119.03405720000001</v>
      </c>
      <c r="F295">
        <v>2.2999999999999998</v>
      </c>
      <c r="G295">
        <v>1</v>
      </c>
      <c r="H295">
        <v>2.474873734</v>
      </c>
      <c r="I295">
        <f t="shared" si="22"/>
        <v>2000</v>
      </c>
      <c r="J295">
        <f t="shared" si="23"/>
        <v>2</v>
      </c>
      <c r="K295">
        <v>118.5</v>
      </c>
      <c r="L295">
        <v>120.80000000000001</v>
      </c>
      <c r="M295">
        <v>111.7</v>
      </c>
      <c r="N295">
        <v>120.80000000000001</v>
      </c>
      <c r="O295" s="3">
        <f t="shared" si="21"/>
        <v>-3</v>
      </c>
      <c r="P295">
        <f t="shared" si="25"/>
        <v>1.7548589734952993</v>
      </c>
      <c r="S295">
        <f t="shared" si="24"/>
        <v>-2.5316455696202531E-2</v>
      </c>
    </row>
    <row r="296" spans="1:19" x14ac:dyDescent="0.3">
      <c r="A296" s="1">
        <v>36572</v>
      </c>
      <c r="B296" s="1">
        <v>36573</v>
      </c>
      <c r="C296">
        <v>118.8</v>
      </c>
      <c r="D296">
        <v>119.0999954</v>
      </c>
      <c r="E296">
        <v>120.80163779999999</v>
      </c>
      <c r="F296">
        <v>0.29999542200000001</v>
      </c>
      <c r="G296">
        <v>1</v>
      </c>
      <c r="H296">
        <v>1.2020815279999999</v>
      </c>
      <c r="I296">
        <f t="shared" si="22"/>
        <v>2000</v>
      </c>
      <c r="J296">
        <f t="shared" si="23"/>
        <v>2</v>
      </c>
      <c r="K296">
        <v>118.80000000000001</v>
      </c>
      <c r="L296">
        <v>120</v>
      </c>
      <c r="M296">
        <v>116.4</v>
      </c>
      <c r="N296">
        <v>119.10000000000001</v>
      </c>
      <c r="O296" s="3">
        <f t="shared" si="21"/>
        <v>0.29999542200000001</v>
      </c>
      <c r="P296">
        <f t="shared" si="25"/>
        <v>1.7681531567858095</v>
      </c>
      <c r="S296">
        <f t="shared" si="24"/>
        <v>2.5252139898989901E-3</v>
      </c>
    </row>
    <row r="297" spans="1:19" x14ac:dyDescent="0.3">
      <c r="A297" s="1">
        <v>36573</v>
      </c>
      <c r="B297" s="1">
        <v>36574</v>
      </c>
      <c r="C297">
        <v>119.8</v>
      </c>
      <c r="D297">
        <v>118.30000459999999</v>
      </c>
      <c r="E297">
        <v>119.3884046</v>
      </c>
      <c r="F297">
        <v>1.499995422</v>
      </c>
      <c r="G297">
        <v>1</v>
      </c>
      <c r="H297">
        <v>0.56568542499999996</v>
      </c>
      <c r="I297">
        <f t="shared" si="22"/>
        <v>2000</v>
      </c>
      <c r="J297">
        <f t="shared" si="23"/>
        <v>2</v>
      </c>
      <c r="K297">
        <v>119.80000000000001</v>
      </c>
      <c r="L297">
        <v>122.15</v>
      </c>
      <c r="M297">
        <v>117.60000000000001</v>
      </c>
      <c r="N297">
        <v>118.30000000000001</v>
      </c>
      <c r="O297" s="3">
        <f t="shared" si="21"/>
        <v>1.499995422</v>
      </c>
      <c r="P297">
        <f t="shared" si="25"/>
        <v>1.8345693915247134</v>
      </c>
      <c r="S297">
        <f t="shared" si="24"/>
        <v>1.2520829899833056E-2</v>
      </c>
    </row>
    <row r="298" spans="1:19" x14ac:dyDescent="0.3">
      <c r="A298" s="1">
        <v>36574</v>
      </c>
      <c r="B298" s="1">
        <v>36577</v>
      </c>
      <c r="C298">
        <v>116.25</v>
      </c>
      <c r="D298">
        <v>113.1499985</v>
      </c>
      <c r="E298">
        <v>118.3522485</v>
      </c>
      <c r="F298">
        <v>-3.1000015259999998</v>
      </c>
      <c r="G298">
        <v>1</v>
      </c>
      <c r="H298">
        <v>3.6415999229999998</v>
      </c>
      <c r="I298">
        <f t="shared" si="22"/>
        <v>2000</v>
      </c>
      <c r="J298">
        <f t="shared" si="23"/>
        <v>2</v>
      </c>
      <c r="K298">
        <v>116.25</v>
      </c>
      <c r="L298">
        <v>116.25</v>
      </c>
      <c r="M298">
        <v>112.4</v>
      </c>
      <c r="N298">
        <v>113.15</v>
      </c>
      <c r="O298" s="3">
        <f t="shared" si="21"/>
        <v>-3</v>
      </c>
      <c r="P298">
        <f t="shared" si="25"/>
        <v>1.692538212826026</v>
      </c>
      <c r="S298">
        <f t="shared" si="24"/>
        <v>-2.5806451612903226E-2</v>
      </c>
    </row>
    <row r="299" spans="1:19" x14ac:dyDescent="0.3">
      <c r="A299" s="1">
        <v>36577</v>
      </c>
      <c r="B299" s="1">
        <v>36578</v>
      </c>
      <c r="C299">
        <v>113.3</v>
      </c>
      <c r="D299">
        <v>113.69999540000001</v>
      </c>
      <c r="E299">
        <v>114.0371605</v>
      </c>
      <c r="F299">
        <v>0.39999542199999999</v>
      </c>
      <c r="G299">
        <v>1</v>
      </c>
      <c r="H299">
        <v>0.38890872999999998</v>
      </c>
      <c r="I299">
        <f t="shared" si="22"/>
        <v>2000</v>
      </c>
      <c r="J299">
        <f t="shared" si="23"/>
        <v>2</v>
      </c>
      <c r="K299">
        <v>113.30000000000001</v>
      </c>
      <c r="L299">
        <v>115.60000000000001</v>
      </c>
      <c r="M299">
        <v>111.95</v>
      </c>
      <c r="N299">
        <v>113.7</v>
      </c>
      <c r="O299" s="3">
        <f t="shared" si="21"/>
        <v>0.39999542199999999</v>
      </c>
      <c r="P299">
        <f t="shared" si="25"/>
        <v>1.7104642729325699</v>
      </c>
      <c r="S299">
        <f t="shared" si="24"/>
        <v>3.5304097263901147E-3</v>
      </c>
    </row>
    <row r="300" spans="1:19" x14ac:dyDescent="0.3">
      <c r="A300" s="1">
        <v>36578</v>
      </c>
      <c r="B300" s="1">
        <v>36579</v>
      </c>
      <c r="C300">
        <v>115</v>
      </c>
      <c r="D300">
        <v>117.0000031</v>
      </c>
      <c r="E300">
        <v>114.6145559</v>
      </c>
      <c r="F300">
        <v>-2.0000030519999998</v>
      </c>
      <c r="G300">
        <v>1</v>
      </c>
      <c r="H300">
        <v>2.333452378</v>
      </c>
      <c r="I300">
        <f t="shared" si="22"/>
        <v>2000</v>
      </c>
      <c r="J300">
        <f t="shared" si="23"/>
        <v>2</v>
      </c>
      <c r="K300">
        <v>115</v>
      </c>
      <c r="L300">
        <v>117.30000000000001</v>
      </c>
      <c r="M300">
        <v>113.55000000000001</v>
      </c>
      <c r="N300">
        <v>117</v>
      </c>
      <c r="O300" s="3">
        <f t="shared" si="21"/>
        <v>-2.0000030519999998</v>
      </c>
      <c r="P300">
        <f t="shared" si="25"/>
        <v>1.6212225225099064</v>
      </c>
      <c r="S300">
        <f t="shared" si="24"/>
        <v>-1.7391330886956519E-2</v>
      </c>
    </row>
    <row r="301" spans="1:19" x14ac:dyDescent="0.3">
      <c r="A301" s="1">
        <v>36579</v>
      </c>
      <c r="B301" s="1">
        <v>36580</v>
      </c>
      <c r="C301">
        <v>116.65</v>
      </c>
      <c r="D301">
        <v>115.3000031</v>
      </c>
      <c r="E301">
        <v>117.7194009</v>
      </c>
      <c r="F301">
        <v>-1.349996948</v>
      </c>
      <c r="G301">
        <v>1</v>
      </c>
      <c r="H301">
        <v>1.2020815279999999</v>
      </c>
      <c r="I301">
        <f t="shared" si="22"/>
        <v>2000</v>
      </c>
      <c r="J301">
        <f t="shared" si="23"/>
        <v>2</v>
      </c>
      <c r="K301">
        <v>116.65</v>
      </c>
      <c r="L301">
        <v>118.05000000000001</v>
      </c>
      <c r="M301">
        <v>113.80000000000001</v>
      </c>
      <c r="N301">
        <v>115.30000000000001</v>
      </c>
      <c r="O301" s="3">
        <f t="shared" si="21"/>
        <v>-1.349996948</v>
      </c>
      <c r="P301">
        <f t="shared" si="25"/>
        <v>1.5649350268197932</v>
      </c>
      <c r="S301">
        <f t="shared" si="24"/>
        <v>-1.1573055705100728E-2</v>
      </c>
    </row>
    <row r="302" spans="1:19" x14ac:dyDescent="0.3">
      <c r="A302" s="1">
        <v>36580</v>
      </c>
      <c r="B302" s="1">
        <v>36581</v>
      </c>
      <c r="C302">
        <v>114.2</v>
      </c>
      <c r="D302">
        <v>115.3499954</v>
      </c>
      <c r="E302">
        <v>115.8819854</v>
      </c>
      <c r="F302">
        <v>1.1499954219999999</v>
      </c>
      <c r="G302">
        <v>1</v>
      </c>
      <c r="H302">
        <v>3.5355339E-2</v>
      </c>
      <c r="I302">
        <f t="shared" si="22"/>
        <v>2000</v>
      </c>
      <c r="J302">
        <f t="shared" si="23"/>
        <v>2</v>
      </c>
      <c r="K302">
        <v>114.2</v>
      </c>
      <c r="L302">
        <v>116.30000000000001</v>
      </c>
      <c r="M302">
        <v>112.95</v>
      </c>
      <c r="N302">
        <v>115.35000000000001</v>
      </c>
      <c r="O302" s="3">
        <f t="shared" si="21"/>
        <v>1.1499954219999999</v>
      </c>
      <c r="P302">
        <f t="shared" si="25"/>
        <v>1.6122117724389757</v>
      </c>
      <c r="S302">
        <f t="shared" si="24"/>
        <v>1.0070012451838879E-2</v>
      </c>
    </row>
    <row r="303" spans="1:19" x14ac:dyDescent="0.3">
      <c r="A303" s="1">
        <v>36581</v>
      </c>
      <c r="B303" s="1">
        <v>36584</v>
      </c>
      <c r="C303">
        <v>112.4</v>
      </c>
      <c r="D303">
        <v>108.7500015</v>
      </c>
      <c r="E303">
        <v>116.0638124</v>
      </c>
      <c r="F303">
        <v>-3.6499984740000002</v>
      </c>
      <c r="G303">
        <v>1</v>
      </c>
      <c r="H303">
        <v>4.6669047560000001</v>
      </c>
      <c r="I303">
        <f t="shared" si="22"/>
        <v>2000</v>
      </c>
      <c r="J303">
        <f t="shared" si="23"/>
        <v>2</v>
      </c>
      <c r="K303">
        <v>112.4</v>
      </c>
      <c r="L303">
        <v>113</v>
      </c>
      <c r="M303">
        <v>108.4</v>
      </c>
      <c r="N303">
        <v>108.75</v>
      </c>
      <c r="O303" s="3">
        <f t="shared" si="21"/>
        <v>-3</v>
      </c>
      <c r="P303">
        <f t="shared" si="25"/>
        <v>1.4831200824750008</v>
      </c>
      <c r="S303">
        <f t="shared" si="24"/>
        <v>-2.669039145907473E-2</v>
      </c>
    </row>
    <row r="304" spans="1:19" x14ac:dyDescent="0.3">
      <c r="A304" s="1">
        <v>36584</v>
      </c>
      <c r="B304" s="1">
        <v>36585</v>
      </c>
      <c r="C304">
        <v>110.6</v>
      </c>
      <c r="D304">
        <v>109.4000015</v>
      </c>
      <c r="E304">
        <v>110.87269809999999</v>
      </c>
      <c r="F304">
        <v>-1.199998474</v>
      </c>
      <c r="G304">
        <v>1</v>
      </c>
      <c r="H304">
        <v>0.45961940800000001</v>
      </c>
      <c r="I304">
        <f t="shared" si="22"/>
        <v>2000</v>
      </c>
      <c r="J304">
        <f t="shared" si="23"/>
        <v>2</v>
      </c>
      <c r="K304">
        <v>110.60000000000001</v>
      </c>
      <c r="L304">
        <v>111.5</v>
      </c>
      <c r="M304">
        <v>107.2</v>
      </c>
      <c r="N304">
        <v>109.4</v>
      </c>
      <c r="O304" s="3">
        <f t="shared" si="21"/>
        <v>-3</v>
      </c>
      <c r="P304">
        <f t="shared" si="25"/>
        <v>1.3624321914960225</v>
      </c>
      <c r="S304">
        <f t="shared" si="24"/>
        <v>-2.7124773960217001E-2</v>
      </c>
    </row>
    <row r="305" spans="1:19" x14ac:dyDescent="0.3">
      <c r="A305" s="1">
        <v>36585</v>
      </c>
      <c r="B305" s="1">
        <v>36586</v>
      </c>
      <c r="C305">
        <v>110.6</v>
      </c>
      <c r="D305">
        <v>109.4</v>
      </c>
      <c r="E305">
        <v>111.6870514</v>
      </c>
      <c r="F305">
        <v>-1.2</v>
      </c>
      <c r="G305">
        <v>1</v>
      </c>
      <c r="H305">
        <v>0</v>
      </c>
      <c r="I305">
        <f t="shared" si="22"/>
        <v>2000</v>
      </c>
      <c r="J305">
        <f t="shared" si="23"/>
        <v>3</v>
      </c>
      <c r="K305">
        <v>110.60000000000001</v>
      </c>
      <c r="L305">
        <v>111.5</v>
      </c>
      <c r="M305">
        <v>107.2</v>
      </c>
      <c r="N305">
        <v>109.4</v>
      </c>
      <c r="O305" s="3">
        <f t="shared" si="21"/>
        <v>-3</v>
      </c>
      <c r="P305">
        <f t="shared" si="25"/>
        <v>1.2515651958046645</v>
      </c>
      <c r="S305">
        <f t="shared" si="24"/>
        <v>-2.7124773960217001E-2</v>
      </c>
    </row>
    <row r="306" spans="1:19" x14ac:dyDescent="0.3">
      <c r="A306" s="1">
        <v>36586</v>
      </c>
      <c r="B306" s="1">
        <v>36587</v>
      </c>
      <c r="C306">
        <v>112.95</v>
      </c>
      <c r="D306">
        <v>118.9</v>
      </c>
      <c r="E306">
        <v>112.21340979999999</v>
      </c>
      <c r="F306">
        <v>-5.95</v>
      </c>
      <c r="G306">
        <v>1</v>
      </c>
      <c r="H306">
        <v>6.7175144209999997</v>
      </c>
      <c r="I306">
        <f t="shared" si="22"/>
        <v>2000</v>
      </c>
      <c r="J306">
        <f t="shared" si="23"/>
        <v>3</v>
      </c>
      <c r="K306">
        <v>112.95</v>
      </c>
      <c r="L306">
        <v>119.45</v>
      </c>
      <c r="M306">
        <v>112.80000000000001</v>
      </c>
      <c r="N306">
        <v>118.9</v>
      </c>
      <c r="O306" s="3">
        <f t="shared" si="21"/>
        <v>-3</v>
      </c>
      <c r="P306">
        <f t="shared" si="25"/>
        <v>1.1518388853819821</v>
      </c>
      <c r="S306">
        <f t="shared" si="24"/>
        <v>-2.6560424966799469E-2</v>
      </c>
    </row>
    <row r="307" spans="1:19" x14ac:dyDescent="0.3">
      <c r="A307" s="1">
        <v>36587</v>
      </c>
      <c r="B307" s="1">
        <v>36588</v>
      </c>
      <c r="C307">
        <v>118.9</v>
      </c>
      <c r="D307">
        <v>117.80000149999999</v>
      </c>
      <c r="E307">
        <v>119.6854977</v>
      </c>
      <c r="F307">
        <v>-1.0999984739999999</v>
      </c>
      <c r="G307">
        <v>1</v>
      </c>
      <c r="H307">
        <v>0.77781745899999999</v>
      </c>
      <c r="I307">
        <f t="shared" si="22"/>
        <v>2000</v>
      </c>
      <c r="J307">
        <f t="shared" si="23"/>
        <v>3</v>
      </c>
      <c r="K307">
        <v>118.9</v>
      </c>
      <c r="L307">
        <v>120.2</v>
      </c>
      <c r="M307">
        <v>116.25</v>
      </c>
      <c r="N307">
        <v>117.80000000000001</v>
      </c>
      <c r="O307" s="3">
        <f t="shared" si="21"/>
        <v>-1.0999984739999999</v>
      </c>
      <c r="P307">
        <f t="shared" si="25"/>
        <v>1.1198703147457993</v>
      </c>
      <c r="S307">
        <f t="shared" si="24"/>
        <v>-9.2514589907485272E-3</v>
      </c>
    </row>
    <row r="308" spans="1:19" x14ac:dyDescent="0.3">
      <c r="A308" s="1">
        <v>36588</v>
      </c>
      <c r="B308" s="1">
        <v>36591</v>
      </c>
      <c r="C308">
        <v>120.8</v>
      </c>
      <c r="D308">
        <v>119.4499939</v>
      </c>
      <c r="E308">
        <v>118.1739168</v>
      </c>
      <c r="F308">
        <v>1.350006104</v>
      </c>
      <c r="G308">
        <v>1</v>
      </c>
      <c r="H308">
        <v>1.166726189</v>
      </c>
      <c r="I308">
        <f t="shared" si="22"/>
        <v>2000</v>
      </c>
      <c r="J308">
        <f t="shared" si="23"/>
        <v>3</v>
      </c>
      <c r="K308">
        <v>120.80000000000001</v>
      </c>
      <c r="L308">
        <v>121.35000000000001</v>
      </c>
      <c r="M308">
        <v>118.80000000000001</v>
      </c>
      <c r="N308">
        <v>119.45</v>
      </c>
      <c r="O308" s="3">
        <f t="shared" ref="O308:O371" si="26">IF(E308-C308&gt;0,IF(C308-M308&gt;3,-3,F308),IF(L308-C308&gt;3,-3,F308))</f>
        <v>1.350006104</v>
      </c>
      <c r="P308">
        <f t="shared" si="25"/>
        <v>1.1574158054890584</v>
      </c>
      <c r="S308">
        <f t="shared" si="24"/>
        <v>1.1175547218543046E-2</v>
      </c>
    </row>
    <row r="309" spans="1:19" x14ac:dyDescent="0.3">
      <c r="A309" s="1">
        <v>36591</v>
      </c>
      <c r="B309" s="1">
        <v>36592</v>
      </c>
      <c r="C309">
        <v>117.9</v>
      </c>
      <c r="D309">
        <v>120.0500061</v>
      </c>
      <c r="E309">
        <v>120.99511200000001</v>
      </c>
      <c r="F309">
        <v>2.150006104</v>
      </c>
      <c r="G309">
        <v>1</v>
      </c>
      <c r="H309">
        <v>0.42426406900000002</v>
      </c>
      <c r="I309">
        <f t="shared" si="22"/>
        <v>2000</v>
      </c>
      <c r="J309">
        <f t="shared" si="23"/>
        <v>3</v>
      </c>
      <c r="K309">
        <v>117.9</v>
      </c>
      <c r="L309">
        <v>120.05000000000001</v>
      </c>
      <c r="M309">
        <v>117.10000000000001</v>
      </c>
      <c r="N309">
        <v>120.05000000000001</v>
      </c>
      <c r="O309" s="3">
        <f t="shared" si="26"/>
        <v>2.150006104</v>
      </c>
      <c r="P309">
        <f t="shared" si="25"/>
        <v>1.2207351705442124</v>
      </c>
      <c r="S309">
        <f t="shared" si="24"/>
        <v>1.823584481764207E-2</v>
      </c>
    </row>
    <row r="310" spans="1:19" x14ac:dyDescent="0.3">
      <c r="A310" s="1">
        <v>36592</v>
      </c>
      <c r="B310" s="1">
        <v>36593</v>
      </c>
      <c r="C310">
        <v>116.8</v>
      </c>
      <c r="D310">
        <v>120.8</v>
      </c>
      <c r="E310">
        <v>122.2004743</v>
      </c>
      <c r="F310">
        <v>4</v>
      </c>
      <c r="G310">
        <v>1</v>
      </c>
      <c r="H310">
        <v>0.53033008599999998</v>
      </c>
      <c r="I310">
        <f t="shared" si="22"/>
        <v>2000</v>
      </c>
      <c r="J310">
        <f t="shared" si="23"/>
        <v>3</v>
      </c>
      <c r="K310">
        <v>116.80000000000001</v>
      </c>
      <c r="L310">
        <v>121.2</v>
      </c>
      <c r="M310">
        <v>116.4</v>
      </c>
      <c r="N310">
        <v>120.80000000000001</v>
      </c>
      <c r="O310" s="3">
        <f t="shared" si="26"/>
        <v>4</v>
      </c>
      <c r="P310">
        <f t="shared" si="25"/>
        <v>1.346153167517933</v>
      </c>
      <c r="S310">
        <f t="shared" si="24"/>
        <v>3.4246575342465752E-2</v>
      </c>
    </row>
    <row r="311" spans="1:19" x14ac:dyDescent="0.3">
      <c r="A311" s="1">
        <v>36593</v>
      </c>
      <c r="B311" s="1">
        <v>36594</v>
      </c>
      <c r="C311">
        <v>120.35</v>
      </c>
      <c r="D311">
        <v>117.8</v>
      </c>
      <c r="E311">
        <v>120.749458</v>
      </c>
      <c r="F311">
        <v>-2.5499999999999998</v>
      </c>
      <c r="G311">
        <v>-1</v>
      </c>
      <c r="H311">
        <v>2.1213203439999999</v>
      </c>
      <c r="I311">
        <f t="shared" si="22"/>
        <v>2000</v>
      </c>
      <c r="J311">
        <f t="shared" si="23"/>
        <v>3</v>
      </c>
      <c r="K311">
        <v>120.35000000000001</v>
      </c>
      <c r="L311">
        <v>122.30000000000001</v>
      </c>
      <c r="M311">
        <v>117.35000000000001</v>
      </c>
      <c r="N311">
        <v>117.80000000000001</v>
      </c>
      <c r="O311" s="3">
        <f t="shared" si="26"/>
        <v>-2.5499999999999998</v>
      </c>
      <c r="P311">
        <f t="shared" si="25"/>
        <v>1.2605854755236481</v>
      </c>
      <c r="S311">
        <f t="shared" si="24"/>
        <v>-2.1188201080182798E-2</v>
      </c>
    </row>
    <row r="312" spans="1:19" x14ac:dyDescent="0.3">
      <c r="A312" s="1">
        <v>36594</v>
      </c>
      <c r="B312" s="1">
        <v>36595</v>
      </c>
      <c r="C312">
        <v>119.8</v>
      </c>
      <c r="D312">
        <v>116.8999985</v>
      </c>
      <c r="E312">
        <v>117.8941339</v>
      </c>
      <c r="F312">
        <v>2.9000015260000001</v>
      </c>
      <c r="G312">
        <v>1</v>
      </c>
      <c r="H312">
        <v>0.63639610300000005</v>
      </c>
      <c r="I312">
        <f t="shared" si="22"/>
        <v>2000</v>
      </c>
      <c r="J312">
        <f t="shared" si="23"/>
        <v>3</v>
      </c>
      <c r="K312">
        <v>119.80000000000001</v>
      </c>
      <c r="L312">
        <v>120.15</v>
      </c>
      <c r="M312">
        <v>116.80000000000001</v>
      </c>
      <c r="N312">
        <v>116.9</v>
      </c>
      <c r="O312" s="3">
        <f t="shared" si="26"/>
        <v>2.9000015260000001</v>
      </c>
      <c r="P312">
        <f t="shared" si="25"/>
        <v>1.3521305457074213</v>
      </c>
      <c r="S312">
        <f t="shared" si="24"/>
        <v>2.4207024424040068E-2</v>
      </c>
    </row>
    <row r="313" spans="1:19" x14ac:dyDescent="0.3">
      <c r="A313" s="1">
        <v>36595</v>
      </c>
      <c r="B313" s="1">
        <v>36598</v>
      </c>
      <c r="C313">
        <v>115.3</v>
      </c>
      <c r="D313">
        <v>109.09999689999999</v>
      </c>
      <c r="E313">
        <v>118.636308</v>
      </c>
      <c r="F313">
        <v>-6.2000030519999996</v>
      </c>
      <c r="G313">
        <v>1</v>
      </c>
      <c r="H313">
        <v>5.5154328929999998</v>
      </c>
      <c r="I313">
        <f t="shared" si="22"/>
        <v>2000</v>
      </c>
      <c r="J313">
        <f t="shared" si="23"/>
        <v>3</v>
      </c>
      <c r="K313">
        <v>115.30000000000001</v>
      </c>
      <c r="L313">
        <v>115.30000000000001</v>
      </c>
      <c r="M313">
        <v>109.10000000000001</v>
      </c>
      <c r="N313">
        <v>109.10000000000001</v>
      </c>
      <c r="O313" s="3">
        <f t="shared" si="26"/>
        <v>-3</v>
      </c>
      <c r="P313">
        <f t="shared" si="25"/>
        <v>1.2465869645160352</v>
      </c>
      <c r="S313">
        <f t="shared" si="24"/>
        <v>-2.6019080659150044E-2</v>
      </c>
    </row>
    <row r="314" spans="1:19" x14ac:dyDescent="0.3">
      <c r="A314" s="1">
        <v>36598</v>
      </c>
      <c r="B314" s="1">
        <v>36599</v>
      </c>
      <c r="C314">
        <v>109.1</v>
      </c>
      <c r="D314">
        <v>110.30000459999999</v>
      </c>
      <c r="E314">
        <v>110.42851709999999</v>
      </c>
      <c r="F314">
        <v>1.2000045779999999</v>
      </c>
      <c r="G314">
        <v>1</v>
      </c>
      <c r="H314">
        <v>0.84852813699999996</v>
      </c>
      <c r="I314">
        <f t="shared" si="22"/>
        <v>2000</v>
      </c>
      <c r="J314">
        <f t="shared" si="23"/>
        <v>3</v>
      </c>
      <c r="K314">
        <v>109.10000000000001</v>
      </c>
      <c r="L314">
        <v>111.45</v>
      </c>
      <c r="M314">
        <v>108.7</v>
      </c>
      <c r="N314">
        <v>110.30000000000001</v>
      </c>
      <c r="O314" s="3">
        <f t="shared" si="26"/>
        <v>1.2000045779999999</v>
      </c>
      <c r="P314">
        <f t="shared" si="25"/>
        <v>1.2877210634425533</v>
      </c>
      <c r="S314">
        <f t="shared" si="24"/>
        <v>1.0999125371219064E-2</v>
      </c>
    </row>
    <row r="315" spans="1:19" x14ac:dyDescent="0.3">
      <c r="A315" s="1">
        <v>36599</v>
      </c>
      <c r="B315" s="1">
        <v>36600</v>
      </c>
      <c r="C315">
        <v>107.7</v>
      </c>
      <c r="D315">
        <v>111.3</v>
      </c>
      <c r="E315">
        <v>112.57131939999999</v>
      </c>
      <c r="F315">
        <v>3.6</v>
      </c>
      <c r="G315">
        <v>1</v>
      </c>
      <c r="H315">
        <v>0.70710678100000002</v>
      </c>
      <c r="I315">
        <f t="shared" si="22"/>
        <v>2000</v>
      </c>
      <c r="J315">
        <f t="shared" si="23"/>
        <v>3</v>
      </c>
      <c r="K315">
        <v>107.7</v>
      </c>
      <c r="L315">
        <v>111.30000000000001</v>
      </c>
      <c r="M315">
        <v>105.60000000000001</v>
      </c>
      <c r="N315">
        <v>111.30000000000001</v>
      </c>
      <c r="O315" s="3">
        <f t="shared" si="26"/>
        <v>3.6</v>
      </c>
      <c r="P315">
        <f t="shared" si="25"/>
        <v>1.4168518664618623</v>
      </c>
      <c r="S315">
        <f t="shared" si="24"/>
        <v>3.3426183844011144E-2</v>
      </c>
    </row>
    <row r="316" spans="1:19" x14ac:dyDescent="0.3">
      <c r="A316" s="1">
        <v>36600</v>
      </c>
      <c r="B316" s="1">
        <v>36601</v>
      </c>
      <c r="C316">
        <v>112.3</v>
      </c>
      <c r="D316">
        <v>110.8</v>
      </c>
      <c r="E316">
        <v>113.8406332</v>
      </c>
      <c r="F316">
        <v>-1.5</v>
      </c>
      <c r="G316">
        <v>1</v>
      </c>
      <c r="H316">
        <v>0.35355339099999999</v>
      </c>
      <c r="I316">
        <f t="shared" si="22"/>
        <v>2000</v>
      </c>
      <c r="J316">
        <f t="shared" si="23"/>
        <v>3</v>
      </c>
      <c r="K316">
        <v>112.30000000000001</v>
      </c>
      <c r="L316">
        <v>113.15</v>
      </c>
      <c r="M316">
        <v>109.25</v>
      </c>
      <c r="N316">
        <v>110.80000000000001</v>
      </c>
      <c r="O316" s="3">
        <f t="shared" si="26"/>
        <v>-3</v>
      </c>
      <c r="P316">
        <f t="shared" si="25"/>
        <v>1.3033018504497809</v>
      </c>
      <c r="S316">
        <f t="shared" si="24"/>
        <v>-2.6714158504007126E-2</v>
      </c>
    </row>
    <row r="317" spans="1:19" x14ac:dyDescent="0.3">
      <c r="A317" s="1">
        <v>36601</v>
      </c>
      <c r="B317" s="1">
        <v>36602</v>
      </c>
      <c r="C317">
        <v>115.25</v>
      </c>
      <c r="D317">
        <v>111.9999969</v>
      </c>
      <c r="E317">
        <v>112.8620031</v>
      </c>
      <c r="F317">
        <v>3.2500030519999998</v>
      </c>
      <c r="G317">
        <v>1</v>
      </c>
      <c r="H317">
        <v>0.84852813699999996</v>
      </c>
      <c r="I317">
        <f t="shared" si="22"/>
        <v>2000</v>
      </c>
      <c r="J317">
        <f t="shared" si="23"/>
        <v>3</v>
      </c>
      <c r="K317">
        <v>115.25</v>
      </c>
      <c r="L317">
        <v>115.25</v>
      </c>
      <c r="M317">
        <v>111.60000000000001</v>
      </c>
      <c r="N317">
        <v>112</v>
      </c>
      <c r="O317" s="3">
        <f t="shared" si="26"/>
        <v>3.2500030519999998</v>
      </c>
      <c r="P317">
        <f t="shared" si="25"/>
        <v>1.4135595942668489</v>
      </c>
      <c r="S317">
        <f t="shared" si="24"/>
        <v>2.8199592642082428E-2</v>
      </c>
    </row>
    <row r="318" spans="1:19" x14ac:dyDescent="0.3">
      <c r="A318" s="1">
        <v>36602</v>
      </c>
      <c r="B318" s="1">
        <v>36605</v>
      </c>
      <c r="C318">
        <v>112.95</v>
      </c>
      <c r="D318">
        <v>112.0500031</v>
      </c>
      <c r="E318">
        <v>113.2112269</v>
      </c>
      <c r="F318">
        <v>-0.89999694799999996</v>
      </c>
      <c r="G318">
        <v>1</v>
      </c>
      <c r="H318">
        <v>3.5355339E-2</v>
      </c>
      <c r="I318">
        <f t="shared" si="22"/>
        <v>2000</v>
      </c>
      <c r="J318">
        <f t="shared" si="23"/>
        <v>3</v>
      </c>
      <c r="K318">
        <v>112.95</v>
      </c>
      <c r="L318">
        <v>114.80000000000001</v>
      </c>
      <c r="M318">
        <v>111.60000000000001</v>
      </c>
      <c r="N318">
        <v>112.05000000000001</v>
      </c>
      <c r="O318" s="3">
        <f t="shared" si="26"/>
        <v>-0.89999694799999996</v>
      </c>
      <c r="P318">
        <f t="shared" si="25"/>
        <v>1.3797694396677445</v>
      </c>
      <c r="S318">
        <f t="shared" si="24"/>
        <v>-7.9681004692341746E-3</v>
      </c>
    </row>
    <row r="319" spans="1:19" x14ac:dyDescent="0.3">
      <c r="A319" s="1">
        <v>36605</v>
      </c>
      <c r="B319" s="1">
        <v>36606</v>
      </c>
      <c r="C319">
        <v>110.8</v>
      </c>
      <c r="D319">
        <v>114.4999969</v>
      </c>
      <c r="E319">
        <v>111.65074250000001</v>
      </c>
      <c r="F319">
        <v>3.6999969479999999</v>
      </c>
      <c r="G319">
        <v>-1</v>
      </c>
      <c r="H319">
        <v>1.7324116140000001</v>
      </c>
      <c r="I319">
        <f t="shared" si="22"/>
        <v>2000</v>
      </c>
      <c r="J319">
        <f t="shared" si="23"/>
        <v>3</v>
      </c>
      <c r="K319">
        <v>110.80000000000001</v>
      </c>
      <c r="L319">
        <v>114.9</v>
      </c>
      <c r="M319">
        <v>110.60000000000001</v>
      </c>
      <c r="N319">
        <v>114.5</v>
      </c>
      <c r="O319" s="3">
        <f t="shared" si="26"/>
        <v>3.6999969479999999</v>
      </c>
      <c r="P319">
        <f t="shared" si="25"/>
        <v>1.517995325472284</v>
      </c>
      <c r="S319">
        <f t="shared" si="24"/>
        <v>3.3393474259927801E-2</v>
      </c>
    </row>
    <row r="320" spans="1:19" x14ac:dyDescent="0.3">
      <c r="A320" s="1">
        <v>36606</v>
      </c>
      <c r="B320" s="1">
        <v>36607</v>
      </c>
      <c r="C320">
        <v>114.5</v>
      </c>
      <c r="D320">
        <v>116.0999985</v>
      </c>
      <c r="E320">
        <v>114.19146670000001</v>
      </c>
      <c r="F320">
        <v>-1.5999984739999999</v>
      </c>
      <c r="G320">
        <v>-1</v>
      </c>
      <c r="H320">
        <v>1.1313708499999999</v>
      </c>
      <c r="I320">
        <f t="shared" si="22"/>
        <v>2000</v>
      </c>
      <c r="J320">
        <f t="shared" si="23"/>
        <v>3</v>
      </c>
      <c r="K320">
        <v>114.5</v>
      </c>
      <c r="L320">
        <v>117.85000000000001</v>
      </c>
      <c r="M320">
        <v>114.30000000000001</v>
      </c>
      <c r="N320">
        <v>116.10000000000001</v>
      </c>
      <c r="O320" s="3">
        <f t="shared" si="26"/>
        <v>-3</v>
      </c>
      <c r="P320">
        <f t="shared" si="25"/>
        <v>1.3986769156098338</v>
      </c>
      <c r="S320">
        <f t="shared" si="24"/>
        <v>-2.6200873362445413E-2</v>
      </c>
    </row>
    <row r="321" spans="1:19" x14ac:dyDescent="0.3">
      <c r="A321" s="1">
        <v>36607</v>
      </c>
      <c r="B321" s="1">
        <v>36608</v>
      </c>
      <c r="C321">
        <v>116.6</v>
      </c>
      <c r="D321">
        <v>113.90000310000001</v>
      </c>
      <c r="E321">
        <v>119.2064925</v>
      </c>
      <c r="F321">
        <v>-2.6999969479999999</v>
      </c>
      <c r="G321">
        <v>1</v>
      </c>
      <c r="H321">
        <v>1.5556349190000001</v>
      </c>
      <c r="I321">
        <f t="shared" si="22"/>
        <v>2000</v>
      </c>
      <c r="J321">
        <f t="shared" si="23"/>
        <v>3</v>
      </c>
      <c r="K321">
        <v>116.60000000000001</v>
      </c>
      <c r="L321">
        <v>117.60000000000001</v>
      </c>
      <c r="M321">
        <v>113.75</v>
      </c>
      <c r="N321">
        <v>113.9</v>
      </c>
      <c r="O321" s="3">
        <f t="shared" si="26"/>
        <v>-2.6999969479999999</v>
      </c>
      <c r="P321">
        <f t="shared" si="25"/>
        <v>1.3015133632071423</v>
      </c>
      <c r="S321">
        <f t="shared" si="24"/>
        <v>-2.3156063018867926E-2</v>
      </c>
    </row>
    <row r="322" spans="1:19" x14ac:dyDescent="0.3">
      <c r="A322" s="1">
        <v>36608</v>
      </c>
      <c r="B322" s="1">
        <v>36609</v>
      </c>
      <c r="C322">
        <v>114.9</v>
      </c>
      <c r="D322">
        <v>117.84999689999999</v>
      </c>
      <c r="E322">
        <v>113.5335022</v>
      </c>
      <c r="F322">
        <v>-2.9499969479999999</v>
      </c>
      <c r="G322">
        <v>-1</v>
      </c>
      <c r="H322">
        <v>2.7930717860000001</v>
      </c>
      <c r="I322">
        <f t="shared" si="22"/>
        <v>2000</v>
      </c>
      <c r="J322">
        <f t="shared" si="23"/>
        <v>3</v>
      </c>
      <c r="K322">
        <v>114.9</v>
      </c>
      <c r="L322">
        <v>119.35000000000001</v>
      </c>
      <c r="M322">
        <v>113.9</v>
      </c>
      <c r="N322">
        <v>117.85000000000001</v>
      </c>
      <c r="O322" s="3">
        <f t="shared" si="26"/>
        <v>-3</v>
      </c>
      <c r="P322">
        <f t="shared" si="25"/>
        <v>1.1995671467679405</v>
      </c>
      <c r="S322">
        <f t="shared" si="24"/>
        <v>-2.6109660574412531E-2</v>
      </c>
    </row>
    <row r="323" spans="1:19" x14ac:dyDescent="0.3">
      <c r="A323" s="1">
        <v>36609</v>
      </c>
      <c r="B323" s="1">
        <v>36612</v>
      </c>
      <c r="C323">
        <v>117.85</v>
      </c>
      <c r="D323">
        <v>117.0000015</v>
      </c>
      <c r="E323">
        <v>117.9480087</v>
      </c>
      <c r="F323">
        <v>-0.84999847399999995</v>
      </c>
      <c r="G323">
        <v>1</v>
      </c>
      <c r="H323">
        <v>0.60104076399999995</v>
      </c>
      <c r="I323">
        <f t="shared" ref="I323:I386" si="27">YEAR(B323)</f>
        <v>2000</v>
      </c>
      <c r="J323">
        <f t="shared" ref="J323:J386" si="28">MONTH(B323)</f>
        <v>3</v>
      </c>
      <c r="K323">
        <v>117.85000000000001</v>
      </c>
      <c r="L323">
        <v>118</v>
      </c>
      <c r="M323">
        <v>115.2</v>
      </c>
      <c r="N323">
        <v>117</v>
      </c>
      <c r="O323" s="3">
        <f t="shared" si="26"/>
        <v>-0.84999847399999995</v>
      </c>
      <c r="P323">
        <f t="shared" si="25"/>
        <v>1.1736113492911493</v>
      </c>
      <c r="S323">
        <f t="shared" ref="S323:S386" si="29">O323/C323</f>
        <v>-7.2125453882053454E-3</v>
      </c>
    </row>
    <row r="324" spans="1:19" x14ac:dyDescent="0.3">
      <c r="A324" s="1">
        <v>36612</v>
      </c>
      <c r="B324" s="1">
        <v>36613</v>
      </c>
      <c r="C324">
        <v>117</v>
      </c>
      <c r="D324">
        <v>118</v>
      </c>
      <c r="E324">
        <v>117.81455459999999</v>
      </c>
      <c r="F324">
        <v>1</v>
      </c>
      <c r="G324">
        <v>1</v>
      </c>
      <c r="H324">
        <v>0.70710678100000002</v>
      </c>
      <c r="I324">
        <f t="shared" si="27"/>
        <v>2000</v>
      </c>
      <c r="J324">
        <f t="shared" si="28"/>
        <v>3</v>
      </c>
      <c r="K324">
        <v>117</v>
      </c>
      <c r="L324">
        <v>119.80000000000001</v>
      </c>
      <c r="M324">
        <v>116.5</v>
      </c>
      <c r="N324">
        <v>118</v>
      </c>
      <c r="O324" s="3">
        <f t="shared" si="26"/>
        <v>1</v>
      </c>
      <c r="P324">
        <f t="shared" ref="P324:P387" si="30">(O324/C324*$Q$2+1)*P323*$R$2+(1-$R$2)*P323</f>
        <v>1.2037039479909224</v>
      </c>
      <c r="S324">
        <f t="shared" si="29"/>
        <v>8.5470085470085479E-3</v>
      </c>
    </row>
    <row r="325" spans="1:19" x14ac:dyDescent="0.3">
      <c r="A325" s="1">
        <v>36613</v>
      </c>
      <c r="B325" s="1">
        <v>36614</v>
      </c>
      <c r="C325">
        <v>115.8</v>
      </c>
      <c r="D325">
        <v>120.0999985</v>
      </c>
      <c r="E325">
        <v>117.2350254</v>
      </c>
      <c r="F325">
        <v>4.2999984739999997</v>
      </c>
      <c r="G325">
        <v>-1</v>
      </c>
      <c r="H325">
        <v>1.48492424</v>
      </c>
      <c r="I325">
        <f t="shared" si="27"/>
        <v>2000</v>
      </c>
      <c r="J325">
        <f t="shared" si="28"/>
        <v>3</v>
      </c>
      <c r="K325">
        <v>115.80000000000001</v>
      </c>
      <c r="L325">
        <v>120.85000000000001</v>
      </c>
      <c r="M325">
        <v>115.55000000000001</v>
      </c>
      <c r="N325">
        <v>120.10000000000001</v>
      </c>
      <c r="O325" s="3">
        <f t="shared" si="26"/>
        <v>4.2999984739999997</v>
      </c>
      <c r="P325">
        <f t="shared" si="30"/>
        <v>1.3377952728486617</v>
      </c>
      <c r="S325">
        <f t="shared" si="29"/>
        <v>3.7132974732297062E-2</v>
      </c>
    </row>
    <row r="326" spans="1:19" x14ac:dyDescent="0.3">
      <c r="A326" s="1">
        <v>36614</v>
      </c>
      <c r="B326" s="1">
        <v>36615</v>
      </c>
      <c r="C326">
        <v>119.8</v>
      </c>
      <c r="D326">
        <v>118.30000459999999</v>
      </c>
      <c r="E326">
        <v>119.7933319</v>
      </c>
      <c r="F326">
        <v>1.499995422</v>
      </c>
      <c r="G326">
        <v>-1</v>
      </c>
      <c r="H326">
        <v>1.2727922060000001</v>
      </c>
      <c r="I326">
        <f t="shared" si="27"/>
        <v>2000</v>
      </c>
      <c r="J326">
        <f t="shared" si="28"/>
        <v>3</v>
      </c>
      <c r="K326">
        <v>119.80000000000001</v>
      </c>
      <c r="L326">
        <v>120.25</v>
      </c>
      <c r="M326">
        <v>118.30000000000001</v>
      </c>
      <c r="N326">
        <v>118.30000000000001</v>
      </c>
      <c r="O326" s="3">
        <f t="shared" si="26"/>
        <v>1.499995422</v>
      </c>
      <c r="P326">
        <f t="shared" si="30"/>
        <v>1.3880461940050783</v>
      </c>
      <c r="S326">
        <f t="shared" si="29"/>
        <v>1.2520829899833056E-2</v>
      </c>
    </row>
    <row r="327" spans="1:19" x14ac:dyDescent="0.3">
      <c r="A327" s="1">
        <v>36615</v>
      </c>
      <c r="B327" s="1">
        <v>36616</v>
      </c>
      <c r="C327">
        <v>116.8</v>
      </c>
      <c r="D327">
        <v>115.3</v>
      </c>
      <c r="E327">
        <v>115.68105199999999</v>
      </c>
      <c r="F327">
        <v>1.5</v>
      </c>
      <c r="G327">
        <v>-1</v>
      </c>
      <c r="H327">
        <v>2.1213203439999999</v>
      </c>
      <c r="I327">
        <f t="shared" si="27"/>
        <v>2000</v>
      </c>
      <c r="J327">
        <f t="shared" si="28"/>
        <v>3</v>
      </c>
      <c r="K327">
        <v>116.80000000000001</v>
      </c>
      <c r="L327">
        <v>118.10000000000001</v>
      </c>
      <c r="M327">
        <v>114.5</v>
      </c>
      <c r="N327">
        <v>115.30000000000001</v>
      </c>
      <c r="O327" s="3">
        <f t="shared" si="26"/>
        <v>1.5</v>
      </c>
      <c r="P327">
        <f t="shared" si="30"/>
        <v>1.4415240011371233</v>
      </c>
      <c r="S327">
        <f t="shared" si="29"/>
        <v>1.2842465753424659E-2</v>
      </c>
    </row>
    <row r="328" spans="1:19" x14ac:dyDescent="0.3">
      <c r="A328" s="1">
        <v>36616</v>
      </c>
      <c r="B328" s="1">
        <v>36619</v>
      </c>
      <c r="C328">
        <v>116.3</v>
      </c>
      <c r="D328">
        <v>112.8499954</v>
      </c>
      <c r="E328">
        <v>117.69205340000001</v>
      </c>
      <c r="F328">
        <v>-3.4500045780000002</v>
      </c>
      <c r="G328">
        <v>1</v>
      </c>
      <c r="H328">
        <v>1.7324116140000001</v>
      </c>
      <c r="I328">
        <f t="shared" si="27"/>
        <v>2000</v>
      </c>
      <c r="J328">
        <f t="shared" si="28"/>
        <v>4</v>
      </c>
      <c r="K328">
        <v>116.30000000000001</v>
      </c>
      <c r="L328">
        <v>117</v>
      </c>
      <c r="M328">
        <v>112.2</v>
      </c>
      <c r="N328">
        <v>112.85000000000001</v>
      </c>
      <c r="O328" s="3">
        <f t="shared" si="26"/>
        <v>-3</v>
      </c>
      <c r="P328">
        <f t="shared" si="30"/>
        <v>1.3299701231471481</v>
      </c>
      <c r="S328">
        <f t="shared" si="29"/>
        <v>-2.5795356835769563E-2</v>
      </c>
    </row>
    <row r="329" spans="1:19" x14ac:dyDescent="0.3">
      <c r="A329" s="1">
        <v>36619</v>
      </c>
      <c r="B329" s="1">
        <v>36620</v>
      </c>
      <c r="C329">
        <v>112.85</v>
      </c>
      <c r="D329">
        <v>111.85</v>
      </c>
      <c r="E329">
        <v>114.4980359</v>
      </c>
      <c r="F329">
        <v>-1</v>
      </c>
      <c r="G329">
        <v>1</v>
      </c>
      <c r="H329">
        <v>0.70710678100000002</v>
      </c>
      <c r="I329">
        <f t="shared" si="27"/>
        <v>2000</v>
      </c>
      <c r="J329">
        <f t="shared" si="28"/>
        <v>4</v>
      </c>
      <c r="K329">
        <v>112.85000000000001</v>
      </c>
      <c r="L329">
        <v>113.85000000000001</v>
      </c>
      <c r="M329">
        <v>109.65</v>
      </c>
      <c r="N329">
        <v>111.85000000000001</v>
      </c>
      <c r="O329" s="3">
        <f t="shared" si="26"/>
        <v>-3</v>
      </c>
      <c r="P329">
        <f t="shared" si="30"/>
        <v>1.2239025014517619</v>
      </c>
      <c r="S329">
        <f t="shared" si="29"/>
        <v>-2.6583961010190518E-2</v>
      </c>
    </row>
    <row r="330" spans="1:19" x14ac:dyDescent="0.3">
      <c r="A330" s="1">
        <v>36620</v>
      </c>
      <c r="B330" s="1">
        <v>36621</v>
      </c>
      <c r="C330">
        <v>112.85</v>
      </c>
      <c r="D330">
        <v>111.85</v>
      </c>
      <c r="E330">
        <v>113.8853601</v>
      </c>
      <c r="F330">
        <v>-1</v>
      </c>
      <c r="G330">
        <v>1</v>
      </c>
      <c r="H330">
        <v>0</v>
      </c>
      <c r="I330">
        <f t="shared" si="27"/>
        <v>2000</v>
      </c>
      <c r="J330">
        <f t="shared" si="28"/>
        <v>4</v>
      </c>
      <c r="K330">
        <v>112.85000000000001</v>
      </c>
      <c r="L330">
        <v>113.85000000000001</v>
      </c>
      <c r="M330">
        <v>109.65</v>
      </c>
      <c r="N330">
        <v>111.85000000000001</v>
      </c>
      <c r="O330" s="3">
        <f t="shared" si="26"/>
        <v>-3</v>
      </c>
      <c r="P330">
        <f t="shared" si="30"/>
        <v>1.126293972315157</v>
      </c>
      <c r="S330">
        <f t="shared" si="29"/>
        <v>-2.6583961010190518E-2</v>
      </c>
    </row>
    <row r="331" spans="1:19" x14ac:dyDescent="0.3">
      <c r="A331" s="1">
        <v>36621</v>
      </c>
      <c r="B331" s="1">
        <v>36622</v>
      </c>
      <c r="C331">
        <v>111.35</v>
      </c>
      <c r="D331">
        <v>108.6</v>
      </c>
      <c r="E331">
        <v>114.4988323</v>
      </c>
      <c r="F331">
        <v>-2.75</v>
      </c>
      <c r="G331">
        <v>1</v>
      </c>
      <c r="H331">
        <v>2.298097039</v>
      </c>
      <c r="I331">
        <f t="shared" si="27"/>
        <v>2000</v>
      </c>
      <c r="J331">
        <f t="shared" si="28"/>
        <v>4</v>
      </c>
      <c r="K331">
        <v>111.35000000000001</v>
      </c>
      <c r="L331">
        <v>111.7</v>
      </c>
      <c r="M331">
        <v>108.2</v>
      </c>
      <c r="N331">
        <v>108.60000000000001</v>
      </c>
      <c r="O331" s="3">
        <f t="shared" si="26"/>
        <v>-3</v>
      </c>
      <c r="P331">
        <f t="shared" si="30"/>
        <v>1.035259883847834</v>
      </c>
      <c r="S331">
        <f t="shared" si="29"/>
        <v>-2.6942074539739562E-2</v>
      </c>
    </row>
    <row r="332" spans="1:19" x14ac:dyDescent="0.3">
      <c r="A332" s="1">
        <v>36622</v>
      </c>
      <c r="B332" s="1">
        <v>36623</v>
      </c>
      <c r="C332">
        <v>110.25</v>
      </c>
      <c r="D332">
        <v>112.0000015</v>
      </c>
      <c r="E332">
        <v>109.3090146</v>
      </c>
      <c r="F332">
        <v>-1.7500015259999999</v>
      </c>
      <c r="G332">
        <v>1</v>
      </c>
      <c r="H332">
        <v>2.4041630559999998</v>
      </c>
      <c r="I332">
        <f t="shared" si="27"/>
        <v>2000</v>
      </c>
      <c r="J332">
        <f t="shared" si="28"/>
        <v>4</v>
      </c>
      <c r="K332">
        <v>110.25</v>
      </c>
      <c r="L332">
        <v>112.4</v>
      </c>
      <c r="M332">
        <v>109.30000000000001</v>
      </c>
      <c r="N332">
        <v>112</v>
      </c>
      <c r="O332" s="3">
        <f t="shared" si="26"/>
        <v>-1.7500015259999999</v>
      </c>
      <c r="P332">
        <f t="shared" si="30"/>
        <v>0.98596175115286</v>
      </c>
      <c r="S332">
        <f t="shared" si="29"/>
        <v>-1.5873029714285714E-2</v>
      </c>
    </row>
    <row r="333" spans="1:19" x14ac:dyDescent="0.3">
      <c r="A333" s="1">
        <v>36623</v>
      </c>
      <c r="B333" s="1">
        <v>36626</v>
      </c>
      <c r="C333">
        <v>113.45</v>
      </c>
      <c r="D333">
        <v>116.5</v>
      </c>
      <c r="E333">
        <v>112.9553992</v>
      </c>
      <c r="F333">
        <v>-3.05</v>
      </c>
      <c r="G333">
        <v>1</v>
      </c>
      <c r="H333">
        <v>3.1819805149999998</v>
      </c>
      <c r="I333">
        <f t="shared" si="27"/>
        <v>2000</v>
      </c>
      <c r="J333">
        <f t="shared" si="28"/>
        <v>4</v>
      </c>
      <c r="K333">
        <v>113.45</v>
      </c>
      <c r="L333">
        <v>117.60000000000001</v>
      </c>
      <c r="M333">
        <v>113.30000000000001</v>
      </c>
      <c r="N333">
        <v>116.5</v>
      </c>
      <c r="O333" s="3">
        <f t="shared" si="26"/>
        <v>-3</v>
      </c>
      <c r="P333">
        <f t="shared" si="30"/>
        <v>0.90774530549066745</v>
      </c>
      <c r="S333">
        <f t="shared" si="29"/>
        <v>-2.6443367122080209E-2</v>
      </c>
    </row>
    <row r="334" spans="1:19" x14ac:dyDescent="0.3">
      <c r="A334" s="1">
        <v>36626</v>
      </c>
      <c r="B334" s="1">
        <v>36627</v>
      </c>
      <c r="C334">
        <v>115.3</v>
      </c>
      <c r="D334">
        <v>113.6500015</v>
      </c>
      <c r="E334">
        <v>117.07094789999999</v>
      </c>
      <c r="F334">
        <v>-1.649998474</v>
      </c>
      <c r="G334">
        <v>1</v>
      </c>
      <c r="H334">
        <v>2.015254326</v>
      </c>
      <c r="I334">
        <f t="shared" si="27"/>
        <v>2000</v>
      </c>
      <c r="J334">
        <f t="shared" si="28"/>
        <v>4</v>
      </c>
      <c r="K334">
        <v>115.30000000000001</v>
      </c>
      <c r="L334">
        <v>115.4</v>
      </c>
      <c r="M334">
        <v>112.75</v>
      </c>
      <c r="N334">
        <v>113.65</v>
      </c>
      <c r="O334" s="3">
        <f t="shared" si="26"/>
        <v>-1.649998474</v>
      </c>
      <c r="P334">
        <f t="shared" si="30"/>
        <v>0.8687744893022824</v>
      </c>
      <c r="S334">
        <f t="shared" si="29"/>
        <v>-1.4310481127493495E-2</v>
      </c>
    </row>
    <row r="335" spans="1:19" x14ac:dyDescent="0.3">
      <c r="A335" s="1">
        <v>36627</v>
      </c>
      <c r="B335" s="1">
        <v>36628</v>
      </c>
      <c r="C335">
        <v>113.2</v>
      </c>
      <c r="D335">
        <v>112.19999540000001</v>
      </c>
      <c r="E335">
        <v>113.80723</v>
      </c>
      <c r="F335">
        <v>-1.000004578</v>
      </c>
      <c r="G335">
        <v>1</v>
      </c>
      <c r="H335">
        <v>1.0253048330000001</v>
      </c>
      <c r="I335">
        <f t="shared" si="27"/>
        <v>2000</v>
      </c>
      <c r="J335">
        <f t="shared" si="28"/>
        <v>4</v>
      </c>
      <c r="K335">
        <v>113.2</v>
      </c>
      <c r="L335">
        <v>114.10000000000001</v>
      </c>
      <c r="M335">
        <v>111.80000000000001</v>
      </c>
      <c r="N335">
        <v>112.2</v>
      </c>
      <c r="O335" s="3">
        <f t="shared" si="26"/>
        <v>-1.000004578</v>
      </c>
      <c r="P335">
        <f t="shared" si="30"/>
        <v>0.84575032499436997</v>
      </c>
      <c r="S335">
        <f t="shared" si="29"/>
        <v>-8.833962703180211E-3</v>
      </c>
    </row>
    <row r="336" spans="1:19" x14ac:dyDescent="0.3">
      <c r="A336" s="1">
        <v>36628</v>
      </c>
      <c r="B336" s="1">
        <v>36629</v>
      </c>
      <c r="C336">
        <v>113.2</v>
      </c>
      <c r="D336">
        <v>112.2</v>
      </c>
      <c r="E336">
        <v>112.78838759999999</v>
      </c>
      <c r="F336">
        <v>1</v>
      </c>
      <c r="G336">
        <v>1</v>
      </c>
      <c r="H336">
        <v>0</v>
      </c>
      <c r="I336">
        <f t="shared" si="27"/>
        <v>2000</v>
      </c>
      <c r="J336">
        <f t="shared" si="28"/>
        <v>4</v>
      </c>
      <c r="K336">
        <v>113.2</v>
      </c>
      <c r="L336">
        <v>114.10000000000001</v>
      </c>
      <c r="M336">
        <v>111.80000000000001</v>
      </c>
      <c r="N336">
        <v>112.2</v>
      </c>
      <c r="O336" s="3">
        <f t="shared" si="26"/>
        <v>1</v>
      </c>
      <c r="P336">
        <f t="shared" si="30"/>
        <v>0.86816420286524543</v>
      </c>
      <c r="S336">
        <f t="shared" si="29"/>
        <v>8.8339222614840993E-3</v>
      </c>
    </row>
    <row r="337" spans="1:19" x14ac:dyDescent="0.3">
      <c r="A337" s="1">
        <v>36629</v>
      </c>
      <c r="B337" s="1">
        <v>36630</v>
      </c>
      <c r="C337">
        <v>108.75</v>
      </c>
      <c r="D337">
        <v>107.3500015</v>
      </c>
      <c r="E337">
        <v>112.1083653</v>
      </c>
      <c r="F337">
        <v>-1.399998474</v>
      </c>
      <c r="G337">
        <v>-1</v>
      </c>
      <c r="H337">
        <v>3.4294678890000001</v>
      </c>
      <c r="I337">
        <f t="shared" si="27"/>
        <v>2000</v>
      </c>
      <c r="J337">
        <f t="shared" si="28"/>
        <v>4</v>
      </c>
      <c r="K337">
        <v>108.75</v>
      </c>
      <c r="L337">
        <v>108.75</v>
      </c>
      <c r="M337">
        <v>106.10000000000001</v>
      </c>
      <c r="N337">
        <v>107.35000000000001</v>
      </c>
      <c r="O337" s="3">
        <f t="shared" si="26"/>
        <v>-1.399998474</v>
      </c>
      <c r="P337">
        <f t="shared" si="30"/>
        <v>0.83463513916337584</v>
      </c>
      <c r="S337">
        <f t="shared" si="29"/>
        <v>-1.2873549186206897E-2</v>
      </c>
    </row>
    <row r="338" spans="1:19" x14ac:dyDescent="0.3">
      <c r="A338" s="1">
        <v>36630</v>
      </c>
      <c r="B338" s="1">
        <v>36633</v>
      </c>
      <c r="C338">
        <v>98.3</v>
      </c>
      <c r="D338">
        <v>97.150003049999995</v>
      </c>
      <c r="E338">
        <v>107.1456239</v>
      </c>
      <c r="F338">
        <v>-1.1499969480000001</v>
      </c>
      <c r="G338">
        <v>-1</v>
      </c>
      <c r="H338">
        <v>7.2124891680000003</v>
      </c>
      <c r="I338">
        <f t="shared" si="27"/>
        <v>2000</v>
      </c>
      <c r="J338">
        <f t="shared" si="28"/>
        <v>4</v>
      </c>
      <c r="K338">
        <v>98.300000000000011</v>
      </c>
      <c r="L338">
        <v>100.10000000000001</v>
      </c>
      <c r="M338">
        <v>97.15</v>
      </c>
      <c r="N338">
        <v>97.15</v>
      </c>
      <c r="O338" s="3">
        <f t="shared" si="26"/>
        <v>-1.1499969480000001</v>
      </c>
      <c r="P338">
        <f t="shared" si="30"/>
        <v>0.80534232544827611</v>
      </c>
      <c r="S338">
        <f t="shared" si="29"/>
        <v>-1.1698849928789421E-2</v>
      </c>
    </row>
    <row r="339" spans="1:19" x14ac:dyDescent="0.3">
      <c r="A339" s="1">
        <v>36633</v>
      </c>
      <c r="B339" s="1">
        <v>36634</v>
      </c>
      <c r="C339">
        <v>100.35</v>
      </c>
      <c r="D339">
        <v>99.499998469999994</v>
      </c>
      <c r="E339">
        <v>98.725594779999994</v>
      </c>
      <c r="F339">
        <v>0.85000152600000001</v>
      </c>
      <c r="G339">
        <v>1</v>
      </c>
      <c r="H339">
        <v>1.6617009359999999</v>
      </c>
      <c r="I339">
        <f t="shared" si="27"/>
        <v>2000</v>
      </c>
      <c r="J339">
        <f t="shared" si="28"/>
        <v>4</v>
      </c>
      <c r="K339">
        <v>100.35000000000001</v>
      </c>
      <c r="L339">
        <v>102</v>
      </c>
      <c r="M339">
        <v>97.600000000000009</v>
      </c>
      <c r="N339">
        <v>99.5</v>
      </c>
      <c r="O339" s="3">
        <f t="shared" si="26"/>
        <v>0.85000152600000001</v>
      </c>
      <c r="P339">
        <f t="shared" si="30"/>
        <v>0.8258069653760316</v>
      </c>
      <c r="S339">
        <f t="shared" si="29"/>
        <v>8.4703689686098666E-3</v>
      </c>
    </row>
    <row r="340" spans="1:19" x14ac:dyDescent="0.3">
      <c r="A340" s="1">
        <v>36634</v>
      </c>
      <c r="B340" s="1">
        <v>36635</v>
      </c>
      <c r="C340">
        <v>102.5</v>
      </c>
      <c r="D340">
        <v>100.3000031</v>
      </c>
      <c r="E340">
        <v>102.67033240000001</v>
      </c>
      <c r="F340">
        <v>-2.1999969479999999</v>
      </c>
      <c r="G340">
        <v>1</v>
      </c>
      <c r="H340">
        <v>0.56568542499999996</v>
      </c>
      <c r="I340">
        <f t="shared" si="27"/>
        <v>2000</v>
      </c>
      <c r="J340">
        <f t="shared" si="28"/>
        <v>4</v>
      </c>
      <c r="K340">
        <v>102.5</v>
      </c>
      <c r="L340">
        <v>103.80000000000001</v>
      </c>
      <c r="M340">
        <v>99.5</v>
      </c>
      <c r="N340">
        <v>100.30000000000001</v>
      </c>
      <c r="O340" s="3">
        <f t="shared" si="26"/>
        <v>-2.1999969479999999</v>
      </c>
      <c r="P340">
        <f t="shared" si="30"/>
        <v>0.77263312722585376</v>
      </c>
      <c r="S340">
        <f t="shared" si="29"/>
        <v>-2.1463384858536584E-2</v>
      </c>
    </row>
    <row r="341" spans="1:19" x14ac:dyDescent="0.3">
      <c r="A341" s="1">
        <v>36635</v>
      </c>
      <c r="B341" s="1">
        <v>36636</v>
      </c>
      <c r="C341">
        <v>99.3</v>
      </c>
      <c r="D341">
        <v>101.6499985</v>
      </c>
      <c r="E341">
        <v>101.3836608</v>
      </c>
      <c r="F341">
        <v>2.3499984739999999</v>
      </c>
      <c r="G341">
        <v>1</v>
      </c>
      <c r="H341">
        <v>0.954594155</v>
      </c>
      <c r="I341">
        <f t="shared" si="27"/>
        <v>2000</v>
      </c>
      <c r="J341">
        <f t="shared" si="28"/>
        <v>4</v>
      </c>
      <c r="K341">
        <v>99.300000000000011</v>
      </c>
      <c r="L341">
        <v>101.95</v>
      </c>
      <c r="M341">
        <v>99</v>
      </c>
      <c r="N341">
        <v>101.65</v>
      </c>
      <c r="O341" s="3">
        <f t="shared" si="26"/>
        <v>2.3499984739999999</v>
      </c>
      <c r="P341">
        <f t="shared" si="30"/>
        <v>0.82748770939934635</v>
      </c>
      <c r="S341">
        <f t="shared" si="29"/>
        <v>2.3665644249748239E-2</v>
      </c>
    </row>
    <row r="342" spans="1:19" x14ac:dyDescent="0.3">
      <c r="A342" s="1">
        <v>36636</v>
      </c>
      <c r="B342" s="1">
        <v>36637</v>
      </c>
      <c r="C342">
        <v>102.3</v>
      </c>
      <c r="D342">
        <v>102.2499985</v>
      </c>
      <c r="E342">
        <v>102.026545</v>
      </c>
      <c r="F342">
        <v>5.0001525999999998E-2</v>
      </c>
      <c r="G342">
        <v>1</v>
      </c>
      <c r="H342">
        <v>0.42426406900000002</v>
      </c>
      <c r="I342">
        <f t="shared" si="27"/>
        <v>2000</v>
      </c>
      <c r="J342">
        <f t="shared" si="28"/>
        <v>4</v>
      </c>
      <c r="K342">
        <v>102.30000000000001</v>
      </c>
      <c r="L342">
        <v>102.80000000000001</v>
      </c>
      <c r="M342">
        <v>100.75</v>
      </c>
      <c r="N342">
        <v>102.25</v>
      </c>
      <c r="O342" s="3">
        <f t="shared" si="26"/>
        <v>5.0001525999999998E-2</v>
      </c>
      <c r="P342">
        <f t="shared" si="30"/>
        <v>0.82870107151712391</v>
      </c>
      <c r="S342">
        <f t="shared" si="29"/>
        <v>4.8877347018572821E-4</v>
      </c>
    </row>
    <row r="343" spans="1:19" x14ac:dyDescent="0.3">
      <c r="A343" s="1">
        <v>36637</v>
      </c>
      <c r="B343" s="1">
        <v>36640</v>
      </c>
      <c r="C343">
        <v>101.8</v>
      </c>
      <c r="D343">
        <v>97.699996949999999</v>
      </c>
      <c r="E343">
        <v>104.06225070000001</v>
      </c>
      <c r="F343">
        <v>-4.1000030519999999</v>
      </c>
      <c r="G343">
        <v>1</v>
      </c>
      <c r="H343">
        <v>3.2173358539999999</v>
      </c>
      <c r="I343">
        <f t="shared" si="27"/>
        <v>2000</v>
      </c>
      <c r="J343">
        <f t="shared" si="28"/>
        <v>4</v>
      </c>
      <c r="K343">
        <v>101.80000000000001</v>
      </c>
      <c r="L343">
        <v>101.80000000000001</v>
      </c>
      <c r="M343">
        <v>97.7</v>
      </c>
      <c r="N343">
        <v>97.7</v>
      </c>
      <c r="O343" s="3">
        <f t="shared" si="26"/>
        <v>-3</v>
      </c>
      <c r="P343">
        <f t="shared" si="30"/>
        <v>0.75543673317081628</v>
      </c>
      <c r="S343">
        <f t="shared" si="29"/>
        <v>-2.9469548133595286E-2</v>
      </c>
    </row>
    <row r="344" spans="1:19" x14ac:dyDescent="0.3">
      <c r="A344" s="1">
        <v>36640</v>
      </c>
      <c r="B344" s="1">
        <v>36641</v>
      </c>
      <c r="C344">
        <v>97.7</v>
      </c>
      <c r="D344">
        <v>98.900004580000001</v>
      </c>
      <c r="E344">
        <v>97.971108029999996</v>
      </c>
      <c r="F344">
        <v>1.2000045779999999</v>
      </c>
      <c r="G344">
        <v>1</v>
      </c>
      <c r="H344">
        <v>0.84852813699999996</v>
      </c>
      <c r="I344">
        <f t="shared" si="27"/>
        <v>2000</v>
      </c>
      <c r="J344">
        <f t="shared" si="28"/>
        <v>4</v>
      </c>
      <c r="K344">
        <v>97.7</v>
      </c>
      <c r="L344">
        <v>99.15</v>
      </c>
      <c r="M344">
        <v>97.050000000000011</v>
      </c>
      <c r="N344">
        <v>98.9</v>
      </c>
      <c r="O344" s="3">
        <f t="shared" si="26"/>
        <v>1.2000045779999999</v>
      </c>
      <c r="P344">
        <f t="shared" si="30"/>
        <v>0.78327278859131821</v>
      </c>
      <c r="S344">
        <f t="shared" si="29"/>
        <v>1.2282544298874104E-2</v>
      </c>
    </row>
    <row r="345" spans="1:19" x14ac:dyDescent="0.3">
      <c r="A345" s="1">
        <v>36641</v>
      </c>
      <c r="B345" s="1">
        <v>36642</v>
      </c>
      <c r="C345">
        <v>100.95</v>
      </c>
      <c r="D345">
        <v>95.300001530000003</v>
      </c>
      <c r="E345">
        <v>98.617327829999994</v>
      </c>
      <c r="F345">
        <v>5.6499984740000002</v>
      </c>
      <c r="G345">
        <v>-1</v>
      </c>
      <c r="H345">
        <v>2.5455844120000002</v>
      </c>
      <c r="I345">
        <f t="shared" si="27"/>
        <v>2000</v>
      </c>
      <c r="J345">
        <f t="shared" si="28"/>
        <v>4</v>
      </c>
      <c r="K345">
        <v>100.95</v>
      </c>
      <c r="L345">
        <v>101.60000000000001</v>
      </c>
      <c r="M345">
        <v>94.100000000000009</v>
      </c>
      <c r="N345">
        <v>95.300000000000011</v>
      </c>
      <c r="O345" s="3">
        <f t="shared" si="26"/>
        <v>5.6499984740000002</v>
      </c>
      <c r="P345">
        <f t="shared" si="30"/>
        <v>0.91478809498854474</v>
      </c>
      <c r="S345">
        <f t="shared" si="29"/>
        <v>5.5968286022783559E-2</v>
      </c>
    </row>
    <row r="346" spans="1:19" x14ac:dyDescent="0.3">
      <c r="A346" s="1">
        <v>36642</v>
      </c>
      <c r="B346" s="1">
        <v>36643</v>
      </c>
      <c r="C346">
        <v>95.3</v>
      </c>
      <c r="D346">
        <v>93.3</v>
      </c>
      <c r="E346">
        <v>96.978970689999997</v>
      </c>
      <c r="F346">
        <v>-2</v>
      </c>
      <c r="G346">
        <v>1</v>
      </c>
      <c r="H346">
        <v>1.414213562</v>
      </c>
      <c r="I346">
        <f t="shared" si="27"/>
        <v>2000</v>
      </c>
      <c r="J346">
        <f t="shared" si="28"/>
        <v>4</v>
      </c>
      <c r="K346">
        <v>95.300000000000011</v>
      </c>
      <c r="L346">
        <v>95.550000000000011</v>
      </c>
      <c r="M346">
        <v>92</v>
      </c>
      <c r="N346">
        <v>93.300000000000011</v>
      </c>
      <c r="O346" s="3">
        <f t="shared" si="26"/>
        <v>-3</v>
      </c>
      <c r="P346">
        <f t="shared" si="30"/>
        <v>0.82839677437052894</v>
      </c>
      <c r="S346">
        <f t="shared" si="29"/>
        <v>-3.1479538300104935E-2</v>
      </c>
    </row>
    <row r="347" spans="1:19" x14ac:dyDescent="0.3">
      <c r="A347" s="1">
        <v>36643</v>
      </c>
      <c r="B347" s="1">
        <v>36644</v>
      </c>
      <c r="C347">
        <v>93.75</v>
      </c>
      <c r="D347">
        <v>96.599995419999999</v>
      </c>
      <c r="E347">
        <v>94.628981640000006</v>
      </c>
      <c r="F347">
        <v>2.8499954220000001</v>
      </c>
      <c r="G347">
        <v>1</v>
      </c>
      <c r="H347">
        <v>2.333452378</v>
      </c>
      <c r="I347">
        <f t="shared" si="27"/>
        <v>2000</v>
      </c>
      <c r="J347">
        <f t="shared" si="28"/>
        <v>4</v>
      </c>
      <c r="K347">
        <v>93.75</v>
      </c>
      <c r="L347">
        <v>97.050000000000011</v>
      </c>
      <c r="M347">
        <v>93.65</v>
      </c>
      <c r="N347">
        <v>96.600000000000009</v>
      </c>
      <c r="O347" s="3">
        <f t="shared" si="26"/>
        <v>2.8499954220000001</v>
      </c>
      <c r="P347">
        <f t="shared" si="30"/>
        <v>0.90394643883630743</v>
      </c>
      <c r="S347">
        <f t="shared" si="29"/>
        <v>3.0399951168000001E-2</v>
      </c>
    </row>
    <row r="348" spans="1:19" x14ac:dyDescent="0.3">
      <c r="A348" s="1">
        <v>36644</v>
      </c>
      <c r="B348" s="1">
        <v>36647</v>
      </c>
      <c r="C348">
        <v>93.75</v>
      </c>
      <c r="D348">
        <v>96.6</v>
      </c>
      <c r="E348">
        <v>98.894224260000001</v>
      </c>
      <c r="F348">
        <v>2.85</v>
      </c>
      <c r="G348">
        <v>1</v>
      </c>
      <c r="H348">
        <v>0</v>
      </c>
      <c r="I348">
        <f t="shared" si="27"/>
        <v>2000</v>
      </c>
      <c r="J348">
        <f t="shared" si="28"/>
        <v>5</v>
      </c>
      <c r="K348">
        <v>93.75</v>
      </c>
      <c r="L348">
        <v>97.050000000000011</v>
      </c>
      <c r="M348">
        <v>93.65</v>
      </c>
      <c r="N348">
        <v>96.600000000000009</v>
      </c>
      <c r="O348" s="3">
        <f t="shared" si="26"/>
        <v>2.85</v>
      </c>
      <c r="P348">
        <f t="shared" si="30"/>
        <v>0.98638635405817865</v>
      </c>
      <c r="S348">
        <f t="shared" si="29"/>
        <v>3.04E-2</v>
      </c>
    </row>
    <row r="349" spans="1:19" x14ac:dyDescent="0.3">
      <c r="A349" s="1">
        <v>36647</v>
      </c>
      <c r="B349" s="1">
        <v>36648</v>
      </c>
      <c r="C349">
        <v>97.3</v>
      </c>
      <c r="D349">
        <v>99.699998469999997</v>
      </c>
      <c r="E349">
        <v>97.812982059999996</v>
      </c>
      <c r="F349">
        <v>2.3999984740000002</v>
      </c>
      <c r="G349">
        <v>1</v>
      </c>
      <c r="H349">
        <v>2.1920310220000001</v>
      </c>
      <c r="I349">
        <f t="shared" si="27"/>
        <v>2000</v>
      </c>
      <c r="J349">
        <f t="shared" si="28"/>
        <v>5</v>
      </c>
      <c r="K349">
        <v>97.300000000000011</v>
      </c>
      <c r="L349">
        <v>100.35000000000001</v>
      </c>
      <c r="M349">
        <v>97.25</v>
      </c>
      <c r="N349">
        <v>99.7</v>
      </c>
      <c r="O349" s="3">
        <f t="shared" si="26"/>
        <v>2.3999984740000002</v>
      </c>
      <c r="P349">
        <f t="shared" si="30"/>
        <v>1.0593768703330211</v>
      </c>
      <c r="S349">
        <f t="shared" si="29"/>
        <v>2.4665965817060639E-2</v>
      </c>
    </row>
    <row r="350" spans="1:19" x14ac:dyDescent="0.3">
      <c r="A350" s="1">
        <v>36648</v>
      </c>
      <c r="B350" s="1">
        <v>36649</v>
      </c>
      <c r="C350">
        <v>98.3</v>
      </c>
      <c r="D350">
        <v>100.0000031</v>
      </c>
      <c r="E350">
        <v>99.858189449999998</v>
      </c>
      <c r="F350">
        <v>1.700003052</v>
      </c>
      <c r="G350">
        <v>1</v>
      </c>
      <c r="H350">
        <v>0.212132034</v>
      </c>
      <c r="I350">
        <f t="shared" si="27"/>
        <v>2000</v>
      </c>
      <c r="J350">
        <f t="shared" si="28"/>
        <v>5</v>
      </c>
      <c r="K350">
        <v>98.300000000000011</v>
      </c>
      <c r="L350">
        <v>100</v>
      </c>
      <c r="M350">
        <v>98.050000000000011</v>
      </c>
      <c r="N350">
        <v>100</v>
      </c>
      <c r="O350" s="3">
        <f t="shared" si="26"/>
        <v>1.700003052</v>
      </c>
      <c r="P350">
        <f t="shared" si="30"/>
        <v>1.1143395533274569</v>
      </c>
      <c r="S350">
        <f t="shared" si="29"/>
        <v>1.7294029013224823E-2</v>
      </c>
    </row>
    <row r="351" spans="1:19" x14ac:dyDescent="0.3">
      <c r="A351" s="1">
        <v>36649</v>
      </c>
      <c r="B351" s="1">
        <v>36650</v>
      </c>
      <c r="C351">
        <v>99.25</v>
      </c>
      <c r="D351">
        <v>99.900001529999997</v>
      </c>
      <c r="E351">
        <v>99.945421190000005</v>
      </c>
      <c r="F351">
        <v>0.65000152600000005</v>
      </c>
      <c r="G351">
        <v>-1</v>
      </c>
      <c r="H351">
        <v>7.0710677999999999E-2</v>
      </c>
      <c r="I351">
        <f t="shared" si="27"/>
        <v>2000</v>
      </c>
      <c r="J351">
        <f t="shared" si="28"/>
        <v>5</v>
      </c>
      <c r="K351">
        <v>99.25</v>
      </c>
      <c r="L351">
        <v>101</v>
      </c>
      <c r="M351">
        <v>98.5</v>
      </c>
      <c r="N351">
        <v>99.9</v>
      </c>
      <c r="O351" s="3">
        <f t="shared" si="26"/>
        <v>0.65000152600000005</v>
      </c>
      <c r="P351">
        <f t="shared" si="30"/>
        <v>1.1362334297046359</v>
      </c>
      <c r="S351">
        <f t="shared" si="29"/>
        <v>6.5491337632241822E-3</v>
      </c>
    </row>
    <row r="352" spans="1:19" x14ac:dyDescent="0.3">
      <c r="A352" s="1">
        <v>36650</v>
      </c>
      <c r="B352" s="1">
        <v>36651</v>
      </c>
      <c r="C352">
        <v>99.25</v>
      </c>
      <c r="D352">
        <v>99.9</v>
      </c>
      <c r="E352">
        <v>100.05717060000001</v>
      </c>
      <c r="F352">
        <v>0.65</v>
      </c>
      <c r="G352">
        <v>1</v>
      </c>
      <c r="H352">
        <v>0</v>
      </c>
      <c r="I352">
        <f t="shared" si="27"/>
        <v>2000</v>
      </c>
      <c r="J352">
        <f t="shared" si="28"/>
        <v>5</v>
      </c>
      <c r="K352">
        <v>99.25</v>
      </c>
      <c r="L352">
        <v>101</v>
      </c>
      <c r="M352">
        <v>98.5</v>
      </c>
      <c r="N352">
        <v>99.9</v>
      </c>
      <c r="O352" s="3">
        <f t="shared" si="26"/>
        <v>0.65</v>
      </c>
      <c r="P352">
        <f t="shared" si="30"/>
        <v>1.1585574114469437</v>
      </c>
      <c r="S352">
        <f t="shared" si="29"/>
        <v>6.5491183879093197E-3</v>
      </c>
    </row>
    <row r="353" spans="1:19" x14ac:dyDescent="0.3">
      <c r="A353" s="1">
        <v>36651</v>
      </c>
      <c r="B353" s="1">
        <v>36654</v>
      </c>
      <c r="C353">
        <v>101.35</v>
      </c>
      <c r="D353">
        <v>101.4999985</v>
      </c>
      <c r="E353">
        <v>100.4705543</v>
      </c>
      <c r="F353">
        <v>-0.14999847399999999</v>
      </c>
      <c r="G353">
        <v>1</v>
      </c>
      <c r="H353">
        <v>1.1313708499999999</v>
      </c>
      <c r="I353">
        <f t="shared" si="27"/>
        <v>2000</v>
      </c>
      <c r="J353">
        <f t="shared" si="28"/>
        <v>5</v>
      </c>
      <c r="K353">
        <v>101.35000000000001</v>
      </c>
      <c r="L353">
        <v>103.10000000000001</v>
      </c>
      <c r="M353">
        <v>101.2</v>
      </c>
      <c r="N353">
        <v>101.5</v>
      </c>
      <c r="O353" s="3">
        <f t="shared" si="26"/>
        <v>-0.14999847399999999</v>
      </c>
      <c r="P353">
        <f t="shared" si="30"/>
        <v>1.1534134002848786</v>
      </c>
      <c r="S353">
        <f t="shared" si="29"/>
        <v>-1.4800046768623581E-3</v>
      </c>
    </row>
    <row r="354" spans="1:19" x14ac:dyDescent="0.3">
      <c r="A354" s="1">
        <v>36654</v>
      </c>
      <c r="B354" s="1">
        <v>36655</v>
      </c>
      <c r="C354">
        <v>101</v>
      </c>
      <c r="D354">
        <v>100.9000015</v>
      </c>
      <c r="E354">
        <v>101.74221230000001</v>
      </c>
      <c r="F354">
        <v>-9.9998474000000004E-2</v>
      </c>
      <c r="G354">
        <v>1</v>
      </c>
      <c r="H354">
        <v>0.42426406900000002</v>
      </c>
      <c r="I354">
        <f t="shared" si="27"/>
        <v>2000</v>
      </c>
      <c r="J354">
        <f t="shared" si="28"/>
        <v>5</v>
      </c>
      <c r="K354">
        <v>101</v>
      </c>
      <c r="L354">
        <v>101.7</v>
      </c>
      <c r="M354">
        <v>100.30000000000001</v>
      </c>
      <c r="N354">
        <v>100.9</v>
      </c>
      <c r="O354" s="3">
        <f t="shared" si="26"/>
        <v>-9.9998474000000004E-2</v>
      </c>
      <c r="P354">
        <f t="shared" si="30"/>
        <v>1.1499874721684538</v>
      </c>
      <c r="S354">
        <f t="shared" si="29"/>
        <v>-9.9008390099009904E-4</v>
      </c>
    </row>
    <row r="355" spans="1:19" x14ac:dyDescent="0.3">
      <c r="A355" s="1">
        <v>36655</v>
      </c>
      <c r="B355" s="1">
        <v>36656</v>
      </c>
      <c r="C355">
        <v>99.45</v>
      </c>
      <c r="D355">
        <v>99.699995419999993</v>
      </c>
      <c r="E355">
        <v>100.6383775</v>
      </c>
      <c r="F355">
        <v>0.24999542199999999</v>
      </c>
      <c r="G355">
        <v>-1</v>
      </c>
      <c r="H355">
        <v>0.84852813699999996</v>
      </c>
      <c r="I355">
        <f t="shared" si="27"/>
        <v>2000</v>
      </c>
      <c r="J355">
        <f t="shared" si="28"/>
        <v>5</v>
      </c>
      <c r="K355">
        <v>99.45</v>
      </c>
      <c r="L355">
        <v>100.75</v>
      </c>
      <c r="M355">
        <v>99.4</v>
      </c>
      <c r="N355">
        <v>99.7</v>
      </c>
      <c r="O355" s="3">
        <f t="shared" si="26"/>
        <v>0.24999542199999999</v>
      </c>
      <c r="P355">
        <f t="shared" si="30"/>
        <v>1.158659918726507</v>
      </c>
      <c r="S355">
        <f t="shared" si="29"/>
        <v>2.513780010055304E-3</v>
      </c>
    </row>
    <row r="356" spans="1:19" x14ac:dyDescent="0.3">
      <c r="A356" s="1">
        <v>36656</v>
      </c>
      <c r="B356" s="1">
        <v>36657</v>
      </c>
      <c r="C356">
        <v>99.45</v>
      </c>
      <c r="D356">
        <v>99.7</v>
      </c>
      <c r="E356">
        <v>99.573092220000007</v>
      </c>
      <c r="F356">
        <v>0.25</v>
      </c>
      <c r="G356">
        <v>-1</v>
      </c>
      <c r="H356">
        <v>0</v>
      </c>
      <c r="I356">
        <f t="shared" si="27"/>
        <v>2000</v>
      </c>
      <c r="J356">
        <f t="shared" si="28"/>
        <v>5</v>
      </c>
      <c r="K356">
        <v>99.45</v>
      </c>
      <c r="L356">
        <v>100.75</v>
      </c>
      <c r="M356">
        <v>99.4</v>
      </c>
      <c r="N356">
        <v>99.7</v>
      </c>
      <c r="O356" s="3">
        <f t="shared" si="26"/>
        <v>0.25</v>
      </c>
      <c r="P356">
        <f t="shared" si="30"/>
        <v>1.1673979271633583</v>
      </c>
      <c r="S356">
        <f t="shared" si="29"/>
        <v>2.5138260432378077E-3</v>
      </c>
    </row>
    <row r="357" spans="1:19" x14ac:dyDescent="0.3">
      <c r="A357" s="1">
        <v>36657</v>
      </c>
      <c r="B357" s="1">
        <v>36658</v>
      </c>
      <c r="C357">
        <v>99.4</v>
      </c>
      <c r="D357">
        <v>96.60000153</v>
      </c>
      <c r="E357">
        <v>99.960069520000005</v>
      </c>
      <c r="F357">
        <v>-2.7999984740000001</v>
      </c>
      <c r="G357">
        <v>1</v>
      </c>
      <c r="H357">
        <v>2.1920310220000001</v>
      </c>
      <c r="I357">
        <f t="shared" si="27"/>
        <v>2000</v>
      </c>
      <c r="J357">
        <f t="shared" si="28"/>
        <v>5</v>
      </c>
      <c r="K357">
        <v>99.4</v>
      </c>
      <c r="L357">
        <v>99.9</v>
      </c>
      <c r="M357">
        <v>96.600000000000009</v>
      </c>
      <c r="N357">
        <v>96.600000000000009</v>
      </c>
      <c r="O357" s="3">
        <f t="shared" si="26"/>
        <v>-2.7999984740000001</v>
      </c>
      <c r="P357">
        <f t="shared" si="30"/>
        <v>1.0687446349719649</v>
      </c>
      <c r="S357">
        <f t="shared" si="29"/>
        <v>-2.8168998732394365E-2</v>
      </c>
    </row>
    <row r="358" spans="1:19" x14ac:dyDescent="0.3">
      <c r="A358" s="1">
        <v>36658</v>
      </c>
      <c r="B358" s="1">
        <v>36661</v>
      </c>
      <c r="C358">
        <v>96.8</v>
      </c>
      <c r="D358">
        <v>95.699998469999997</v>
      </c>
      <c r="E358">
        <v>96.079114829999995</v>
      </c>
      <c r="F358">
        <v>1.100001526</v>
      </c>
      <c r="G358">
        <v>-1</v>
      </c>
      <c r="H358">
        <v>0.63639610300000005</v>
      </c>
      <c r="I358">
        <f t="shared" si="27"/>
        <v>2000</v>
      </c>
      <c r="J358">
        <f t="shared" si="28"/>
        <v>5</v>
      </c>
      <c r="K358">
        <v>96.800000000000011</v>
      </c>
      <c r="L358">
        <v>97.300000000000011</v>
      </c>
      <c r="M358">
        <v>95.600000000000009</v>
      </c>
      <c r="N358">
        <v>95.7</v>
      </c>
      <c r="O358" s="3">
        <f t="shared" si="26"/>
        <v>1.100001526</v>
      </c>
      <c r="P358">
        <f t="shared" si="30"/>
        <v>1.1051791617087461</v>
      </c>
      <c r="S358">
        <f t="shared" si="29"/>
        <v>1.1363652128099174E-2</v>
      </c>
    </row>
    <row r="359" spans="1:19" x14ac:dyDescent="0.3">
      <c r="A359" s="1">
        <v>36661</v>
      </c>
      <c r="B359" s="1">
        <v>36662</v>
      </c>
      <c r="C359">
        <v>96.8</v>
      </c>
      <c r="D359">
        <v>99.800006100000004</v>
      </c>
      <c r="E359">
        <v>96.774532870000002</v>
      </c>
      <c r="F359">
        <v>-3.0000061040000001</v>
      </c>
      <c r="G359">
        <v>1</v>
      </c>
      <c r="H359">
        <v>2.8991378029999999</v>
      </c>
      <c r="I359">
        <f t="shared" si="27"/>
        <v>2000</v>
      </c>
      <c r="J359">
        <f t="shared" si="28"/>
        <v>5</v>
      </c>
      <c r="K359">
        <v>96.800000000000011</v>
      </c>
      <c r="L359">
        <v>99.9</v>
      </c>
      <c r="M359">
        <v>96.25</v>
      </c>
      <c r="N359">
        <v>99.800000000000011</v>
      </c>
      <c r="O359" s="3">
        <f t="shared" si="26"/>
        <v>-3</v>
      </c>
      <c r="P359">
        <f t="shared" si="30"/>
        <v>1.0024249008060733</v>
      </c>
      <c r="S359">
        <f t="shared" si="29"/>
        <v>-3.0991735537190084E-2</v>
      </c>
    </row>
    <row r="360" spans="1:19" x14ac:dyDescent="0.3">
      <c r="A360" s="1">
        <v>36662</v>
      </c>
      <c r="B360" s="1">
        <v>36663</v>
      </c>
      <c r="C360">
        <v>101.05</v>
      </c>
      <c r="D360">
        <v>95.8</v>
      </c>
      <c r="E360">
        <v>100.7079241</v>
      </c>
      <c r="F360">
        <v>5.25</v>
      </c>
      <c r="G360">
        <v>1</v>
      </c>
      <c r="H360">
        <v>2.8284271250000002</v>
      </c>
      <c r="I360">
        <f t="shared" si="27"/>
        <v>2000</v>
      </c>
      <c r="J360">
        <f t="shared" si="28"/>
        <v>5</v>
      </c>
      <c r="K360">
        <v>101.05000000000001</v>
      </c>
      <c r="L360">
        <v>101.65</v>
      </c>
      <c r="M360">
        <v>95.65</v>
      </c>
      <c r="N360">
        <v>95.800000000000011</v>
      </c>
      <c r="O360" s="3">
        <f t="shared" si="26"/>
        <v>5.25</v>
      </c>
      <c r="P360">
        <f t="shared" si="30"/>
        <v>1.1586662881162728</v>
      </c>
      <c r="S360">
        <f t="shared" si="29"/>
        <v>5.1954477981197428E-2</v>
      </c>
    </row>
    <row r="361" spans="1:19" x14ac:dyDescent="0.3">
      <c r="A361" s="1">
        <v>36663</v>
      </c>
      <c r="B361" s="1">
        <v>36664</v>
      </c>
      <c r="C361">
        <v>95.3</v>
      </c>
      <c r="D361">
        <v>95.64999847</v>
      </c>
      <c r="E361">
        <v>96.396143190000004</v>
      </c>
      <c r="F361">
        <v>0.349998474</v>
      </c>
      <c r="G361">
        <v>1</v>
      </c>
      <c r="H361">
        <v>0.106066017</v>
      </c>
      <c r="I361">
        <f t="shared" si="27"/>
        <v>2000</v>
      </c>
      <c r="J361">
        <f t="shared" si="28"/>
        <v>5</v>
      </c>
      <c r="K361">
        <v>95.300000000000011</v>
      </c>
      <c r="L361">
        <v>96.7</v>
      </c>
      <c r="M361">
        <v>94.2</v>
      </c>
      <c r="N361">
        <v>95.65</v>
      </c>
      <c r="O361" s="3">
        <f t="shared" si="26"/>
        <v>0.349998474</v>
      </c>
      <c r="P361">
        <f t="shared" si="30"/>
        <v>1.1714322303843505</v>
      </c>
      <c r="S361">
        <f t="shared" si="29"/>
        <v>3.6725967890870936E-3</v>
      </c>
    </row>
    <row r="362" spans="1:19" x14ac:dyDescent="0.3">
      <c r="A362" s="1">
        <v>36664</v>
      </c>
      <c r="B362" s="1">
        <v>36665</v>
      </c>
      <c r="C362">
        <v>95.3</v>
      </c>
      <c r="D362">
        <v>97.800001530000003</v>
      </c>
      <c r="E362">
        <v>95.027323269999997</v>
      </c>
      <c r="F362">
        <v>-2.5000015260000001</v>
      </c>
      <c r="G362">
        <v>-1</v>
      </c>
      <c r="H362">
        <v>1.52027958</v>
      </c>
      <c r="I362">
        <f t="shared" si="27"/>
        <v>2000</v>
      </c>
      <c r="J362">
        <f t="shared" si="28"/>
        <v>5</v>
      </c>
      <c r="K362">
        <v>95.300000000000011</v>
      </c>
      <c r="L362">
        <v>98.4</v>
      </c>
      <c r="M362">
        <v>93.9</v>
      </c>
      <c r="N362">
        <v>97.800000000000011</v>
      </c>
      <c r="O362" s="3">
        <f t="shared" si="26"/>
        <v>-3</v>
      </c>
      <c r="P362">
        <f t="shared" si="30"/>
        <v>1.060803793097266</v>
      </c>
      <c r="S362">
        <f t="shared" si="29"/>
        <v>-3.1479538300104935E-2</v>
      </c>
    </row>
    <row r="363" spans="1:19" x14ac:dyDescent="0.3">
      <c r="A363" s="1">
        <v>36665</v>
      </c>
      <c r="B363" s="1">
        <v>36668</v>
      </c>
      <c r="C363">
        <v>95.6</v>
      </c>
      <c r="D363">
        <v>93.3</v>
      </c>
      <c r="E363">
        <v>97.149291559999995</v>
      </c>
      <c r="F363">
        <v>-2.2999999999999998</v>
      </c>
      <c r="G363">
        <v>-1</v>
      </c>
      <c r="H363">
        <v>3.1819805149999998</v>
      </c>
      <c r="I363">
        <f t="shared" si="27"/>
        <v>2000</v>
      </c>
      <c r="J363">
        <f t="shared" si="28"/>
        <v>5</v>
      </c>
      <c r="K363">
        <v>95.600000000000009</v>
      </c>
      <c r="L363">
        <v>96.600000000000009</v>
      </c>
      <c r="M363">
        <v>92.95</v>
      </c>
      <c r="N363">
        <v>93.300000000000011</v>
      </c>
      <c r="O363" s="3">
        <f t="shared" si="26"/>
        <v>-2.2999999999999998</v>
      </c>
      <c r="P363">
        <f t="shared" si="30"/>
        <v>0.98423950259129178</v>
      </c>
      <c r="S363">
        <f t="shared" si="29"/>
        <v>-2.4058577405857741E-2</v>
      </c>
    </row>
    <row r="364" spans="1:19" x14ac:dyDescent="0.3">
      <c r="A364" s="1">
        <v>36668</v>
      </c>
      <c r="B364" s="1">
        <v>36669</v>
      </c>
      <c r="C364">
        <v>93.2</v>
      </c>
      <c r="D364">
        <v>92.349995419999999</v>
      </c>
      <c r="E364">
        <v>93.298840229999996</v>
      </c>
      <c r="F364">
        <v>-0.85000457799999996</v>
      </c>
      <c r="G364">
        <v>-1</v>
      </c>
      <c r="H364">
        <v>0.67175144200000003</v>
      </c>
      <c r="I364">
        <f t="shared" si="27"/>
        <v>2000</v>
      </c>
      <c r="J364">
        <f t="shared" si="28"/>
        <v>5</v>
      </c>
      <c r="K364">
        <v>93.2</v>
      </c>
      <c r="L364">
        <v>94.5</v>
      </c>
      <c r="M364">
        <v>92.25</v>
      </c>
      <c r="N364">
        <v>92.350000000000009</v>
      </c>
      <c r="O364" s="3">
        <f t="shared" si="26"/>
        <v>-0.85000457799999996</v>
      </c>
      <c r="P364">
        <f t="shared" si="30"/>
        <v>0.95731005785788925</v>
      </c>
      <c r="S364">
        <f t="shared" si="29"/>
        <v>-9.1202207939914161E-3</v>
      </c>
    </row>
    <row r="365" spans="1:19" x14ac:dyDescent="0.3">
      <c r="A365" s="1">
        <v>36669</v>
      </c>
      <c r="B365" s="1">
        <v>36670</v>
      </c>
      <c r="C365">
        <v>90.3</v>
      </c>
      <c r="D365">
        <v>91.500001530000006</v>
      </c>
      <c r="E365">
        <v>92.301012920000005</v>
      </c>
      <c r="F365">
        <v>1.2000015260000001</v>
      </c>
      <c r="G365">
        <v>-1</v>
      </c>
      <c r="H365">
        <v>0.60104076399999995</v>
      </c>
      <c r="I365">
        <f t="shared" si="27"/>
        <v>2000</v>
      </c>
      <c r="J365">
        <f t="shared" si="28"/>
        <v>5</v>
      </c>
      <c r="K365">
        <v>90.300000000000011</v>
      </c>
      <c r="L365">
        <v>93</v>
      </c>
      <c r="M365">
        <v>87.850000000000009</v>
      </c>
      <c r="N365">
        <v>91.5</v>
      </c>
      <c r="O365" s="3">
        <f t="shared" si="26"/>
        <v>1.2000015260000001</v>
      </c>
      <c r="P365">
        <f t="shared" si="30"/>
        <v>0.99547529142216218</v>
      </c>
      <c r="S365">
        <f t="shared" si="29"/>
        <v>1.3289053444075306E-2</v>
      </c>
    </row>
    <row r="366" spans="1:19" x14ac:dyDescent="0.3">
      <c r="A366" s="1">
        <v>36670</v>
      </c>
      <c r="B366" s="1">
        <v>36671</v>
      </c>
      <c r="C366">
        <v>93.2</v>
      </c>
      <c r="D366">
        <v>94.099998470000003</v>
      </c>
      <c r="E366">
        <v>90.912244560000005</v>
      </c>
      <c r="F366">
        <v>-0.89999847399999999</v>
      </c>
      <c r="G366">
        <v>-1</v>
      </c>
      <c r="H366">
        <v>1.8384776309999999</v>
      </c>
      <c r="I366">
        <f t="shared" si="27"/>
        <v>2000</v>
      </c>
      <c r="J366">
        <f t="shared" si="28"/>
        <v>5</v>
      </c>
      <c r="K366">
        <v>93.2</v>
      </c>
      <c r="L366">
        <v>94.600000000000009</v>
      </c>
      <c r="M366">
        <v>92.4</v>
      </c>
      <c r="N366">
        <v>94.100000000000009</v>
      </c>
      <c r="O366" s="3">
        <f t="shared" si="26"/>
        <v>-0.89999847399999999</v>
      </c>
      <c r="P366">
        <f t="shared" si="30"/>
        <v>0.96663646385184077</v>
      </c>
      <c r="S366">
        <f t="shared" si="29"/>
        <v>-9.656635987124464E-3</v>
      </c>
    </row>
    <row r="367" spans="1:19" x14ac:dyDescent="0.3">
      <c r="A367" s="1">
        <v>36671</v>
      </c>
      <c r="B367" s="1">
        <v>36672</v>
      </c>
      <c r="C367">
        <v>91.8</v>
      </c>
      <c r="D367">
        <v>87.900003049999995</v>
      </c>
      <c r="E367">
        <v>94.048999319999993</v>
      </c>
      <c r="F367">
        <v>-3.8999969480000001</v>
      </c>
      <c r="G367">
        <v>-1</v>
      </c>
      <c r="H367">
        <v>4.3840620430000001</v>
      </c>
      <c r="I367">
        <f t="shared" si="27"/>
        <v>2000</v>
      </c>
      <c r="J367">
        <f t="shared" si="28"/>
        <v>5</v>
      </c>
      <c r="K367">
        <v>91.800000000000011</v>
      </c>
      <c r="L367">
        <v>92.800000000000011</v>
      </c>
      <c r="M367">
        <v>87.800000000000011</v>
      </c>
      <c r="N367">
        <v>87.9</v>
      </c>
      <c r="O367" s="3">
        <f t="shared" si="26"/>
        <v>-3</v>
      </c>
      <c r="P367">
        <f t="shared" si="30"/>
        <v>0.87186818308205249</v>
      </c>
      <c r="S367">
        <f t="shared" si="29"/>
        <v>-3.2679738562091505E-2</v>
      </c>
    </row>
    <row r="368" spans="1:19" x14ac:dyDescent="0.3">
      <c r="A368" s="1">
        <v>36672</v>
      </c>
      <c r="B368" s="1">
        <v>36675</v>
      </c>
      <c r="C368">
        <v>86.3</v>
      </c>
      <c r="D368">
        <v>89.300001530000003</v>
      </c>
      <c r="E368">
        <v>88.008230049999995</v>
      </c>
      <c r="F368">
        <v>3.0000015260000001</v>
      </c>
      <c r="G368">
        <v>1</v>
      </c>
      <c r="H368">
        <v>0.98994949399999999</v>
      </c>
      <c r="I368">
        <f t="shared" si="27"/>
        <v>2000</v>
      </c>
      <c r="J368">
        <f t="shared" si="28"/>
        <v>5</v>
      </c>
      <c r="K368">
        <v>86.300000000000011</v>
      </c>
      <c r="L368">
        <v>89.4</v>
      </c>
      <c r="M368">
        <v>85.65</v>
      </c>
      <c r="N368">
        <v>89.300000000000011</v>
      </c>
      <c r="O368" s="3">
        <f t="shared" si="26"/>
        <v>3.0000015260000001</v>
      </c>
      <c r="P368">
        <f t="shared" si="30"/>
        <v>0.96279306881960769</v>
      </c>
      <c r="S368">
        <f t="shared" si="29"/>
        <v>3.4762474229432218E-2</v>
      </c>
    </row>
    <row r="369" spans="1:19" x14ac:dyDescent="0.3">
      <c r="A369" s="1">
        <v>36675</v>
      </c>
      <c r="B369" s="1">
        <v>36676</v>
      </c>
      <c r="C369">
        <v>90.3</v>
      </c>
      <c r="D369">
        <v>91.749996949999996</v>
      </c>
      <c r="E369">
        <v>89.538545850000006</v>
      </c>
      <c r="F369">
        <v>-1.4499969479999999</v>
      </c>
      <c r="G369">
        <v>1</v>
      </c>
      <c r="H369">
        <v>1.7324116140000001</v>
      </c>
      <c r="I369">
        <f t="shared" si="27"/>
        <v>2000</v>
      </c>
      <c r="J369">
        <f t="shared" si="28"/>
        <v>5</v>
      </c>
      <c r="K369">
        <v>90.300000000000011</v>
      </c>
      <c r="L369">
        <v>92.300000000000011</v>
      </c>
      <c r="M369">
        <v>89.4</v>
      </c>
      <c r="N369">
        <v>91.75</v>
      </c>
      <c r="O369" s="3">
        <f t="shared" si="26"/>
        <v>-1.4499969479999999</v>
      </c>
      <c r="P369">
        <f t="shared" si="30"/>
        <v>0.91641276943940886</v>
      </c>
      <c r="S369">
        <f t="shared" si="29"/>
        <v>-1.6057552026578072E-2</v>
      </c>
    </row>
    <row r="370" spans="1:19" x14ac:dyDescent="0.3">
      <c r="A370" s="1">
        <v>36676</v>
      </c>
      <c r="B370" s="1">
        <v>36677</v>
      </c>
      <c r="C370">
        <v>94.25</v>
      </c>
      <c r="D370">
        <v>96.599998470000003</v>
      </c>
      <c r="E370">
        <v>92.79507065</v>
      </c>
      <c r="F370">
        <v>-2.3499984739999999</v>
      </c>
      <c r="G370">
        <v>1</v>
      </c>
      <c r="H370">
        <v>3.4294678890000001</v>
      </c>
      <c r="I370">
        <f t="shared" si="27"/>
        <v>2000</v>
      </c>
      <c r="J370">
        <f t="shared" si="28"/>
        <v>5</v>
      </c>
      <c r="K370">
        <v>94.25</v>
      </c>
      <c r="L370">
        <v>98.800000000000011</v>
      </c>
      <c r="M370">
        <v>94.050000000000011</v>
      </c>
      <c r="N370">
        <v>96.600000000000009</v>
      </c>
      <c r="O370" s="3">
        <f t="shared" si="26"/>
        <v>-3</v>
      </c>
      <c r="P370">
        <f t="shared" si="30"/>
        <v>0.82890385776880215</v>
      </c>
      <c r="S370">
        <f t="shared" si="29"/>
        <v>-3.1830238726790451E-2</v>
      </c>
    </row>
    <row r="371" spans="1:19" x14ac:dyDescent="0.3">
      <c r="A371" s="1">
        <v>36677</v>
      </c>
      <c r="B371" s="1">
        <v>36678</v>
      </c>
      <c r="C371">
        <v>95.85</v>
      </c>
      <c r="D371">
        <v>98.699998469999997</v>
      </c>
      <c r="E371">
        <v>95.298584680000005</v>
      </c>
      <c r="F371">
        <v>-2.8499984739999999</v>
      </c>
      <c r="G371">
        <v>-1</v>
      </c>
      <c r="H371">
        <v>1.48492424</v>
      </c>
      <c r="I371">
        <f t="shared" si="27"/>
        <v>2000</v>
      </c>
      <c r="J371">
        <f t="shared" si="28"/>
        <v>6</v>
      </c>
      <c r="K371">
        <v>95.850000000000009</v>
      </c>
      <c r="L371">
        <v>99.25</v>
      </c>
      <c r="M371">
        <v>95.65</v>
      </c>
      <c r="N371">
        <v>98.7</v>
      </c>
      <c r="O371" s="3">
        <f t="shared" si="26"/>
        <v>-3</v>
      </c>
      <c r="P371">
        <f t="shared" si="30"/>
        <v>0.75107250962149674</v>
      </c>
      <c r="S371">
        <f t="shared" si="29"/>
        <v>-3.1298904538341159E-2</v>
      </c>
    </row>
    <row r="372" spans="1:19" x14ac:dyDescent="0.3">
      <c r="A372" s="1">
        <v>36678</v>
      </c>
      <c r="B372" s="1">
        <v>36679</v>
      </c>
      <c r="C372">
        <v>101.3</v>
      </c>
      <c r="D372">
        <v>101.3000061</v>
      </c>
      <c r="E372">
        <v>98.736792339999994</v>
      </c>
      <c r="F372" s="2">
        <v>-6.1E-6</v>
      </c>
      <c r="G372">
        <v>1</v>
      </c>
      <c r="H372">
        <v>1.8384776309999999</v>
      </c>
      <c r="I372">
        <f t="shared" si="27"/>
        <v>2000</v>
      </c>
      <c r="J372">
        <f t="shared" si="28"/>
        <v>6</v>
      </c>
      <c r="K372">
        <v>101.30000000000001</v>
      </c>
      <c r="L372">
        <v>103.05000000000001</v>
      </c>
      <c r="M372">
        <v>99.9</v>
      </c>
      <c r="N372">
        <v>101.30000000000001</v>
      </c>
      <c r="O372" s="3">
        <f t="shared" ref="O372:O435" si="31">IF(E372-C372&gt;0,IF(C372-M372&gt;3,-3,F372),IF(L372-C372&gt;3,-3,F372))</f>
        <v>-6.1E-6</v>
      </c>
      <c r="P372">
        <f t="shared" si="30"/>
        <v>0.75107237393909865</v>
      </c>
      <c r="S372">
        <f t="shared" si="29"/>
        <v>-6.0217176702862784E-8</v>
      </c>
    </row>
    <row r="373" spans="1:19" x14ac:dyDescent="0.3">
      <c r="A373" s="1">
        <v>36679</v>
      </c>
      <c r="B373" s="1">
        <v>36682</v>
      </c>
      <c r="C373">
        <v>104.6</v>
      </c>
      <c r="D373">
        <v>105.3999985</v>
      </c>
      <c r="E373">
        <v>102.3439224</v>
      </c>
      <c r="F373">
        <v>-0.79999847400000001</v>
      </c>
      <c r="G373">
        <v>1</v>
      </c>
      <c r="H373">
        <v>2.8991378029999999</v>
      </c>
      <c r="I373">
        <f t="shared" si="27"/>
        <v>2000</v>
      </c>
      <c r="J373">
        <f t="shared" si="28"/>
        <v>6</v>
      </c>
      <c r="K373">
        <v>104.60000000000001</v>
      </c>
      <c r="L373">
        <v>105.60000000000001</v>
      </c>
      <c r="M373">
        <v>103.7</v>
      </c>
      <c r="N373">
        <v>105.4</v>
      </c>
      <c r="O373" s="3">
        <f t="shared" si="31"/>
        <v>-0.79999847400000001</v>
      </c>
      <c r="P373">
        <f t="shared" si="30"/>
        <v>0.73383938867098664</v>
      </c>
      <c r="S373">
        <f t="shared" si="29"/>
        <v>-7.6481689674952206E-3</v>
      </c>
    </row>
    <row r="374" spans="1:19" x14ac:dyDescent="0.3">
      <c r="A374" s="1">
        <v>36682</v>
      </c>
      <c r="B374" s="1">
        <v>36683</v>
      </c>
      <c r="C374">
        <v>104.6</v>
      </c>
      <c r="D374">
        <v>105.4</v>
      </c>
      <c r="E374">
        <v>105.9404887</v>
      </c>
      <c r="F374">
        <v>0.8</v>
      </c>
      <c r="G374">
        <v>1</v>
      </c>
      <c r="H374">
        <v>0</v>
      </c>
      <c r="I374">
        <f t="shared" si="27"/>
        <v>2000</v>
      </c>
      <c r="J374">
        <f t="shared" si="28"/>
        <v>6</v>
      </c>
      <c r="K374">
        <v>104.60000000000001</v>
      </c>
      <c r="L374">
        <v>105.60000000000001</v>
      </c>
      <c r="M374">
        <v>103.7</v>
      </c>
      <c r="N374">
        <v>105.4</v>
      </c>
      <c r="O374" s="3">
        <f t="shared" si="31"/>
        <v>0.8</v>
      </c>
      <c r="P374">
        <f t="shared" si="30"/>
        <v>0.75067700370741464</v>
      </c>
      <c r="S374">
        <f t="shared" si="29"/>
        <v>7.6481835564053543E-3</v>
      </c>
    </row>
    <row r="375" spans="1:19" x14ac:dyDescent="0.3">
      <c r="A375" s="1">
        <v>36683</v>
      </c>
      <c r="B375" s="1">
        <v>36684</v>
      </c>
      <c r="C375">
        <v>104.3</v>
      </c>
      <c r="D375">
        <v>110.34999689999999</v>
      </c>
      <c r="E375">
        <v>105.5623599</v>
      </c>
      <c r="F375">
        <v>6.0499969480000004</v>
      </c>
      <c r="G375">
        <v>1</v>
      </c>
      <c r="H375">
        <v>3.5001785669999999</v>
      </c>
      <c r="I375">
        <f t="shared" si="27"/>
        <v>2000</v>
      </c>
      <c r="J375">
        <f t="shared" si="28"/>
        <v>6</v>
      </c>
      <c r="K375">
        <v>104.30000000000001</v>
      </c>
      <c r="L375">
        <v>110.45</v>
      </c>
      <c r="M375">
        <v>104.15</v>
      </c>
      <c r="N375">
        <v>110.35000000000001</v>
      </c>
      <c r="O375" s="3">
        <f t="shared" si="31"/>
        <v>6.0499969480000004</v>
      </c>
      <c r="P375">
        <f t="shared" si="30"/>
        <v>0.88130769157022326</v>
      </c>
      <c r="S375">
        <f t="shared" si="29"/>
        <v>5.8005723374880157E-2</v>
      </c>
    </row>
    <row r="376" spans="1:19" x14ac:dyDescent="0.3">
      <c r="A376" s="1">
        <v>36684</v>
      </c>
      <c r="B376" s="1">
        <v>36685</v>
      </c>
      <c r="C376">
        <v>110.35</v>
      </c>
      <c r="D376">
        <v>107.2500015</v>
      </c>
      <c r="E376">
        <v>109.631274</v>
      </c>
      <c r="F376">
        <v>3.0999984739999999</v>
      </c>
      <c r="G376">
        <v>-1</v>
      </c>
      <c r="H376">
        <v>2.1920310220000001</v>
      </c>
      <c r="I376">
        <f t="shared" si="27"/>
        <v>2000</v>
      </c>
      <c r="J376">
        <f t="shared" si="28"/>
        <v>6</v>
      </c>
      <c r="K376">
        <v>110.35000000000001</v>
      </c>
      <c r="L376">
        <v>111.60000000000001</v>
      </c>
      <c r="M376">
        <v>106.30000000000001</v>
      </c>
      <c r="N376">
        <v>107.25</v>
      </c>
      <c r="O376" s="3">
        <f t="shared" si="31"/>
        <v>3.0999984739999999</v>
      </c>
      <c r="P376">
        <f t="shared" si="30"/>
        <v>0.95558188728364846</v>
      </c>
      <c r="S376">
        <f t="shared" si="29"/>
        <v>2.8092419338468511E-2</v>
      </c>
    </row>
    <row r="377" spans="1:19" x14ac:dyDescent="0.3">
      <c r="A377" s="1">
        <v>36685</v>
      </c>
      <c r="B377" s="1">
        <v>36686</v>
      </c>
      <c r="C377">
        <v>107.25</v>
      </c>
      <c r="D377">
        <v>115.3000031</v>
      </c>
      <c r="E377">
        <v>107.7500806</v>
      </c>
      <c r="F377">
        <v>8.0500030519999992</v>
      </c>
      <c r="G377">
        <v>1</v>
      </c>
      <c r="H377">
        <v>5.692209589</v>
      </c>
      <c r="I377">
        <f t="shared" si="27"/>
        <v>2000</v>
      </c>
      <c r="J377">
        <f t="shared" si="28"/>
        <v>6</v>
      </c>
      <c r="K377">
        <v>107.25</v>
      </c>
      <c r="L377">
        <v>115.5</v>
      </c>
      <c r="M377">
        <v>106.65</v>
      </c>
      <c r="N377">
        <v>115.30000000000001</v>
      </c>
      <c r="O377" s="3">
        <f t="shared" si="31"/>
        <v>8.0500030519999992</v>
      </c>
      <c r="P377">
        <f t="shared" si="30"/>
        <v>1.1707549532716004</v>
      </c>
      <c r="S377">
        <f t="shared" si="29"/>
        <v>7.5058303515151512E-2</v>
      </c>
    </row>
    <row r="378" spans="1:19" x14ac:dyDescent="0.3">
      <c r="A378" s="1">
        <v>36686</v>
      </c>
      <c r="B378" s="1">
        <v>36689</v>
      </c>
      <c r="C378">
        <v>115.9</v>
      </c>
      <c r="D378">
        <v>115.0999954</v>
      </c>
      <c r="E378">
        <v>114.8108895</v>
      </c>
      <c r="F378">
        <v>0.80000457800000002</v>
      </c>
      <c r="G378">
        <v>-1</v>
      </c>
      <c r="H378">
        <v>0.141421356</v>
      </c>
      <c r="I378">
        <f t="shared" si="27"/>
        <v>2000</v>
      </c>
      <c r="J378">
        <f t="shared" si="28"/>
        <v>6</v>
      </c>
      <c r="K378">
        <v>115.9</v>
      </c>
      <c r="L378">
        <v>116.30000000000001</v>
      </c>
      <c r="M378">
        <v>112.60000000000001</v>
      </c>
      <c r="N378">
        <v>115.10000000000001</v>
      </c>
      <c r="O378" s="3">
        <f t="shared" si="31"/>
        <v>0.80000457800000002</v>
      </c>
      <c r="P378">
        <f t="shared" si="30"/>
        <v>1.1949985077754863</v>
      </c>
      <c r="S378">
        <f t="shared" si="29"/>
        <v>6.9025416566005178E-3</v>
      </c>
    </row>
    <row r="379" spans="1:19" x14ac:dyDescent="0.3">
      <c r="A379" s="1">
        <v>36689</v>
      </c>
      <c r="B379" s="1">
        <v>36690</v>
      </c>
      <c r="C379">
        <v>113.3</v>
      </c>
      <c r="D379">
        <v>110.19999850000001</v>
      </c>
      <c r="E379">
        <v>114.92641190000001</v>
      </c>
      <c r="F379">
        <v>-3.1000015259999998</v>
      </c>
      <c r="G379">
        <v>-1</v>
      </c>
      <c r="H379">
        <v>3.4648232280000002</v>
      </c>
      <c r="I379">
        <f t="shared" si="27"/>
        <v>2000</v>
      </c>
      <c r="J379">
        <f t="shared" si="28"/>
        <v>6</v>
      </c>
      <c r="K379">
        <v>113.30000000000001</v>
      </c>
      <c r="L379">
        <v>113.5</v>
      </c>
      <c r="M379">
        <v>109.45</v>
      </c>
      <c r="N379">
        <v>110.2</v>
      </c>
      <c r="O379" s="3">
        <f t="shared" si="31"/>
        <v>-3</v>
      </c>
      <c r="P379">
        <f t="shared" si="30"/>
        <v>1.1000736483758449</v>
      </c>
      <c r="S379">
        <f t="shared" si="29"/>
        <v>-2.6478375992939101E-2</v>
      </c>
    </row>
    <row r="380" spans="1:19" x14ac:dyDescent="0.3">
      <c r="A380" s="1">
        <v>36690</v>
      </c>
      <c r="B380" s="1">
        <v>36691</v>
      </c>
      <c r="C380">
        <v>111.7</v>
      </c>
      <c r="D380">
        <v>112.4000046</v>
      </c>
      <c r="E380">
        <v>110.2528962</v>
      </c>
      <c r="F380">
        <v>-0.70000457800000004</v>
      </c>
      <c r="G380">
        <v>1</v>
      </c>
      <c r="H380">
        <v>1.5556349190000001</v>
      </c>
      <c r="I380">
        <f t="shared" si="27"/>
        <v>2000</v>
      </c>
      <c r="J380">
        <f t="shared" si="28"/>
        <v>6</v>
      </c>
      <c r="K380">
        <v>111.7</v>
      </c>
      <c r="L380">
        <v>112.60000000000001</v>
      </c>
      <c r="M380">
        <v>108.45</v>
      </c>
      <c r="N380">
        <v>112.4</v>
      </c>
      <c r="O380" s="3">
        <f t="shared" si="31"/>
        <v>-0.70000457800000004</v>
      </c>
      <c r="P380">
        <f t="shared" si="30"/>
        <v>1.0793917345889088</v>
      </c>
      <c r="S380">
        <f t="shared" si="29"/>
        <v>-6.266827018800358E-3</v>
      </c>
    </row>
    <row r="381" spans="1:19" x14ac:dyDescent="0.3">
      <c r="A381" s="1">
        <v>36691</v>
      </c>
      <c r="B381" s="1">
        <v>36692</v>
      </c>
      <c r="C381">
        <v>110.65</v>
      </c>
      <c r="D381">
        <v>104.9999985</v>
      </c>
      <c r="E381">
        <v>113.2026953</v>
      </c>
      <c r="F381">
        <v>-5.6500015259999996</v>
      </c>
      <c r="G381">
        <v>1</v>
      </c>
      <c r="H381">
        <v>5.232590181</v>
      </c>
      <c r="I381">
        <f t="shared" si="27"/>
        <v>2000</v>
      </c>
      <c r="J381">
        <f t="shared" si="28"/>
        <v>6</v>
      </c>
      <c r="K381">
        <v>110.65</v>
      </c>
      <c r="L381">
        <v>111.05000000000001</v>
      </c>
      <c r="M381">
        <v>104.9</v>
      </c>
      <c r="N381">
        <v>105</v>
      </c>
      <c r="O381" s="3">
        <f t="shared" si="31"/>
        <v>-3</v>
      </c>
      <c r="P381">
        <f t="shared" si="30"/>
        <v>0.99159665450485834</v>
      </c>
      <c r="S381">
        <f t="shared" si="29"/>
        <v>-2.711251694532309E-2</v>
      </c>
    </row>
    <row r="382" spans="1:19" x14ac:dyDescent="0.3">
      <c r="A382" s="1">
        <v>36692</v>
      </c>
      <c r="B382" s="1">
        <v>36693</v>
      </c>
      <c r="C382">
        <v>105</v>
      </c>
      <c r="D382">
        <v>104.3000031</v>
      </c>
      <c r="E382">
        <v>105.4369951</v>
      </c>
      <c r="F382">
        <v>-0.69999694800000001</v>
      </c>
      <c r="G382">
        <v>1</v>
      </c>
      <c r="H382">
        <v>0.49497474699999999</v>
      </c>
      <c r="I382">
        <f t="shared" si="27"/>
        <v>2000</v>
      </c>
      <c r="J382">
        <f t="shared" si="28"/>
        <v>6</v>
      </c>
      <c r="K382">
        <v>105</v>
      </c>
      <c r="L382">
        <v>106.4</v>
      </c>
      <c r="M382">
        <v>103.7</v>
      </c>
      <c r="N382">
        <v>104.30000000000001</v>
      </c>
      <c r="O382" s="3">
        <f t="shared" si="31"/>
        <v>-0.69999694800000001</v>
      </c>
      <c r="P382">
        <f t="shared" si="30"/>
        <v>0.97176480788198938</v>
      </c>
      <c r="S382">
        <f t="shared" si="29"/>
        <v>-6.6666375999999998E-3</v>
      </c>
    </row>
    <row r="383" spans="1:19" x14ac:dyDescent="0.3">
      <c r="A383" s="1">
        <v>36693</v>
      </c>
      <c r="B383" s="1">
        <v>36696</v>
      </c>
      <c r="C383">
        <v>103.2</v>
      </c>
      <c r="D383">
        <v>103.1999939</v>
      </c>
      <c r="E383">
        <v>104.2826201</v>
      </c>
      <c r="F383" s="2">
        <v>-6.1E-6</v>
      </c>
      <c r="G383">
        <v>-1</v>
      </c>
      <c r="H383">
        <v>0.77781745899999999</v>
      </c>
      <c r="I383">
        <f t="shared" si="27"/>
        <v>2000</v>
      </c>
      <c r="J383">
        <f t="shared" si="28"/>
        <v>6</v>
      </c>
      <c r="K383">
        <v>103.2</v>
      </c>
      <c r="L383">
        <v>107.7</v>
      </c>
      <c r="M383">
        <v>102.80000000000001</v>
      </c>
      <c r="N383">
        <v>103.2</v>
      </c>
      <c r="O383" s="3">
        <f t="shared" si="31"/>
        <v>-6.1E-6</v>
      </c>
      <c r="P383">
        <f t="shared" si="30"/>
        <v>0.97176463556322989</v>
      </c>
      <c r="S383">
        <f t="shared" si="29"/>
        <v>-5.9108527131782943E-8</v>
      </c>
    </row>
    <row r="384" spans="1:19" x14ac:dyDescent="0.3">
      <c r="A384" s="1">
        <v>36696</v>
      </c>
      <c r="B384" s="1">
        <v>36697</v>
      </c>
      <c r="C384">
        <v>105.8</v>
      </c>
      <c r="D384">
        <v>107.7500031</v>
      </c>
      <c r="E384">
        <v>104.6800349</v>
      </c>
      <c r="F384">
        <v>-1.950003052</v>
      </c>
      <c r="G384">
        <v>1</v>
      </c>
      <c r="H384">
        <v>3.2173358539999999</v>
      </c>
      <c r="I384">
        <f t="shared" si="27"/>
        <v>2000</v>
      </c>
      <c r="J384">
        <f t="shared" si="28"/>
        <v>6</v>
      </c>
      <c r="K384">
        <v>105.80000000000001</v>
      </c>
      <c r="L384">
        <v>107.80000000000001</v>
      </c>
      <c r="M384">
        <v>104.9</v>
      </c>
      <c r="N384">
        <v>107.75</v>
      </c>
      <c r="O384" s="3">
        <f t="shared" si="31"/>
        <v>-1.950003052</v>
      </c>
      <c r="P384">
        <f t="shared" si="30"/>
        <v>0.91803276396094347</v>
      </c>
      <c r="S384">
        <f t="shared" si="29"/>
        <v>-1.8431030737240076E-2</v>
      </c>
    </row>
    <row r="385" spans="1:19" x14ac:dyDescent="0.3">
      <c r="A385" s="1">
        <v>36697</v>
      </c>
      <c r="B385" s="1">
        <v>36698</v>
      </c>
      <c r="C385">
        <v>108.1</v>
      </c>
      <c r="D385">
        <v>106.6999969</v>
      </c>
      <c r="E385">
        <v>107.4640279</v>
      </c>
      <c r="F385">
        <v>1.400003052</v>
      </c>
      <c r="G385">
        <v>-1</v>
      </c>
      <c r="H385">
        <v>0.74246212</v>
      </c>
      <c r="I385">
        <f t="shared" si="27"/>
        <v>2000</v>
      </c>
      <c r="J385">
        <f t="shared" si="28"/>
        <v>6</v>
      </c>
      <c r="K385">
        <v>108.10000000000001</v>
      </c>
      <c r="L385">
        <v>109.45</v>
      </c>
      <c r="M385">
        <v>106.10000000000001</v>
      </c>
      <c r="N385">
        <v>106.7</v>
      </c>
      <c r="O385" s="3">
        <f t="shared" si="31"/>
        <v>1.400003052</v>
      </c>
      <c r="P385">
        <f t="shared" si="30"/>
        <v>0.9537010897162066</v>
      </c>
      <c r="S385">
        <f t="shared" si="29"/>
        <v>1.2950999555966698E-2</v>
      </c>
    </row>
    <row r="386" spans="1:19" x14ac:dyDescent="0.3">
      <c r="A386" s="1">
        <v>36698</v>
      </c>
      <c r="B386" s="1">
        <v>36699</v>
      </c>
      <c r="C386">
        <v>108.3</v>
      </c>
      <c r="D386">
        <v>107.0000031</v>
      </c>
      <c r="E386">
        <v>106.13218430000001</v>
      </c>
      <c r="F386">
        <v>1.299996948</v>
      </c>
      <c r="G386">
        <v>-1</v>
      </c>
      <c r="H386">
        <v>0.212132034</v>
      </c>
      <c r="I386">
        <f t="shared" si="27"/>
        <v>2000</v>
      </c>
      <c r="J386">
        <f t="shared" si="28"/>
        <v>6</v>
      </c>
      <c r="K386">
        <v>108.30000000000001</v>
      </c>
      <c r="L386">
        <v>110.45</v>
      </c>
      <c r="M386">
        <v>105.35000000000001</v>
      </c>
      <c r="N386">
        <v>107</v>
      </c>
      <c r="O386" s="3">
        <f t="shared" si="31"/>
        <v>1.299996948</v>
      </c>
      <c r="P386">
        <f t="shared" si="30"/>
        <v>0.98804481564239355</v>
      </c>
      <c r="S386">
        <f t="shared" si="29"/>
        <v>1.2003665263157895E-2</v>
      </c>
    </row>
    <row r="387" spans="1:19" x14ac:dyDescent="0.3">
      <c r="A387" s="1">
        <v>36699</v>
      </c>
      <c r="B387" s="1">
        <v>36700</v>
      </c>
      <c r="C387">
        <v>104.8</v>
      </c>
      <c r="D387">
        <v>107.0999985</v>
      </c>
      <c r="E387">
        <v>106.3841939</v>
      </c>
      <c r="F387">
        <v>2.2999984740000001</v>
      </c>
      <c r="G387">
        <v>-1</v>
      </c>
      <c r="H387">
        <v>7.0710677999999999E-2</v>
      </c>
      <c r="I387">
        <f t="shared" ref="I387:I450" si="32">YEAR(B387)</f>
        <v>2000</v>
      </c>
      <c r="J387">
        <f t="shared" ref="J387:J450" si="33">MONTH(B387)</f>
        <v>6</v>
      </c>
      <c r="K387">
        <v>104.80000000000001</v>
      </c>
      <c r="L387">
        <v>107.10000000000001</v>
      </c>
      <c r="M387">
        <v>104.7</v>
      </c>
      <c r="N387">
        <v>107.10000000000001</v>
      </c>
      <c r="O387" s="3">
        <f t="shared" si="31"/>
        <v>2.2999984740000001</v>
      </c>
      <c r="P387">
        <f t="shared" si="30"/>
        <v>1.05309734145025</v>
      </c>
      <c r="S387">
        <f t="shared" ref="S387:S450" si="34">O387/C387</f>
        <v>2.1946550324427484E-2</v>
      </c>
    </row>
    <row r="388" spans="1:19" x14ac:dyDescent="0.3">
      <c r="A388" s="1">
        <v>36700</v>
      </c>
      <c r="B388" s="1">
        <v>36703</v>
      </c>
      <c r="C388">
        <v>107.1</v>
      </c>
      <c r="D388">
        <v>109.80000459999999</v>
      </c>
      <c r="E388">
        <v>107.5808286</v>
      </c>
      <c r="F388">
        <v>2.7000045780000002</v>
      </c>
      <c r="G388">
        <v>1</v>
      </c>
      <c r="H388">
        <v>1.9091883089999999</v>
      </c>
      <c r="I388">
        <f t="shared" si="32"/>
        <v>2000</v>
      </c>
      <c r="J388">
        <f t="shared" si="33"/>
        <v>6</v>
      </c>
      <c r="K388">
        <v>107.10000000000001</v>
      </c>
      <c r="L388">
        <v>109.80000000000001</v>
      </c>
      <c r="M388">
        <v>106.80000000000001</v>
      </c>
      <c r="N388">
        <v>109.80000000000001</v>
      </c>
      <c r="O388" s="3">
        <f t="shared" si="31"/>
        <v>2.7000045780000002</v>
      </c>
      <c r="P388">
        <f t="shared" ref="P388:P451" si="35">(O388/C388*$Q$2+1)*P387*$R$2+(1-$R$2)*P387</f>
        <v>1.1327434939151044</v>
      </c>
      <c r="S388">
        <f t="shared" si="34"/>
        <v>2.5210126778711487E-2</v>
      </c>
    </row>
    <row r="389" spans="1:19" x14ac:dyDescent="0.3">
      <c r="A389" s="1">
        <v>36703</v>
      </c>
      <c r="B389" s="1">
        <v>36704</v>
      </c>
      <c r="C389">
        <v>110.3</v>
      </c>
      <c r="D389">
        <v>111.2499969</v>
      </c>
      <c r="E389">
        <v>109.7597643</v>
      </c>
      <c r="F389">
        <v>-0.94999694800000001</v>
      </c>
      <c r="G389">
        <v>-1</v>
      </c>
      <c r="H389">
        <v>1.0253048330000001</v>
      </c>
      <c r="I389">
        <f t="shared" si="32"/>
        <v>2000</v>
      </c>
      <c r="J389">
        <f t="shared" si="33"/>
        <v>6</v>
      </c>
      <c r="K389">
        <v>110.30000000000001</v>
      </c>
      <c r="L389">
        <v>112.60000000000001</v>
      </c>
      <c r="M389">
        <v>109.95</v>
      </c>
      <c r="N389">
        <v>111.25</v>
      </c>
      <c r="O389" s="3">
        <f t="shared" si="31"/>
        <v>-0.94999694800000001</v>
      </c>
      <c r="P389">
        <f t="shared" si="35"/>
        <v>1.1034750570496592</v>
      </c>
      <c r="S389">
        <f t="shared" si="34"/>
        <v>-8.6128463100634631E-3</v>
      </c>
    </row>
    <row r="390" spans="1:19" x14ac:dyDescent="0.3">
      <c r="A390" s="1">
        <v>36704</v>
      </c>
      <c r="B390" s="1">
        <v>36705</v>
      </c>
      <c r="C390">
        <v>110.8</v>
      </c>
      <c r="D390">
        <v>113.1500015</v>
      </c>
      <c r="E390">
        <v>111.6290334</v>
      </c>
      <c r="F390">
        <v>2.3500015259999998</v>
      </c>
      <c r="G390">
        <v>1</v>
      </c>
      <c r="H390">
        <v>1.3435028840000001</v>
      </c>
      <c r="I390">
        <f t="shared" si="32"/>
        <v>2000</v>
      </c>
      <c r="J390">
        <f t="shared" si="33"/>
        <v>6</v>
      </c>
      <c r="K390">
        <v>110.80000000000001</v>
      </c>
      <c r="L390">
        <v>113.7</v>
      </c>
      <c r="M390">
        <v>110.7</v>
      </c>
      <c r="N390">
        <v>113.15</v>
      </c>
      <c r="O390" s="3">
        <f t="shared" si="31"/>
        <v>2.3500015259999998</v>
      </c>
      <c r="P390">
        <f t="shared" si="35"/>
        <v>1.1736871888538913</v>
      </c>
      <c r="S390">
        <f t="shared" si="34"/>
        <v>2.1209400054151624E-2</v>
      </c>
    </row>
    <row r="391" spans="1:19" x14ac:dyDescent="0.3">
      <c r="A391" s="1">
        <v>36705</v>
      </c>
      <c r="B391" s="1">
        <v>36706</v>
      </c>
      <c r="C391">
        <v>113.2</v>
      </c>
      <c r="D391">
        <v>113.30000149999999</v>
      </c>
      <c r="E391">
        <v>112.7239821</v>
      </c>
      <c r="F391">
        <v>-0.10000152599999999</v>
      </c>
      <c r="G391">
        <v>-1</v>
      </c>
      <c r="H391">
        <v>0.106066017</v>
      </c>
      <c r="I391">
        <f t="shared" si="32"/>
        <v>2000</v>
      </c>
      <c r="J391">
        <f t="shared" si="33"/>
        <v>6</v>
      </c>
      <c r="K391">
        <v>113.2</v>
      </c>
      <c r="L391">
        <v>114.30000000000001</v>
      </c>
      <c r="M391">
        <v>110.95</v>
      </c>
      <c r="N391">
        <v>113.30000000000001</v>
      </c>
      <c r="O391" s="3">
        <f t="shared" si="31"/>
        <v>-0.10000152599999999</v>
      </c>
      <c r="P391">
        <f t="shared" si="35"/>
        <v>1.1705766629723002</v>
      </c>
      <c r="S391">
        <f t="shared" si="34"/>
        <v>-8.8340570671378079E-4</v>
      </c>
    </row>
    <row r="392" spans="1:19" x14ac:dyDescent="0.3">
      <c r="A392" s="1">
        <v>36706</v>
      </c>
      <c r="B392" s="1">
        <v>36707</v>
      </c>
      <c r="C392">
        <v>113.2</v>
      </c>
      <c r="D392">
        <v>112.3</v>
      </c>
      <c r="E392">
        <v>113.2657387</v>
      </c>
      <c r="F392">
        <v>-0.9</v>
      </c>
      <c r="G392">
        <v>-1</v>
      </c>
      <c r="H392">
        <v>0.70710678100000002</v>
      </c>
      <c r="I392">
        <f t="shared" si="32"/>
        <v>2000</v>
      </c>
      <c r="J392">
        <f t="shared" si="33"/>
        <v>6</v>
      </c>
      <c r="K392">
        <v>113.2</v>
      </c>
      <c r="L392">
        <v>113.75</v>
      </c>
      <c r="M392">
        <v>112</v>
      </c>
      <c r="N392">
        <v>112.30000000000001</v>
      </c>
      <c r="O392" s="3">
        <f t="shared" si="31"/>
        <v>-0.9</v>
      </c>
      <c r="P392">
        <f t="shared" si="35"/>
        <v>1.1426565482194273</v>
      </c>
      <c r="S392">
        <f t="shared" si="34"/>
        <v>-7.9505300353356883E-3</v>
      </c>
    </row>
    <row r="393" spans="1:19" x14ac:dyDescent="0.3">
      <c r="A393" s="1">
        <v>36707</v>
      </c>
      <c r="B393" s="1">
        <v>36710</v>
      </c>
      <c r="C393">
        <v>113.3</v>
      </c>
      <c r="D393">
        <v>115.6999939</v>
      </c>
      <c r="E393">
        <v>113.06031950000001</v>
      </c>
      <c r="F393">
        <v>-2.3999938959999998</v>
      </c>
      <c r="G393">
        <v>1</v>
      </c>
      <c r="H393">
        <v>2.4041630559999998</v>
      </c>
      <c r="I393">
        <f t="shared" si="32"/>
        <v>2000</v>
      </c>
      <c r="J393">
        <f t="shared" si="33"/>
        <v>7</v>
      </c>
      <c r="K393">
        <v>113.30000000000001</v>
      </c>
      <c r="L393">
        <v>115.7</v>
      </c>
      <c r="M393">
        <v>112.95</v>
      </c>
      <c r="N393">
        <v>115.7</v>
      </c>
      <c r="O393" s="3">
        <f t="shared" si="31"/>
        <v>-2.3999938959999998</v>
      </c>
      <c r="P393">
        <f t="shared" si="35"/>
        <v>1.0700430775852423</v>
      </c>
      <c r="S393">
        <f t="shared" si="34"/>
        <v>-2.1182646919682257E-2</v>
      </c>
    </row>
    <row r="394" spans="1:19" x14ac:dyDescent="0.3">
      <c r="A394" s="1">
        <v>36710</v>
      </c>
      <c r="B394" s="1">
        <v>36711</v>
      </c>
      <c r="C394">
        <v>115.7</v>
      </c>
      <c r="D394">
        <v>112.4000046</v>
      </c>
      <c r="E394">
        <v>115.1807565</v>
      </c>
      <c r="F394">
        <v>3.2999954219999998</v>
      </c>
      <c r="G394">
        <v>-1</v>
      </c>
      <c r="H394">
        <v>2.333452378</v>
      </c>
      <c r="I394">
        <f t="shared" si="32"/>
        <v>2000</v>
      </c>
      <c r="J394">
        <f t="shared" si="33"/>
        <v>7</v>
      </c>
      <c r="K394">
        <v>115.7</v>
      </c>
      <c r="L394">
        <v>116.10000000000001</v>
      </c>
      <c r="M394">
        <v>112.25</v>
      </c>
      <c r="N394">
        <v>112.4</v>
      </c>
      <c r="O394" s="3">
        <f t="shared" si="31"/>
        <v>3.2999954219999998</v>
      </c>
      <c r="P394">
        <f t="shared" si="35"/>
        <v>1.1616023841722973</v>
      </c>
      <c r="S394">
        <f t="shared" si="34"/>
        <v>2.8522000190146928E-2</v>
      </c>
    </row>
    <row r="395" spans="1:19" x14ac:dyDescent="0.3">
      <c r="A395" s="1">
        <v>36711</v>
      </c>
      <c r="B395" s="1">
        <v>36712</v>
      </c>
      <c r="C395">
        <v>112.85</v>
      </c>
      <c r="D395">
        <v>114.80000149999999</v>
      </c>
      <c r="E395">
        <v>112.73356750000001</v>
      </c>
      <c r="F395">
        <v>-1.9500015260000001</v>
      </c>
      <c r="G395">
        <v>1</v>
      </c>
      <c r="H395">
        <v>1.697056275</v>
      </c>
      <c r="I395">
        <f t="shared" si="32"/>
        <v>2000</v>
      </c>
      <c r="J395">
        <f t="shared" si="33"/>
        <v>7</v>
      </c>
      <c r="K395">
        <v>112.85000000000001</v>
      </c>
      <c r="L395">
        <v>114.85000000000001</v>
      </c>
      <c r="M395">
        <v>111.5</v>
      </c>
      <c r="N395">
        <v>114.80000000000001</v>
      </c>
      <c r="O395" s="3">
        <f t="shared" si="31"/>
        <v>-1.9500015260000001</v>
      </c>
      <c r="P395">
        <f t="shared" si="35"/>
        <v>1.1013863516935762</v>
      </c>
      <c r="S395">
        <f t="shared" si="34"/>
        <v>-1.7279588178998672E-2</v>
      </c>
    </row>
    <row r="396" spans="1:19" x14ac:dyDescent="0.3">
      <c r="A396" s="1">
        <v>36712</v>
      </c>
      <c r="B396" s="1">
        <v>36713</v>
      </c>
      <c r="C396">
        <v>112.8</v>
      </c>
      <c r="D396">
        <v>115.1999939</v>
      </c>
      <c r="E396">
        <v>115.5163213</v>
      </c>
      <c r="F396">
        <v>2.3999938959999998</v>
      </c>
      <c r="G396">
        <v>1</v>
      </c>
      <c r="H396">
        <v>0.282842712</v>
      </c>
      <c r="I396">
        <f t="shared" si="32"/>
        <v>2000</v>
      </c>
      <c r="J396">
        <f t="shared" si="33"/>
        <v>7</v>
      </c>
      <c r="K396">
        <v>112.80000000000001</v>
      </c>
      <c r="L396">
        <v>115.7</v>
      </c>
      <c r="M396">
        <v>112.05000000000001</v>
      </c>
      <c r="N396">
        <v>115.2</v>
      </c>
      <c r="O396" s="3">
        <f t="shared" si="31"/>
        <v>2.3999938959999998</v>
      </c>
      <c r="P396">
        <f t="shared" si="35"/>
        <v>1.1716874293851265</v>
      </c>
      <c r="S396">
        <f t="shared" si="34"/>
        <v>2.1276541631205674E-2</v>
      </c>
    </row>
    <row r="397" spans="1:19" x14ac:dyDescent="0.3">
      <c r="A397" s="1">
        <v>36713</v>
      </c>
      <c r="B397" s="1">
        <v>36714</v>
      </c>
      <c r="C397">
        <v>115.8</v>
      </c>
      <c r="D397">
        <v>116.1000015</v>
      </c>
      <c r="E397">
        <v>114.878021</v>
      </c>
      <c r="F397">
        <v>-0.30000152600000002</v>
      </c>
      <c r="G397">
        <v>-1</v>
      </c>
      <c r="H397">
        <v>0.63639610300000005</v>
      </c>
      <c r="I397">
        <f t="shared" si="32"/>
        <v>2000</v>
      </c>
      <c r="J397">
        <f t="shared" si="33"/>
        <v>7</v>
      </c>
      <c r="K397">
        <v>115.80000000000001</v>
      </c>
      <c r="L397">
        <v>117.4</v>
      </c>
      <c r="M397">
        <v>115</v>
      </c>
      <c r="N397">
        <v>116.10000000000001</v>
      </c>
      <c r="O397" s="3">
        <f t="shared" si="31"/>
        <v>-0.30000152600000002</v>
      </c>
      <c r="P397">
        <f t="shared" si="35"/>
        <v>1.1625810040791535</v>
      </c>
      <c r="S397">
        <f t="shared" si="34"/>
        <v>-2.5906867530224526E-3</v>
      </c>
    </row>
    <row r="398" spans="1:19" x14ac:dyDescent="0.3">
      <c r="A398" s="1">
        <v>36714</v>
      </c>
      <c r="B398" s="1">
        <v>36717</v>
      </c>
      <c r="C398">
        <v>117.3</v>
      </c>
      <c r="D398">
        <v>116.80000459999999</v>
      </c>
      <c r="E398">
        <v>117.0280583</v>
      </c>
      <c r="F398">
        <v>0.49999542200000002</v>
      </c>
      <c r="G398">
        <v>1</v>
      </c>
      <c r="H398">
        <v>0.49497474699999999</v>
      </c>
      <c r="I398">
        <f t="shared" si="32"/>
        <v>2000</v>
      </c>
      <c r="J398">
        <f t="shared" si="33"/>
        <v>7</v>
      </c>
      <c r="K398">
        <v>117.30000000000001</v>
      </c>
      <c r="L398">
        <v>118</v>
      </c>
      <c r="M398">
        <v>116.35000000000001</v>
      </c>
      <c r="N398">
        <v>116.80000000000001</v>
      </c>
      <c r="O398" s="3">
        <f t="shared" si="31"/>
        <v>0.49999542200000002</v>
      </c>
      <c r="P398">
        <f t="shared" si="35"/>
        <v>1.1774476327171008</v>
      </c>
      <c r="S398">
        <f t="shared" si="34"/>
        <v>4.2625355669224218E-3</v>
      </c>
    </row>
    <row r="399" spans="1:19" x14ac:dyDescent="0.3">
      <c r="A399" s="1">
        <v>36717</v>
      </c>
      <c r="B399" s="1">
        <v>36718</v>
      </c>
      <c r="C399">
        <v>116.2</v>
      </c>
      <c r="D399">
        <v>114.8999985</v>
      </c>
      <c r="E399">
        <v>115.84010360000001</v>
      </c>
      <c r="F399">
        <v>1.300001526</v>
      </c>
      <c r="G399">
        <v>-1</v>
      </c>
      <c r="H399">
        <v>1.3435028840000001</v>
      </c>
      <c r="I399">
        <f t="shared" si="32"/>
        <v>2000</v>
      </c>
      <c r="J399">
        <f t="shared" si="33"/>
        <v>7</v>
      </c>
      <c r="K399">
        <v>116.2</v>
      </c>
      <c r="L399">
        <v>118.45</v>
      </c>
      <c r="M399">
        <v>114.5</v>
      </c>
      <c r="N399">
        <v>114.9</v>
      </c>
      <c r="O399" s="3">
        <f t="shared" si="31"/>
        <v>1.300001526</v>
      </c>
      <c r="P399">
        <f t="shared" si="35"/>
        <v>1.2169661452640197</v>
      </c>
      <c r="S399">
        <f t="shared" si="34"/>
        <v>1.1187620705679862E-2</v>
      </c>
    </row>
    <row r="400" spans="1:19" x14ac:dyDescent="0.3">
      <c r="A400" s="1">
        <v>36718</v>
      </c>
      <c r="B400" s="1">
        <v>36719</v>
      </c>
      <c r="C400">
        <v>115.9</v>
      </c>
      <c r="D400">
        <v>115.65</v>
      </c>
      <c r="E400">
        <v>115.1993445</v>
      </c>
      <c r="F400">
        <v>0.25</v>
      </c>
      <c r="G400">
        <v>1</v>
      </c>
      <c r="H400">
        <v>0.53033008599999998</v>
      </c>
      <c r="I400">
        <f t="shared" si="32"/>
        <v>2000</v>
      </c>
      <c r="J400">
        <f t="shared" si="33"/>
        <v>7</v>
      </c>
      <c r="K400">
        <v>115.9</v>
      </c>
      <c r="L400">
        <v>116.55000000000001</v>
      </c>
      <c r="M400">
        <v>114.35000000000001</v>
      </c>
      <c r="N400">
        <v>115.65</v>
      </c>
      <c r="O400" s="3">
        <f t="shared" si="31"/>
        <v>0.25</v>
      </c>
      <c r="P400">
        <f t="shared" si="35"/>
        <v>1.2248412497415693</v>
      </c>
      <c r="S400">
        <f t="shared" si="34"/>
        <v>2.1570319240724763E-3</v>
      </c>
    </row>
    <row r="401" spans="1:19" x14ac:dyDescent="0.3">
      <c r="A401" s="1">
        <v>36719</v>
      </c>
      <c r="B401" s="1">
        <v>36720</v>
      </c>
      <c r="C401">
        <v>115.35</v>
      </c>
      <c r="D401">
        <v>116.7499985</v>
      </c>
      <c r="E401">
        <v>117.7597157</v>
      </c>
      <c r="F401">
        <v>1.399998474</v>
      </c>
      <c r="G401">
        <v>1</v>
      </c>
      <c r="H401">
        <v>0.77781745899999999</v>
      </c>
      <c r="I401">
        <f t="shared" si="32"/>
        <v>2000</v>
      </c>
      <c r="J401">
        <f t="shared" si="33"/>
        <v>7</v>
      </c>
      <c r="K401">
        <v>115.35000000000001</v>
      </c>
      <c r="L401">
        <v>116.95</v>
      </c>
      <c r="M401">
        <v>114.5</v>
      </c>
      <c r="N401">
        <v>116.75</v>
      </c>
      <c r="O401" s="3">
        <f t="shared" si="31"/>
        <v>1.399998474</v>
      </c>
      <c r="P401">
        <f t="shared" si="35"/>
        <v>1.2694388019010088</v>
      </c>
      <c r="S401">
        <f t="shared" si="34"/>
        <v>1.2136961196358908E-2</v>
      </c>
    </row>
    <row r="402" spans="1:19" x14ac:dyDescent="0.3">
      <c r="A402" s="1">
        <v>36720</v>
      </c>
      <c r="B402" s="1">
        <v>36721</v>
      </c>
      <c r="C402">
        <v>116.8</v>
      </c>
      <c r="D402">
        <v>114</v>
      </c>
      <c r="E402">
        <v>116.8179701</v>
      </c>
      <c r="F402">
        <v>-2.8</v>
      </c>
      <c r="G402">
        <v>1</v>
      </c>
      <c r="H402">
        <v>1.944543648</v>
      </c>
      <c r="I402">
        <f t="shared" si="32"/>
        <v>2000</v>
      </c>
      <c r="J402">
        <f t="shared" si="33"/>
        <v>7</v>
      </c>
      <c r="K402">
        <v>116.80000000000001</v>
      </c>
      <c r="L402">
        <v>117.30000000000001</v>
      </c>
      <c r="M402">
        <v>114</v>
      </c>
      <c r="N402">
        <v>114</v>
      </c>
      <c r="O402" s="3">
        <f t="shared" si="31"/>
        <v>-2.8</v>
      </c>
      <c r="P402">
        <f t="shared" si="35"/>
        <v>1.1781435455999087</v>
      </c>
      <c r="S402">
        <f t="shared" si="34"/>
        <v>-2.3972602739726026E-2</v>
      </c>
    </row>
    <row r="403" spans="1:19" x14ac:dyDescent="0.3">
      <c r="A403" s="1">
        <v>36721</v>
      </c>
      <c r="B403" s="1">
        <v>36724</v>
      </c>
      <c r="C403">
        <v>116.8</v>
      </c>
      <c r="D403">
        <v>114</v>
      </c>
      <c r="E403">
        <v>113.06564349999999</v>
      </c>
      <c r="F403">
        <v>2.8</v>
      </c>
      <c r="G403">
        <v>-1</v>
      </c>
      <c r="H403">
        <v>0</v>
      </c>
      <c r="I403">
        <f t="shared" si="32"/>
        <v>2000</v>
      </c>
      <c r="J403">
        <f t="shared" si="33"/>
        <v>7</v>
      </c>
      <c r="K403">
        <v>116.80000000000001</v>
      </c>
      <c r="L403">
        <v>117.30000000000001</v>
      </c>
      <c r="M403">
        <v>114</v>
      </c>
      <c r="N403">
        <v>114</v>
      </c>
      <c r="O403" s="3">
        <f t="shared" si="31"/>
        <v>2.8</v>
      </c>
      <c r="P403">
        <f t="shared" si="35"/>
        <v>1.2628730471670255</v>
      </c>
      <c r="S403">
        <f t="shared" si="34"/>
        <v>2.3972602739726026E-2</v>
      </c>
    </row>
    <row r="404" spans="1:19" x14ac:dyDescent="0.3">
      <c r="A404" s="1">
        <v>36724</v>
      </c>
      <c r="B404" s="1">
        <v>36725</v>
      </c>
      <c r="C404">
        <v>114.1</v>
      </c>
      <c r="D404">
        <v>112.75</v>
      </c>
      <c r="E404">
        <v>113.2480738</v>
      </c>
      <c r="F404">
        <v>1.35</v>
      </c>
      <c r="G404">
        <v>-1</v>
      </c>
      <c r="H404">
        <v>0.88388347599999995</v>
      </c>
      <c r="I404">
        <f t="shared" si="32"/>
        <v>2000</v>
      </c>
      <c r="J404">
        <f t="shared" si="33"/>
        <v>7</v>
      </c>
      <c r="K404">
        <v>114.10000000000001</v>
      </c>
      <c r="L404">
        <v>114.55000000000001</v>
      </c>
      <c r="M404">
        <v>112</v>
      </c>
      <c r="N404">
        <v>112.75</v>
      </c>
      <c r="O404" s="3">
        <f t="shared" si="31"/>
        <v>1.35</v>
      </c>
      <c r="P404">
        <f t="shared" si="35"/>
        <v>1.3076989528727789</v>
      </c>
      <c r="S404">
        <f t="shared" si="34"/>
        <v>1.1831726555652938E-2</v>
      </c>
    </row>
    <row r="405" spans="1:19" x14ac:dyDescent="0.3">
      <c r="A405" s="1">
        <v>36725</v>
      </c>
      <c r="B405" s="1">
        <v>36726</v>
      </c>
      <c r="C405">
        <v>112.5</v>
      </c>
      <c r="D405">
        <v>110.6500015</v>
      </c>
      <c r="E405">
        <v>112.1603211</v>
      </c>
      <c r="F405">
        <v>1.8499984739999999</v>
      </c>
      <c r="G405">
        <v>-1</v>
      </c>
      <c r="H405">
        <v>1.48492424</v>
      </c>
      <c r="I405">
        <f t="shared" si="32"/>
        <v>2000</v>
      </c>
      <c r="J405">
        <f t="shared" si="33"/>
        <v>7</v>
      </c>
      <c r="K405">
        <v>112.5</v>
      </c>
      <c r="L405">
        <v>112.60000000000001</v>
      </c>
      <c r="M405">
        <v>109.7</v>
      </c>
      <c r="N405">
        <v>110.65</v>
      </c>
      <c r="O405" s="3">
        <f t="shared" si="31"/>
        <v>1.8499984739999999</v>
      </c>
      <c r="P405">
        <f t="shared" si="35"/>
        <v>1.3722120479998732</v>
      </c>
      <c r="S405">
        <f t="shared" si="34"/>
        <v>1.6444430879999999E-2</v>
      </c>
    </row>
    <row r="406" spans="1:19" x14ac:dyDescent="0.3">
      <c r="A406" s="1">
        <v>36726</v>
      </c>
      <c r="B406" s="1">
        <v>36727</v>
      </c>
      <c r="C406">
        <v>110.3</v>
      </c>
      <c r="D406">
        <v>108.80000149999999</v>
      </c>
      <c r="E406">
        <v>109.3655534</v>
      </c>
      <c r="F406">
        <v>1.4999984740000001</v>
      </c>
      <c r="G406">
        <v>-1</v>
      </c>
      <c r="H406">
        <v>1.308147545</v>
      </c>
      <c r="I406">
        <f t="shared" si="32"/>
        <v>2000</v>
      </c>
      <c r="J406">
        <f t="shared" si="33"/>
        <v>7</v>
      </c>
      <c r="K406">
        <v>110.30000000000001</v>
      </c>
      <c r="L406">
        <v>110.30000000000001</v>
      </c>
      <c r="M406">
        <v>107.7</v>
      </c>
      <c r="N406">
        <v>108.80000000000001</v>
      </c>
      <c r="O406" s="3">
        <f t="shared" si="31"/>
        <v>1.4999984740000001</v>
      </c>
      <c r="P406">
        <f t="shared" si="35"/>
        <v>1.4281952568304503</v>
      </c>
      <c r="S406">
        <f t="shared" si="34"/>
        <v>1.3599260870353583E-2</v>
      </c>
    </row>
    <row r="407" spans="1:19" x14ac:dyDescent="0.3">
      <c r="A407" s="1">
        <v>36727</v>
      </c>
      <c r="B407" s="1">
        <v>36728</v>
      </c>
      <c r="C407">
        <v>110.3</v>
      </c>
      <c r="D407">
        <v>108.5999954</v>
      </c>
      <c r="E407">
        <v>109.2536259</v>
      </c>
      <c r="F407">
        <v>1.7000045779999999</v>
      </c>
      <c r="G407">
        <v>1</v>
      </c>
      <c r="H407">
        <v>0.141421356</v>
      </c>
      <c r="I407">
        <f t="shared" si="32"/>
        <v>2000</v>
      </c>
      <c r="J407">
        <f t="shared" si="33"/>
        <v>7</v>
      </c>
      <c r="K407">
        <v>110.30000000000001</v>
      </c>
      <c r="L407">
        <v>110.30000000000001</v>
      </c>
      <c r="M407">
        <v>106.9</v>
      </c>
      <c r="N407">
        <v>108.60000000000001</v>
      </c>
      <c r="O407" s="3">
        <f t="shared" si="31"/>
        <v>1.7000045779999999</v>
      </c>
      <c r="P407">
        <f t="shared" si="35"/>
        <v>1.4942316614058715</v>
      </c>
      <c r="S407">
        <f t="shared" si="34"/>
        <v>1.5412552837715322E-2</v>
      </c>
    </row>
    <row r="408" spans="1:19" x14ac:dyDescent="0.3">
      <c r="A408" s="1">
        <v>36728</v>
      </c>
      <c r="B408" s="1">
        <v>36731</v>
      </c>
      <c r="C408">
        <v>107.3</v>
      </c>
      <c r="D408">
        <v>103.15000310000001</v>
      </c>
      <c r="E408">
        <v>107.94768999999999</v>
      </c>
      <c r="F408">
        <v>-4.1499969480000001</v>
      </c>
      <c r="G408">
        <v>-1</v>
      </c>
      <c r="H408">
        <v>3.8537319569999999</v>
      </c>
      <c r="I408">
        <f t="shared" si="32"/>
        <v>2000</v>
      </c>
      <c r="J408">
        <f t="shared" si="33"/>
        <v>7</v>
      </c>
      <c r="K408">
        <v>107.30000000000001</v>
      </c>
      <c r="L408">
        <v>107.30000000000001</v>
      </c>
      <c r="M408">
        <v>102.9</v>
      </c>
      <c r="N408">
        <v>103.15</v>
      </c>
      <c r="O408" s="3">
        <f t="shared" si="31"/>
        <v>-3</v>
      </c>
      <c r="P408">
        <f t="shared" si="35"/>
        <v>1.3689000215861804</v>
      </c>
      <c r="S408">
        <f t="shared" si="34"/>
        <v>-2.7958993476234855E-2</v>
      </c>
    </row>
    <row r="409" spans="1:19" x14ac:dyDescent="0.3">
      <c r="A409" s="1">
        <v>36731</v>
      </c>
      <c r="B409" s="1">
        <v>36732</v>
      </c>
      <c r="C409">
        <v>102.3</v>
      </c>
      <c r="D409">
        <v>103.4999985</v>
      </c>
      <c r="E409">
        <v>103.5070511</v>
      </c>
      <c r="F409">
        <v>1.199998474</v>
      </c>
      <c r="G409">
        <v>1</v>
      </c>
      <c r="H409">
        <v>0.24748737300000001</v>
      </c>
      <c r="I409">
        <f t="shared" si="32"/>
        <v>2000</v>
      </c>
      <c r="J409">
        <f t="shared" si="33"/>
        <v>7</v>
      </c>
      <c r="K409">
        <v>102.30000000000001</v>
      </c>
      <c r="L409">
        <v>104.15</v>
      </c>
      <c r="M409">
        <v>101.30000000000001</v>
      </c>
      <c r="N409">
        <v>103.5</v>
      </c>
      <c r="O409" s="3">
        <f t="shared" si="31"/>
        <v>1.199998474</v>
      </c>
      <c r="P409">
        <f t="shared" si="35"/>
        <v>1.4170723951041273</v>
      </c>
      <c r="S409">
        <f t="shared" si="34"/>
        <v>1.173019036168133E-2</v>
      </c>
    </row>
    <row r="410" spans="1:19" x14ac:dyDescent="0.3">
      <c r="A410" s="1">
        <v>36732</v>
      </c>
      <c r="B410" s="1">
        <v>36733</v>
      </c>
      <c r="C410">
        <v>103.5</v>
      </c>
      <c r="D410">
        <v>103.75</v>
      </c>
      <c r="E410">
        <v>104.6473484</v>
      </c>
      <c r="F410">
        <v>0.25</v>
      </c>
      <c r="G410">
        <v>1</v>
      </c>
      <c r="H410">
        <v>0.17677669500000001</v>
      </c>
      <c r="I410">
        <f t="shared" si="32"/>
        <v>2000</v>
      </c>
      <c r="J410">
        <f t="shared" si="33"/>
        <v>7</v>
      </c>
      <c r="K410">
        <v>103.5</v>
      </c>
      <c r="L410">
        <v>104.5</v>
      </c>
      <c r="M410">
        <v>100.4</v>
      </c>
      <c r="N410">
        <v>103.75</v>
      </c>
      <c r="O410" s="3">
        <f t="shared" si="31"/>
        <v>-3</v>
      </c>
      <c r="P410">
        <f t="shared" si="35"/>
        <v>1.2938487085733337</v>
      </c>
      <c r="S410">
        <f t="shared" si="34"/>
        <v>-2.8985507246376812E-2</v>
      </c>
    </row>
    <row r="411" spans="1:19" x14ac:dyDescent="0.3">
      <c r="A411" s="1">
        <v>36733</v>
      </c>
      <c r="B411" s="1">
        <v>36734</v>
      </c>
      <c r="C411">
        <v>102.15</v>
      </c>
      <c r="D411">
        <v>101.8499985</v>
      </c>
      <c r="E411">
        <v>104.2896731</v>
      </c>
      <c r="F411">
        <v>-0.30000152600000002</v>
      </c>
      <c r="G411">
        <v>1</v>
      </c>
      <c r="H411">
        <v>1.3435028840000001</v>
      </c>
      <c r="I411">
        <f t="shared" si="32"/>
        <v>2000</v>
      </c>
      <c r="J411">
        <f t="shared" si="33"/>
        <v>7</v>
      </c>
      <c r="K411">
        <v>102.15</v>
      </c>
      <c r="L411">
        <v>102.5</v>
      </c>
      <c r="M411">
        <v>100.2</v>
      </c>
      <c r="N411">
        <v>101.85000000000001</v>
      </c>
      <c r="O411" s="3">
        <f t="shared" si="31"/>
        <v>-0.30000152600000002</v>
      </c>
      <c r="P411">
        <f t="shared" si="35"/>
        <v>1.2824491024944753</v>
      </c>
      <c r="S411">
        <f t="shared" si="34"/>
        <v>-2.9368725012236907E-3</v>
      </c>
    </row>
    <row r="412" spans="1:19" x14ac:dyDescent="0.3">
      <c r="A412" s="1">
        <v>36734</v>
      </c>
      <c r="B412" s="1">
        <v>36735</v>
      </c>
      <c r="C412">
        <v>99.3</v>
      </c>
      <c r="D412">
        <v>97.300004580000007</v>
      </c>
      <c r="E412">
        <v>102.6295588</v>
      </c>
      <c r="F412">
        <v>-1.999995422</v>
      </c>
      <c r="G412">
        <v>1</v>
      </c>
      <c r="H412">
        <v>3.2173358539999999</v>
      </c>
      <c r="I412">
        <f t="shared" si="32"/>
        <v>2000</v>
      </c>
      <c r="J412">
        <f t="shared" si="33"/>
        <v>7</v>
      </c>
      <c r="K412">
        <v>99.300000000000011</v>
      </c>
      <c r="L412">
        <v>99.7</v>
      </c>
      <c r="M412">
        <v>96.7</v>
      </c>
      <c r="N412">
        <v>97.300000000000011</v>
      </c>
      <c r="O412" s="3">
        <f t="shared" si="31"/>
        <v>-1.999995422</v>
      </c>
      <c r="P412">
        <f t="shared" si="35"/>
        <v>1.2049599081157152</v>
      </c>
      <c r="S412">
        <f t="shared" si="34"/>
        <v>-2.0140940805639478E-2</v>
      </c>
    </row>
    <row r="413" spans="1:19" x14ac:dyDescent="0.3">
      <c r="A413" s="1">
        <v>36735</v>
      </c>
      <c r="B413" s="1">
        <v>36738</v>
      </c>
      <c r="C413">
        <v>96.3</v>
      </c>
      <c r="D413">
        <v>98.89999847</v>
      </c>
      <c r="E413">
        <v>97.260917579999997</v>
      </c>
      <c r="F413">
        <v>2.5999984739999999</v>
      </c>
      <c r="G413">
        <v>-1</v>
      </c>
      <c r="H413">
        <v>1.1313708499999999</v>
      </c>
      <c r="I413">
        <f t="shared" si="32"/>
        <v>2000</v>
      </c>
      <c r="J413">
        <f t="shared" si="33"/>
        <v>7</v>
      </c>
      <c r="K413">
        <v>96.300000000000011</v>
      </c>
      <c r="L413">
        <v>99</v>
      </c>
      <c r="M413">
        <v>95.100000000000009</v>
      </c>
      <c r="N413">
        <v>98.9</v>
      </c>
      <c r="O413" s="3">
        <f t="shared" si="31"/>
        <v>2.5999984739999999</v>
      </c>
      <c r="P413">
        <f t="shared" si="35"/>
        <v>1.3025578496213863</v>
      </c>
      <c r="S413">
        <f t="shared" si="34"/>
        <v>2.6998945732087228E-2</v>
      </c>
    </row>
    <row r="414" spans="1:19" x14ac:dyDescent="0.3">
      <c r="A414" s="1">
        <v>36738</v>
      </c>
      <c r="B414" s="1">
        <v>36739</v>
      </c>
      <c r="C414">
        <v>98.3</v>
      </c>
      <c r="D414">
        <v>101.80000149999999</v>
      </c>
      <c r="E414">
        <v>99.353812599999998</v>
      </c>
      <c r="F414">
        <v>3.5000015260000001</v>
      </c>
      <c r="G414">
        <v>1</v>
      </c>
      <c r="H414">
        <v>2.0506096650000001</v>
      </c>
      <c r="I414">
        <f t="shared" si="32"/>
        <v>2000</v>
      </c>
      <c r="J414">
        <f t="shared" si="33"/>
        <v>8</v>
      </c>
      <c r="K414">
        <v>98.300000000000011</v>
      </c>
      <c r="L414">
        <v>101.80000000000001</v>
      </c>
      <c r="M414">
        <v>97.850000000000009</v>
      </c>
      <c r="N414">
        <v>101.80000000000001</v>
      </c>
      <c r="O414" s="3">
        <f t="shared" si="31"/>
        <v>3.5000015260000001</v>
      </c>
      <c r="P414">
        <f t="shared" si="35"/>
        <v>1.4416917599381147</v>
      </c>
      <c r="S414">
        <f t="shared" si="34"/>
        <v>3.5605305452695829E-2</v>
      </c>
    </row>
    <row r="415" spans="1:19" x14ac:dyDescent="0.3">
      <c r="A415" s="1">
        <v>36739</v>
      </c>
      <c r="B415" s="1">
        <v>36740</v>
      </c>
      <c r="C415">
        <v>100.8</v>
      </c>
      <c r="D415">
        <v>101.3999985</v>
      </c>
      <c r="E415">
        <v>102.3017191</v>
      </c>
      <c r="F415">
        <v>0.59999847399999995</v>
      </c>
      <c r="G415">
        <v>1</v>
      </c>
      <c r="H415">
        <v>0.282842712</v>
      </c>
      <c r="I415">
        <f t="shared" si="32"/>
        <v>2000</v>
      </c>
      <c r="J415">
        <f t="shared" si="33"/>
        <v>8</v>
      </c>
      <c r="K415">
        <v>100.80000000000001</v>
      </c>
      <c r="L415">
        <v>102.4</v>
      </c>
      <c r="M415">
        <v>99.550000000000011</v>
      </c>
      <c r="N415">
        <v>101.4</v>
      </c>
      <c r="O415" s="3">
        <f t="shared" si="31"/>
        <v>0.59999847399999995</v>
      </c>
      <c r="P415">
        <f t="shared" si="35"/>
        <v>1.4674361901744613</v>
      </c>
      <c r="S415">
        <f t="shared" si="34"/>
        <v>5.952365813492063E-3</v>
      </c>
    </row>
    <row r="416" spans="1:19" x14ac:dyDescent="0.3">
      <c r="A416" s="1">
        <v>36740</v>
      </c>
      <c r="B416" s="1">
        <v>36741</v>
      </c>
      <c r="C416">
        <v>102.35</v>
      </c>
      <c r="D416">
        <v>99.4</v>
      </c>
      <c r="E416">
        <v>100.82638369999999</v>
      </c>
      <c r="F416">
        <v>2.95</v>
      </c>
      <c r="G416">
        <v>-1</v>
      </c>
      <c r="H416">
        <v>1.414213562</v>
      </c>
      <c r="I416">
        <f t="shared" si="32"/>
        <v>2000</v>
      </c>
      <c r="J416">
        <f t="shared" si="33"/>
        <v>8</v>
      </c>
      <c r="K416">
        <v>102.35000000000001</v>
      </c>
      <c r="L416">
        <v>102.65</v>
      </c>
      <c r="M416">
        <v>99.4</v>
      </c>
      <c r="N416">
        <v>99.4</v>
      </c>
      <c r="O416" s="3">
        <f t="shared" si="31"/>
        <v>2.95</v>
      </c>
      <c r="P416">
        <f t="shared" si="35"/>
        <v>1.5943224655339532</v>
      </c>
      <c r="S416">
        <f t="shared" si="34"/>
        <v>2.8822667318026383E-2</v>
      </c>
    </row>
    <row r="417" spans="1:19" x14ac:dyDescent="0.3">
      <c r="A417" s="1">
        <v>36741</v>
      </c>
      <c r="B417" s="1">
        <v>36742</v>
      </c>
      <c r="C417">
        <v>99.8</v>
      </c>
      <c r="D417">
        <v>98.4</v>
      </c>
      <c r="E417">
        <v>99.319865849999999</v>
      </c>
      <c r="F417">
        <v>1.4</v>
      </c>
      <c r="G417">
        <v>-1</v>
      </c>
      <c r="H417">
        <v>0.70710678100000002</v>
      </c>
      <c r="I417">
        <f t="shared" si="32"/>
        <v>2000</v>
      </c>
      <c r="J417">
        <f t="shared" si="33"/>
        <v>8</v>
      </c>
      <c r="K417">
        <v>99.800000000000011</v>
      </c>
      <c r="L417">
        <v>100</v>
      </c>
      <c r="M417">
        <v>97.4</v>
      </c>
      <c r="N417">
        <v>98.4</v>
      </c>
      <c r="O417" s="3">
        <f t="shared" si="31"/>
        <v>1.4</v>
      </c>
      <c r="P417">
        <f t="shared" si="35"/>
        <v>1.6614182005564242</v>
      </c>
      <c r="S417">
        <f t="shared" si="34"/>
        <v>1.4028056112224449E-2</v>
      </c>
    </row>
    <row r="418" spans="1:19" x14ac:dyDescent="0.3">
      <c r="A418" s="1">
        <v>36742</v>
      </c>
      <c r="B418" s="1">
        <v>36745</v>
      </c>
      <c r="C418">
        <v>96.2</v>
      </c>
      <c r="D418">
        <v>94.4</v>
      </c>
      <c r="E418">
        <v>98.82414224</v>
      </c>
      <c r="F418">
        <v>-1.8</v>
      </c>
      <c r="G418">
        <v>1</v>
      </c>
      <c r="H418">
        <v>2.8284271250000002</v>
      </c>
      <c r="I418">
        <f t="shared" si="32"/>
        <v>2000</v>
      </c>
      <c r="J418">
        <f t="shared" si="33"/>
        <v>8</v>
      </c>
      <c r="K418">
        <v>96.2</v>
      </c>
      <c r="L418">
        <v>96.600000000000009</v>
      </c>
      <c r="M418">
        <v>94.050000000000011</v>
      </c>
      <c r="N418">
        <v>94.4</v>
      </c>
      <c r="O418" s="3">
        <f t="shared" si="31"/>
        <v>-1.8</v>
      </c>
      <c r="P418">
        <f t="shared" si="35"/>
        <v>1.5681577194441094</v>
      </c>
      <c r="S418">
        <f t="shared" si="34"/>
        <v>-1.8711018711018712E-2</v>
      </c>
    </row>
    <row r="419" spans="1:19" x14ac:dyDescent="0.3">
      <c r="A419" s="1">
        <v>36745</v>
      </c>
      <c r="B419" s="1">
        <v>36746</v>
      </c>
      <c r="C419">
        <v>95.2</v>
      </c>
      <c r="D419">
        <v>93.4</v>
      </c>
      <c r="E419">
        <v>95.048032129999996</v>
      </c>
      <c r="F419">
        <v>1.8</v>
      </c>
      <c r="G419">
        <v>1</v>
      </c>
      <c r="H419">
        <v>0.70710678100000002</v>
      </c>
      <c r="I419">
        <f t="shared" si="32"/>
        <v>2000</v>
      </c>
      <c r="J419">
        <f t="shared" si="33"/>
        <v>8</v>
      </c>
      <c r="K419">
        <v>95.2</v>
      </c>
      <c r="L419">
        <v>95.95</v>
      </c>
      <c r="M419">
        <v>92.65</v>
      </c>
      <c r="N419">
        <v>93.4</v>
      </c>
      <c r="O419" s="3">
        <f t="shared" si="31"/>
        <v>1.8</v>
      </c>
      <c r="P419">
        <f t="shared" si="35"/>
        <v>1.6571078421856869</v>
      </c>
      <c r="S419">
        <f t="shared" si="34"/>
        <v>1.8907563025210083E-2</v>
      </c>
    </row>
    <row r="420" spans="1:19" x14ac:dyDescent="0.3">
      <c r="A420" s="1">
        <v>36746</v>
      </c>
      <c r="B420" s="1">
        <v>36747</v>
      </c>
      <c r="C420">
        <v>95.8</v>
      </c>
      <c r="D420">
        <v>99.599996950000005</v>
      </c>
      <c r="E420">
        <v>95.759838250000001</v>
      </c>
      <c r="F420">
        <v>-3.799996948</v>
      </c>
      <c r="G420">
        <v>1</v>
      </c>
      <c r="H420">
        <v>4.3840620430000001</v>
      </c>
      <c r="I420">
        <f t="shared" si="32"/>
        <v>2000</v>
      </c>
      <c r="J420">
        <f t="shared" si="33"/>
        <v>8</v>
      </c>
      <c r="K420">
        <v>95.800000000000011</v>
      </c>
      <c r="L420">
        <v>99.600000000000009</v>
      </c>
      <c r="M420">
        <v>94.7</v>
      </c>
      <c r="N420">
        <v>99.600000000000009</v>
      </c>
      <c r="O420" s="3">
        <f t="shared" si="31"/>
        <v>-3</v>
      </c>
      <c r="P420">
        <f t="shared" si="35"/>
        <v>1.5014296524187642</v>
      </c>
      <c r="S420">
        <f t="shared" si="34"/>
        <v>-3.1315240083507306E-2</v>
      </c>
    </row>
    <row r="421" spans="1:19" x14ac:dyDescent="0.3">
      <c r="A421" s="1">
        <v>36747</v>
      </c>
      <c r="B421" s="1">
        <v>36748</v>
      </c>
      <c r="C421">
        <v>98.4</v>
      </c>
      <c r="D421">
        <v>99.199998469999997</v>
      </c>
      <c r="E421">
        <v>101.6675552</v>
      </c>
      <c r="F421">
        <v>0.79999847400000001</v>
      </c>
      <c r="G421">
        <v>1</v>
      </c>
      <c r="H421">
        <v>0.282842712</v>
      </c>
      <c r="I421">
        <f t="shared" si="32"/>
        <v>2000</v>
      </c>
      <c r="J421">
        <f t="shared" si="33"/>
        <v>8</v>
      </c>
      <c r="K421">
        <v>98.4</v>
      </c>
      <c r="L421">
        <v>100.60000000000001</v>
      </c>
      <c r="M421">
        <v>96.65</v>
      </c>
      <c r="N421">
        <v>99.2</v>
      </c>
      <c r="O421" s="3">
        <f t="shared" si="31"/>
        <v>0.79999847400000001</v>
      </c>
      <c r="P421">
        <f t="shared" si="35"/>
        <v>1.5380498179905131</v>
      </c>
      <c r="S421">
        <f t="shared" si="34"/>
        <v>8.1300657926829268E-3</v>
      </c>
    </row>
    <row r="422" spans="1:19" x14ac:dyDescent="0.3">
      <c r="A422" s="1">
        <v>36748</v>
      </c>
      <c r="B422" s="1">
        <v>36749</v>
      </c>
      <c r="C422">
        <v>98.25</v>
      </c>
      <c r="D422">
        <v>100.6500046</v>
      </c>
      <c r="E422">
        <v>98.510595390000006</v>
      </c>
      <c r="F422">
        <v>2.4000045779999999</v>
      </c>
      <c r="G422">
        <v>-1</v>
      </c>
      <c r="H422">
        <v>1.0253048330000001</v>
      </c>
      <c r="I422">
        <f t="shared" si="32"/>
        <v>2000</v>
      </c>
      <c r="J422">
        <f t="shared" si="33"/>
        <v>8</v>
      </c>
      <c r="K422">
        <v>98.25</v>
      </c>
      <c r="L422">
        <v>101.80000000000001</v>
      </c>
      <c r="M422">
        <v>97.800000000000011</v>
      </c>
      <c r="N422">
        <v>100.65</v>
      </c>
      <c r="O422" s="3">
        <f t="shared" si="31"/>
        <v>2.4000045779999999</v>
      </c>
      <c r="P422">
        <f t="shared" si="35"/>
        <v>1.6507620807193466</v>
      </c>
      <c r="S422">
        <f t="shared" si="34"/>
        <v>2.442752751145038E-2</v>
      </c>
    </row>
    <row r="423" spans="1:19" x14ac:dyDescent="0.3">
      <c r="A423" s="1">
        <v>36749</v>
      </c>
      <c r="B423" s="1">
        <v>36752</v>
      </c>
      <c r="C423">
        <v>102.3</v>
      </c>
      <c r="D423">
        <v>101.4999985</v>
      </c>
      <c r="E423">
        <v>98.409655950000001</v>
      </c>
      <c r="F423">
        <v>0.80000152599999996</v>
      </c>
      <c r="G423">
        <v>-1</v>
      </c>
      <c r="H423">
        <v>0.60104076399999995</v>
      </c>
      <c r="I423">
        <f t="shared" si="32"/>
        <v>2000</v>
      </c>
      <c r="J423">
        <f t="shared" si="33"/>
        <v>8</v>
      </c>
      <c r="K423">
        <v>102.30000000000001</v>
      </c>
      <c r="L423">
        <v>103.35000000000001</v>
      </c>
      <c r="M423">
        <v>100.95</v>
      </c>
      <c r="N423">
        <v>101.5</v>
      </c>
      <c r="O423" s="3">
        <f t="shared" si="31"/>
        <v>0.80000152599999996</v>
      </c>
      <c r="P423">
        <f t="shared" si="35"/>
        <v>1.6894897107380684</v>
      </c>
      <c r="S423">
        <f t="shared" si="34"/>
        <v>7.8201517693059636E-3</v>
      </c>
    </row>
    <row r="424" spans="1:19" x14ac:dyDescent="0.3">
      <c r="A424" s="1">
        <v>36752</v>
      </c>
      <c r="B424" s="1">
        <v>36753</v>
      </c>
      <c r="C424">
        <v>102.3</v>
      </c>
      <c r="D424">
        <v>101.5</v>
      </c>
      <c r="E424">
        <v>100.75587419999999</v>
      </c>
      <c r="F424">
        <v>0.8</v>
      </c>
      <c r="G424">
        <v>-1</v>
      </c>
      <c r="H424">
        <v>0</v>
      </c>
      <c r="I424">
        <f t="shared" si="32"/>
        <v>2000</v>
      </c>
      <c r="J424">
        <f t="shared" si="33"/>
        <v>8</v>
      </c>
      <c r="K424">
        <v>102.30000000000001</v>
      </c>
      <c r="L424">
        <v>103.35000000000001</v>
      </c>
      <c r="M424">
        <v>100.95</v>
      </c>
      <c r="N424">
        <v>101.5</v>
      </c>
      <c r="O424" s="3">
        <f t="shared" si="31"/>
        <v>0.8</v>
      </c>
      <c r="P424">
        <f t="shared" si="35"/>
        <v>1.7291258329841228</v>
      </c>
      <c r="S424">
        <f t="shared" si="34"/>
        <v>7.8201368523949169E-3</v>
      </c>
    </row>
    <row r="425" spans="1:19" x14ac:dyDescent="0.3">
      <c r="A425" s="1">
        <v>36753</v>
      </c>
      <c r="B425" s="1">
        <v>36754</v>
      </c>
      <c r="C425">
        <v>103.95</v>
      </c>
      <c r="D425">
        <v>103.8499985</v>
      </c>
      <c r="E425">
        <v>100.8171889</v>
      </c>
      <c r="F425">
        <v>0.10000152599999999</v>
      </c>
      <c r="G425">
        <v>-1</v>
      </c>
      <c r="H425">
        <v>1.6617009359999999</v>
      </c>
      <c r="I425">
        <f t="shared" si="32"/>
        <v>2000</v>
      </c>
      <c r="J425">
        <f t="shared" si="33"/>
        <v>8</v>
      </c>
      <c r="K425">
        <v>103.95</v>
      </c>
      <c r="L425">
        <v>104.75</v>
      </c>
      <c r="M425">
        <v>103.45</v>
      </c>
      <c r="N425">
        <v>103.85000000000001</v>
      </c>
      <c r="O425" s="3">
        <f t="shared" si="31"/>
        <v>0.10000152599999999</v>
      </c>
      <c r="P425">
        <f t="shared" si="35"/>
        <v>1.7341161712797772</v>
      </c>
      <c r="S425">
        <f t="shared" si="34"/>
        <v>9.6201564213564206E-4</v>
      </c>
    </row>
    <row r="426" spans="1:19" x14ac:dyDescent="0.3">
      <c r="A426" s="1">
        <v>36754</v>
      </c>
      <c r="B426" s="1">
        <v>36755</v>
      </c>
      <c r="C426">
        <v>103.2</v>
      </c>
      <c r="D426">
        <v>102.7500015</v>
      </c>
      <c r="E426">
        <v>104.2629032</v>
      </c>
      <c r="F426">
        <v>-0.44999847399999998</v>
      </c>
      <c r="G426">
        <v>1</v>
      </c>
      <c r="H426">
        <v>0.77781745899999999</v>
      </c>
      <c r="I426">
        <f t="shared" si="32"/>
        <v>2000</v>
      </c>
      <c r="J426">
        <f t="shared" si="33"/>
        <v>8</v>
      </c>
      <c r="K426">
        <v>103.2</v>
      </c>
      <c r="L426">
        <v>104.45</v>
      </c>
      <c r="M426">
        <v>102.10000000000001</v>
      </c>
      <c r="N426">
        <v>102.75</v>
      </c>
      <c r="O426" s="3">
        <f t="shared" si="31"/>
        <v>-0.44999847399999998</v>
      </c>
      <c r="P426">
        <f t="shared" si="35"/>
        <v>1.7114315889886544</v>
      </c>
      <c r="S426">
        <f t="shared" si="34"/>
        <v>-4.3604503294573643E-3</v>
      </c>
    </row>
    <row r="427" spans="1:19" x14ac:dyDescent="0.3">
      <c r="A427" s="1">
        <v>36755</v>
      </c>
      <c r="B427" s="1">
        <v>36756</v>
      </c>
      <c r="C427">
        <v>103.3</v>
      </c>
      <c r="D427">
        <v>100.0999985</v>
      </c>
      <c r="E427">
        <v>103.0922968</v>
      </c>
      <c r="F427">
        <v>3.2000015259999999</v>
      </c>
      <c r="G427">
        <v>1</v>
      </c>
      <c r="H427">
        <v>1.87383297</v>
      </c>
      <c r="I427">
        <f t="shared" si="32"/>
        <v>2000</v>
      </c>
      <c r="J427">
        <f t="shared" si="33"/>
        <v>8</v>
      </c>
      <c r="K427">
        <v>103.30000000000001</v>
      </c>
      <c r="L427">
        <v>103.95</v>
      </c>
      <c r="M427">
        <v>100.10000000000001</v>
      </c>
      <c r="N427">
        <v>100.10000000000001</v>
      </c>
      <c r="O427" s="3">
        <f t="shared" si="31"/>
        <v>3.2000015259999999</v>
      </c>
      <c r="P427">
        <f t="shared" si="35"/>
        <v>1.870480486270599</v>
      </c>
      <c r="S427">
        <f t="shared" si="34"/>
        <v>3.0977749525653436E-2</v>
      </c>
    </row>
    <row r="428" spans="1:19" x14ac:dyDescent="0.3">
      <c r="A428" s="1">
        <v>36756</v>
      </c>
      <c r="B428" s="1">
        <v>36759</v>
      </c>
      <c r="C428">
        <v>99.7</v>
      </c>
      <c r="D428">
        <v>100.6</v>
      </c>
      <c r="E428">
        <v>101.34699639999999</v>
      </c>
      <c r="F428">
        <v>0.9</v>
      </c>
      <c r="G428">
        <v>1</v>
      </c>
      <c r="H428">
        <v>0.35355339099999999</v>
      </c>
      <c r="I428">
        <f t="shared" si="32"/>
        <v>2000</v>
      </c>
      <c r="J428">
        <f t="shared" si="33"/>
        <v>8</v>
      </c>
      <c r="K428">
        <v>99.7</v>
      </c>
      <c r="L428">
        <v>101.05000000000001</v>
      </c>
      <c r="M428">
        <v>99.45</v>
      </c>
      <c r="N428">
        <v>100.60000000000001</v>
      </c>
      <c r="O428" s="3">
        <f t="shared" si="31"/>
        <v>0.9</v>
      </c>
      <c r="P428">
        <f t="shared" si="35"/>
        <v>1.9211354242137344</v>
      </c>
      <c r="S428">
        <f t="shared" si="34"/>
        <v>9.0270812437311942E-3</v>
      </c>
    </row>
    <row r="429" spans="1:19" x14ac:dyDescent="0.3">
      <c r="A429" s="1">
        <v>36759</v>
      </c>
      <c r="B429" s="1">
        <v>36760</v>
      </c>
      <c r="C429">
        <v>100.3</v>
      </c>
      <c r="D429">
        <v>102.7500015</v>
      </c>
      <c r="E429">
        <v>102.16091609999999</v>
      </c>
      <c r="F429">
        <v>2.4500015259999999</v>
      </c>
      <c r="G429">
        <v>1</v>
      </c>
      <c r="H429">
        <v>1.52027958</v>
      </c>
      <c r="I429">
        <f t="shared" si="32"/>
        <v>2000</v>
      </c>
      <c r="J429">
        <f t="shared" si="33"/>
        <v>8</v>
      </c>
      <c r="K429">
        <v>100.30000000000001</v>
      </c>
      <c r="L429">
        <v>102.75</v>
      </c>
      <c r="M429">
        <v>100.30000000000001</v>
      </c>
      <c r="N429">
        <v>102.75</v>
      </c>
      <c r="O429" s="3">
        <f t="shared" si="31"/>
        <v>2.4500015259999999</v>
      </c>
      <c r="P429">
        <f t="shared" si="35"/>
        <v>2.0619166222489178</v>
      </c>
      <c r="S429">
        <f t="shared" si="34"/>
        <v>2.4426735054835492E-2</v>
      </c>
    </row>
    <row r="430" spans="1:19" x14ac:dyDescent="0.3">
      <c r="A430" s="1">
        <v>36760</v>
      </c>
      <c r="B430" s="1">
        <v>36761</v>
      </c>
      <c r="C430">
        <v>102.3</v>
      </c>
      <c r="D430">
        <v>99.199996949999999</v>
      </c>
      <c r="E430">
        <v>103.00012700000001</v>
      </c>
      <c r="F430">
        <v>-3.1000030519999999</v>
      </c>
      <c r="G430">
        <v>1</v>
      </c>
      <c r="H430">
        <v>2.5102290730000001</v>
      </c>
      <c r="I430">
        <f t="shared" si="32"/>
        <v>2000</v>
      </c>
      <c r="J430">
        <f t="shared" si="33"/>
        <v>8</v>
      </c>
      <c r="K430">
        <v>102.30000000000001</v>
      </c>
      <c r="L430">
        <v>102.60000000000001</v>
      </c>
      <c r="M430">
        <v>99.2</v>
      </c>
      <c r="N430">
        <v>99.2</v>
      </c>
      <c r="O430" s="3">
        <f t="shared" si="31"/>
        <v>-3</v>
      </c>
      <c r="P430">
        <f t="shared" si="35"/>
        <v>1.8805163329015058</v>
      </c>
      <c r="S430">
        <f t="shared" si="34"/>
        <v>-2.932551319648094E-2</v>
      </c>
    </row>
    <row r="431" spans="1:19" x14ac:dyDescent="0.3">
      <c r="A431" s="1">
        <v>36761</v>
      </c>
      <c r="B431" s="1">
        <v>36762</v>
      </c>
      <c r="C431">
        <v>100.5</v>
      </c>
      <c r="D431">
        <v>99.750003050000004</v>
      </c>
      <c r="E431">
        <v>100.61717849999999</v>
      </c>
      <c r="F431">
        <v>-0.74999694800000005</v>
      </c>
      <c r="G431">
        <v>1</v>
      </c>
      <c r="H431">
        <v>0.38890872999999998</v>
      </c>
      <c r="I431">
        <f t="shared" si="32"/>
        <v>2000</v>
      </c>
      <c r="J431">
        <f t="shared" si="33"/>
        <v>8</v>
      </c>
      <c r="K431">
        <v>100.5</v>
      </c>
      <c r="L431">
        <v>100.9</v>
      </c>
      <c r="M431">
        <v>97.5</v>
      </c>
      <c r="N431">
        <v>99.75</v>
      </c>
      <c r="O431" s="3">
        <f t="shared" si="31"/>
        <v>-0.74999694800000005</v>
      </c>
      <c r="P431">
        <f t="shared" si="35"/>
        <v>1.8384153922943334</v>
      </c>
      <c r="S431">
        <f t="shared" si="34"/>
        <v>-7.4626561990049755E-3</v>
      </c>
    </row>
    <row r="432" spans="1:19" x14ac:dyDescent="0.3">
      <c r="A432" s="1">
        <v>36762</v>
      </c>
      <c r="B432" s="1">
        <v>36763</v>
      </c>
      <c r="C432">
        <v>99.75</v>
      </c>
      <c r="D432">
        <v>101.4000015</v>
      </c>
      <c r="E432">
        <v>101.5746285</v>
      </c>
      <c r="F432">
        <v>1.6500015260000001</v>
      </c>
      <c r="G432">
        <v>1</v>
      </c>
      <c r="H432">
        <v>1.166726189</v>
      </c>
      <c r="I432">
        <f t="shared" si="32"/>
        <v>2000</v>
      </c>
      <c r="J432">
        <f t="shared" si="33"/>
        <v>8</v>
      </c>
      <c r="K432">
        <v>99.75</v>
      </c>
      <c r="L432">
        <v>101.45</v>
      </c>
      <c r="M432">
        <v>98.300000000000011</v>
      </c>
      <c r="N432">
        <v>101.4</v>
      </c>
      <c r="O432" s="3">
        <f t="shared" si="31"/>
        <v>1.6500015260000001</v>
      </c>
      <c r="P432">
        <f t="shared" si="35"/>
        <v>1.9296451126765151</v>
      </c>
      <c r="S432">
        <f t="shared" si="34"/>
        <v>1.654136868170426E-2</v>
      </c>
    </row>
    <row r="433" spans="1:19" x14ac:dyDescent="0.3">
      <c r="A433" s="1">
        <v>36763</v>
      </c>
      <c r="B433" s="1">
        <v>36766</v>
      </c>
      <c r="C433">
        <v>100.9</v>
      </c>
      <c r="D433">
        <v>101.59999689999999</v>
      </c>
      <c r="E433">
        <v>102.6927177</v>
      </c>
      <c r="F433">
        <v>0.69999694800000001</v>
      </c>
      <c r="G433">
        <v>1</v>
      </c>
      <c r="H433">
        <v>0.141421356</v>
      </c>
      <c r="I433">
        <f t="shared" si="32"/>
        <v>2000</v>
      </c>
      <c r="J433">
        <f t="shared" si="33"/>
        <v>8</v>
      </c>
      <c r="K433">
        <v>100.9</v>
      </c>
      <c r="L433">
        <v>102</v>
      </c>
      <c r="M433">
        <v>100.7</v>
      </c>
      <c r="N433">
        <v>101.60000000000001</v>
      </c>
      <c r="O433" s="3">
        <f t="shared" si="31"/>
        <v>0.69999694800000001</v>
      </c>
      <c r="P433">
        <f t="shared" si="35"/>
        <v>1.9698060350629374</v>
      </c>
      <c r="S433">
        <f t="shared" si="34"/>
        <v>6.9375316947472739E-3</v>
      </c>
    </row>
    <row r="434" spans="1:19" x14ac:dyDescent="0.3">
      <c r="A434" s="1">
        <v>36766</v>
      </c>
      <c r="B434" s="1">
        <v>36767</v>
      </c>
      <c r="C434">
        <v>102.3</v>
      </c>
      <c r="D434">
        <v>100.80000459999999</v>
      </c>
      <c r="E434">
        <v>103.33100469999999</v>
      </c>
      <c r="F434">
        <v>-1.499995422</v>
      </c>
      <c r="G434">
        <v>1</v>
      </c>
      <c r="H434">
        <v>0.56568542499999996</v>
      </c>
      <c r="I434">
        <f t="shared" si="32"/>
        <v>2000</v>
      </c>
      <c r="J434">
        <f t="shared" si="33"/>
        <v>8</v>
      </c>
      <c r="K434">
        <v>102.30000000000001</v>
      </c>
      <c r="L434">
        <v>102.55000000000001</v>
      </c>
      <c r="M434">
        <v>99.7</v>
      </c>
      <c r="N434">
        <v>100.80000000000001</v>
      </c>
      <c r="O434" s="3">
        <f t="shared" si="31"/>
        <v>-1.499995422</v>
      </c>
      <c r="P434">
        <f t="shared" si="35"/>
        <v>1.8831579402001111</v>
      </c>
      <c r="S434">
        <f t="shared" si="34"/>
        <v>-1.4662711847507332E-2</v>
      </c>
    </row>
    <row r="435" spans="1:19" x14ac:dyDescent="0.3">
      <c r="A435" s="1">
        <v>36767</v>
      </c>
      <c r="B435" s="1">
        <v>36768</v>
      </c>
      <c r="C435">
        <v>100.2</v>
      </c>
      <c r="D435">
        <v>98.749996949999996</v>
      </c>
      <c r="E435">
        <v>101.4452989</v>
      </c>
      <c r="F435">
        <v>-1.450003052</v>
      </c>
      <c r="G435">
        <v>1</v>
      </c>
      <c r="H435">
        <v>1.4495689009999999</v>
      </c>
      <c r="I435">
        <f t="shared" si="32"/>
        <v>2000</v>
      </c>
      <c r="J435">
        <f t="shared" si="33"/>
        <v>8</v>
      </c>
      <c r="K435">
        <v>100.2</v>
      </c>
      <c r="L435">
        <v>100.4</v>
      </c>
      <c r="M435">
        <v>98.75</v>
      </c>
      <c r="N435">
        <v>98.75</v>
      </c>
      <c r="O435" s="3">
        <f t="shared" si="31"/>
        <v>-1.450003052</v>
      </c>
      <c r="P435">
        <f t="shared" si="35"/>
        <v>1.8014039054489674</v>
      </c>
      <c r="S435">
        <f t="shared" si="34"/>
        <v>-1.4471088343313373E-2</v>
      </c>
    </row>
    <row r="436" spans="1:19" x14ac:dyDescent="0.3">
      <c r="A436" s="1">
        <v>36768</v>
      </c>
      <c r="B436" s="1">
        <v>36769</v>
      </c>
      <c r="C436">
        <v>97.95</v>
      </c>
      <c r="D436">
        <v>94.599998470000003</v>
      </c>
      <c r="E436">
        <v>101.3444052</v>
      </c>
      <c r="F436">
        <v>-3.3500015259999998</v>
      </c>
      <c r="G436">
        <v>1</v>
      </c>
      <c r="H436">
        <v>2.934493142</v>
      </c>
      <c r="I436">
        <f t="shared" si="32"/>
        <v>2000</v>
      </c>
      <c r="J436">
        <f t="shared" si="33"/>
        <v>8</v>
      </c>
      <c r="K436">
        <v>97.95</v>
      </c>
      <c r="L436">
        <v>98.100000000000009</v>
      </c>
      <c r="M436">
        <v>94.350000000000009</v>
      </c>
      <c r="N436">
        <v>94.600000000000009</v>
      </c>
      <c r="O436" s="3">
        <f t="shared" ref="O436:O499" si="36">IF(E436-C436&gt;0,IF(C436-M436&gt;3,-3,F436),IF(L436-C436&gt;3,-3,F436))</f>
        <v>-3</v>
      </c>
      <c r="P436">
        <f t="shared" si="35"/>
        <v>1.6358844041825997</v>
      </c>
      <c r="S436">
        <f t="shared" si="34"/>
        <v>-3.0627871362940276E-2</v>
      </c>
    </row>
    <row r="437" spans="1:19" x14ac:dyDescent="0.3">
      <c r="A437" s="1">
        <v>36769</v>
      </c>
      <c r="B437" s="1">
        <v>36770</v>
      </c>
      <c r="C437">
        <v>95.8</v>
      </c>
      <c r="D437">
        <v>95.800004580000007</v>
      </c>
      <c r="E437">
        <v>96.610486600000002</v>
      </c>
      <c r="F437" s="2">
        <v>4.5800000000000002E-6</v>
      </c>
      <c r="G437">
        <v>1</v>
      </c>
      <c r="H437">
        <v>0.84852813699999996</v>
      </c>
      <c r="I437">
        <f t="shared" si="32"/>
        <v>2000</v>
      </c>
      <c r="J437">
        <f t="shared" si="33"/>
        <v>9</v>
      </c>
      <c r="K437">
        <v>95.800000000000011</v>
      </c>
      <c r="L437">
        <v>96.600000000000009</v>
      </c>
      <c r="M437">
        <v>94.65</v>
      </c>
      <c r="N437">
        <v>95.800000000000011</v>
      </c>
      <c r="O437" s="3">
        <f t="shared" si="36"/>
        <v>4.5800000000000002E-6</v>
      </c>
      <c r="P437">
        <f t="shared" si="35"/>
        <v>1.6358846388073567</v>
      </c>
      <c r="S437">
        <f t="shared" si="34"/>
        <v>4.7807933194154492E-8</v>
      </c>
    </row>
    <row r="438" spans="1:19" x14ac:dyDescent="0.3">
      <c r="A438" s="1">
        <v>36770</v>
      </c>
      <c r="B438" s="1">
        <v>36773</v>
      </c>
      <c r="C438">
        <v>95.8</v>
      </c>
      <c r="D438">
        <v>93.89999847</v>
      </c>
      <c r="E438">
        <v>95.958688899999999</v>
      </c>
      <c r="F438">
        <v>-1.9000015260000001</v>
      </c>
      <c r="G438">
        <v>1</v>
      </c>
      <c r="H438">
        <v>1.3435028840000001</v>
      </c>
      <c r="I438">
        <f t="shared" si="32"/>
        <v>2000</v>
      </c>
      <c r="J438">
        <f t="shared" si="33"/>
        <v>9</v>
      </c>
      <c r="K438">
        <v>95.800000000000011</v>
      </c>
      <c r="L438">
        <v>95.800000000000011</v>
      </c>
      <c r="M438">
        <v>93.100000000000009</v>
      </c>
      <c r="N438">
        <v>93.9</v>
      </c>
      <c r="O438" s="3">
        <f t="shared" si="36"/>
        <v>-1.9000015260000001</v>
      </c>
      <c r="P438">
        <f t="shared" si="35"/>
        <v>1.5385511322282146</v>
      </c>
      <c r="S438">
        <f t="shared" si="34"/>
        <v>-1.9833001315240083E-2</v>
      </c>
    </row>
    <row r="439" spans="1:19" x14ac:dyDescent="0.3">
      <c r="A439" s="1">
        <v>36773</v>
      </c>
      <c r="B439" s="1">
        <v>36774</v>
      </c>
      <c r="C439">
        <v>95.45</v>
      </c>
      <c r="D439">
        <v>94.050001530000003</v>
      </c>
      <c r="E439">
        <v>94.976114300000006</v>
      </c>
      <c r="F439">
        <v>1.399998474</v>
      </c>
      <c r="G439">
        <v>1</v>
      </c>
      <c r="H439">
        <v>0.106066017</v>
      </c>
      <c r="I439">
        <f t="shared" si="32"/>
        <v>2000</v>
      </c>
      <c r="J439">
        <f t="shared" si="33"/>
        <v>9</v>
      </c>
      <c r="K439">
        <v>95.45</v>
      </c>
      <c r="L439">
        <v>95.65</v>
      </c>
      <c r="M439">
        <v>92.050000000000011</v>
      </c>
      <c r="N439">
        <v>94.050000000000011</v>
      </c>
      <c r="O439" s="3">
        <f t="shared" si="36"/>
        <v>1.399998474</v>
      </c>
      <c r="P439">
        <f t="shared" si="35"/>
        <v>1.6062505320382869</v>
      </c>
      <c r="S439">
        <f t="shared" si="34"/>
        <v>1.4667349125196438E-2</v>
      </c>
    </row>
    <row r="440" spans="1:19" x14ac:dyDescent="0.3">
      <c r="A440" s="1">
        <v>36774</v>
      </c>
      <c r="B440" s="1">
        <v>36775</v>
      </c>
      <c r="C440">
        <v>93.1</v>
      </c>
      <c r="D440">
        <v>92.8</v>
      </c>
      <c r="E440">
        <v>96.385162879999996</v>
      </c>
      <c r="F440">
        <v>-0.3</v>
      </c>
      <c r="G440">
        <v>1</v>
      </c>
      <c r="H440">
        <v>0.88388347599999995</v>
      </c>
      <c r="I440">
        <f t="shared" si="32"/>
        <v>2000</v>
      </c>
      <c r="J440">
        <f t="shared" si="33"/>
        <v>9</v>
      </c>
      <c r="K440">
        <v>93.100000000000009</v>
      </c>
      <c r="L440">
        <v>95.45</v>
      </c>
      <c r="M440">
        <v>92.7</v>
      </c>
      <c r="N440">
        <v>92.800000000000011</v>
      </c>
      <c r="O440" s="3">
        <f t="shared" si="36"/>
        <v>-0.3</v>
      </c>
      <c r="P440">
        <f t="shared" si="35"/>
        <v>1.5907228684632659</v>
      </c>
      <c r="S440">
        <f t="shared" si="34"/>
        <v>-3.22234156820623E-3</v>
      </c>
    </row>
    <row r="441" spans="1:19" x14ac:dyDescent="0.3">
      <c r="A441" s="1">
        <v>36775</v>
      </c>
      <c r="B441" s="1">
        <v>36776</v>
      </c>
      <c r="C441">
        <v>89.8</v>
      </c>
      <c r="D441">
        <v>91.05</v>
      </c>
      <c r="E441">
        <v>95.108330769999995</v>
      </c>
      <c r="F441">
        <v>1.25</v>
      </c>
      <c r="G441">
        <v>1</v>
      </c>
      <c r="H441">
        <v>1.237436867</v>
      </c>
      <c r="I441">
        <f t="shared" si="32"/>
        <v>2000</v>
      </c>
      <c r="J441">
        <f t="shared" si="33"/>
        <v>9</v>
      </c>
      <c r="K441">
        <v>89.800000000000011</v>
      </c>
      <c r="L441">
        <v>91.7</v>
      </c>
      <c r="M441">
        <v>89.600000000000009</v>
      </c>
      <c r="N441">
        <v>91.050000000000011</v>
      </c>
      <c r="O441" s="3">
        <f t="shared" si="36"/>
        <v>1.25</v>
      </c>
      <c r="P441">
        <f t="shared" si="35"/>
        <v>1.657150605175262</v>
      </c>
      <c r="S441">
        <f t="shared" si="34"/>
        <v>1.3919821826280624E-2</v>
      </c>
    </row>
    <row r="442" spans="1:19" x14ac:dyDescent="0.3">
      <c r="A442" s="1">
        <v>36776</v>
      </c>
      <c r="B442" s="1">
        <v>36777</v>
      </c>
      <c r="C442">
        <v>91.35</v>
      </c>
      <c r="D442">
        <v>89.449993899999996</v>
      </c>
      <c r="E442">
        <v>91.937027860000001</v>
      </c>
      <c r="F442">
        <v>-1.900006104</v>
      </c>
      <c r="G442">
        <v>1</v>
      </c>
      <c r="H442">
        <v>1.1313708499999999</v>
      </c>
      <c r="I442">
        <f t="shared" si="32"/>
        <v>2000</v>
      </c>
      <c r="J442">
        <f t="shared" si="33"/>
        <v>9</v>
      </c>
      <c r="K442">
        <v>91.350000000000009</v>
      </c>
      <c r="L442">
        <v>91.800000000000011</v>
      </c>
      <c r="M442">
        <v>89.050000000000011</v>
      </c>
      <c r="N442">
        <v>89.45</v>
      </c>
      <c r="O442" s="3">
        <f t="shared" si="36"/>
        <v>-1.900006104</v>
      </c>
      <c r="P442">
        <f t="shared" si="35"/>
        <v>1.553748428982149</v>
      </c>
      <c r="S442">
        <f t="shared" si="34"/>
        <v>-2.0799191067323482E-2</v>
      </c>
    </row>
    <row r="443" spans="1:19" x14ac:dyDescent="0.3">
      <c r="A443" s="1">
        <v>36777</v>
      </c>
      <c r="B443" s="1">
        <v>36780</v>
      </c>
      <c r="C443">
        <v>91.35</v>
      </c>
      <c r="D443">
        <v>89.45</v>
      </c>
      <c r="E443">
        <v>90.689102239999997</v>
      </c>
      <c r="F443">
        <v>1.9</v>
      </c>
      <c r="G443">
        <v>1</v>
      </c>
      <c r="H443">
        <v>0</v>
      </c>
      <c r="I443">
        <f t="shared" si="32"/>
        <v>2000</v>
      </c>
      <c r="J443">
        <f t="shared" si="33"/>
        <v>9</v>
      </c>
      <c r="K443">
        <v>91.350000000000009</v>
      </c>
      <c r="L443">
        <v>91.800000000000011</v>
      </c>
      <c r="M443">
        <v>89.050000000000011</v>
      </c>
      <c r="N443">
        <v>89.45</v>
      </c>
      <c r="O443" s="3">
        <f t="shared" si="36"/>
        <v>1.9</v>
      </c>
      <c r="P443">
        <f t="shared" si="35"/>
        <v>1.6506982488529562</v>
      </c>
      <c r="S443">
        <f t="shared" si="34"/>
        <v>2.079912424740011E-2</v>
      </c>
    </row>
    <row r="444" spans="1:19" x14ac:dyDescent="0.3">
      <c r="A444" s="1">
        <v>36780</v>
      </c>
      <c r="B444" s="1">
        <v>36781</v>
      </c>
      <c r="C444">
        <v>91.35</v>
      </c>
      <c r="D444">
        <v>89.45</v>
      </c>
      <c r="E444">
        <v>90.046110940000005</v>
      </c>
      <c r="F444">
        <v>1.9</v>
      </c>
      <c r="G444">
        <v>1</v>
      </c>
      <c r="H444">
        <v>0</v>
      </c>
      <c r="I444">
        <f t="shared" si="32"/>
        <v>2000</v>
      </c>
      <c r="J444">
        <f t="shared" si="33"/>
        <v>9</v>
      </c>
      <c r="K444">
        <v>91.350000000000009</v>
      </c>
      <c r="L444">
        <v>91.800000000000011</v>
      </c>
      <c r="M444">
        <v>89.050000000000011</v>
      </c>
      <c r="N444">
        <v>89.45</v>
      </c>
      <c r="O444" s="3">
        <f t="shared" si="36"/>
        <v>1.9</v>
      </c>
      <c r="P444">
        <f t="shared" si="35"/>
        <v>1.7536974827715315</v>
      </c>
      <c r="S444">
        <f t="shared" si="34"/>
        <v>2.079912424740011E-2</v>
      </c>
    </row>
    <row r="445" spans="1:19" x14ac:dyDescent="0.3">
      <c r="A445" s="1">
        <v>36781</v>
      </c>
      <c r="B445" s="1">
        <v>36782</v>
      </c>
      <c r="C445">
        <v>91.35</v>
      </c>
      <c r="D445">
        <v>89.45</v>
      </c>
      <c r="E445">
        <v>89.893309869999996</v>
      </c>
      <c r="F445">
        <v>1.9</v>
      </c>
      <c r="G445">
        <v>1</v>
      </c>
      <c r="H445">
        <v>0</v>
      </c>
      <c r="I445">
        <f t="shared" si="32"/>
        <v>2000</v>
      </c>
      <c r="J445">
        <f t="shared" si="33"/>
        <v>9</v>
      </c>
      <c r="K445">
        <v>91.350000000000009</v>
      </c>
      <c r="L445">
        <v>91.800000000000011</v>
      </c>
      <c r="M445">
        <v>89.050000000000011</v>
      </c>
      <c r="N445">
        <v>89.45</v>
      </c>
      <c r="O445" s="3">
        <f t="shared" si="36"/>
        <v>1.9</v>
      </c>
      <c r="P445">
        <f t="shared" si="35"/>
        <v>1.863123598281085</v>
      </c>
      <c r="S445">
        <f t="shared" si="34"/>
        <v>2.079912424740011E-2</v>
      </c>
    </row>
    <row r="446" spans="1:19" x14ac:dyDescent="0.3">
      <c r="A446" s="1">
        <v>36782</v>
      </c>
      <c r="B446" s="1">
        <v>36783</v>
      </c>
      <c r="C446">
        <v>88.3</v>
      </c>
      <c r="D446">
        <v>87.900004580000001</v>
      </c>
      <c r="E446">
        <v>90.106922760000003</v>
      </c>
      <c r="F446">
        <v>-0.39999542199999999</v>
      </c>
      <c r="G446">
        <v>1</v>
      </c>
      <c r="H446">
        <v>1.0960155110000001</v>
      </c>
      <c r="I446">
        <f t="shared" si="32"/>
        <v>2000</v>
      </c>
      <c r="J446">
        <f t="shared" si="33"/>
        <v>9</v>
      </c>
      <c r="K446">
        <v>88.300000000000011</v>
      </c>
      <c r="L446">
        <v>88.600000000000009</v>
      </c>
      <c r="M446">
        <v>85.300000000000011</v>
      </c>
      <c r="N446">
        <v>87.9</v>
      </c>
      <c r="O446" s="3">
        <f t="shared" si="36"/>
        <v>-0.39999542199999999</v>
      </c>
      <c r="P446">
        <f t="shared" si="35"/>
        <v>1.8378039750670669</v>
      </c>
      <c r="S446">
        <f t="shared" si="34"/>
        <v>-4.5299594790486975E-3</v>
      </c>
    </row>
    <row r="447" spans="1:19" x14ac:dyDescent="0.3">
      <c r="A447" s="1">
        <v>36783</v>
      </c>
      <c r="B447" s="1">
        <v>36784</v>
      </c>
      <c r="C447">
        <v>87.5</v>
      </c>
      <c r="D447">
        <v>83.749998469999994</v>
      </c>
      <c r="E447">
        <v>88.571755850000002</v>
      </c>
      <c r="F447">
        <v>-3.7500015260000001</v>
      </c>
      <c r="G447">
        <v>1</v>
      </c>
      <c r="H447">
        <v>2.934493142</v>
      </c>
      <c r="I447">
        <f t="shared" si="32"/>
        <v>2000</v>
      </c>
      <c r="J447">
        <f t="shared" si="33"/>
        <v>9</v>
      </c>
      <c r="K447">
        <v>87.5</v>
      </c>
      <c r="L447">
        <v>88.850000000000009</v>
      </c>
      <c r="M447">
        <v>82.4</v>
      </c>
      <c r="N447">
        <v>83.75</v>
      </c>
      <c r="O447" s="3">
        <f t="shared" si="36"/>
        <v>-3</v>
      </c>
      <c r="P447">
        <f t="shared" si="35"/>
        <v>1.6487727090601685</v>
      </c>
      <c r="S447">
        <f t="shared" si="34"/>
        <v>-3.4285714285714287E-2</v>
      </c>
    </row>
    <row r="448" spans="1:19" x14ac:dyDescent="0.3">
      <c r="A448" s="1">
        <v>36784</v>
      </c>
      <c r="B448" s="1">
        <v>36787</v>
      </c>
      <c r="C448">
        <v>81.400000000000006</v>
      </c>
      <c r="D448">
        <v>78.550003050000001</v>
      </c>
      <c r="E448">
        <v>83.549832390000006</v>
      </c>
      <c r="F448">
        <v>-2.8499969479999998</v>
      </c>
      <c r="G448">
        <v>-1</v>
      </c>
      <c r="H448">
        <v>3.6769552619999999</v>
      </c>
      <c r="I448">
        <f t="shared" si="32"/>
        <v>2000</v>
      </c>
      <c r="J448">
        <f t="shared" si="33"/>
        <v>9</v>
      </c>
      <c r="K448">
        <v>81.400000000000006</v>
      </c>
      <c r="L448">
        <v>81.550000000000011</v>
      </c>
      <c r="M448">
        <v>76.5</v>
      </c>
      <c r="N448">
        <v>78.550000000000011</v>
      </c>
      <c r="O448" s="3">
        <f t="shared" si="36"/>
        <v>-3</v>
      </c>
      <c r="P448">
        <f t="shared" si="35"/>
        <v>1.4664759721861942</v>
      </c>
      <c r="S448">
        <f t="shared" si="34"/>
        <v>-3.6855036855036855E-2</v>
      </c>
    </row>
    <row r="449" spans="1:19" x14ac:dyDescent="0.3">
      <c r="A449" s="1">
        <v>36787</v>
      </c>
      <c r="B449" s="1">
        <v>36788</v>
      </c>
      <c r="C449">
        <v>78</v>
      </c>
      <c r="D449">
        <v>78.099995419999999</v>
      </c>
      <c r="E449">
        <v>79.840217159999995</v>
      </c>
      <c r="F449">
        <v>9.9995422E-2</v>
      </c>
      <c r="G449">
        <v>1</v>
      </c>
      <c r="H449">
        <v>0.31819805200000001</v>
      </c>
      <c r="I449">
        <f t="shared" si="32"/>
        <v>2000</v>
      </c>
      <c r="J449">
        <f t="shared" si="33"/>
        <v>9</v>
      </c>
      <c r="K449">
        <v>78</v>
      </c>
      <c r="L449">
        <v>80.600000000000009</v>
      </c>
      <c r="M449">
        <v>77.100000000000009</v>
      </c>
      <c r="N449">
        <v>78.100000000000009</v>
      </c>
      <c r="O449" s="3">
        <f t="shared" si="36"/>
        <v>9.9995422E-2</v>
      </c>
      <c r="P449">
        <f t="shared" si="35"/>
        <v>1.4721160061743332</v>
      </c>
      <c r="S449">
        <f t="shared" si="34"/>
        <v>1.2819925897435897E-3</v>
      </c>
    </row>
    <row r="450" spans="1:19" x14ac:dyDescent="0.3">
      <c r="A450" s="1">
        <v>36788</v>
      </c>
      <c r="B450" s="1">
        <v>36789</v>
      </c>
      <c r="C450">
        <v>81.099999999999994</v>
      </c>
      <c r="D450">
        <v>81.900003049999995</v>
      </c>
      <c r="E450">
        <v>78.194984259999998</v>
      </c>
      <c r="F450">
        <v>-0.80000305199999999</v>
      </c>
      <c r="G450">
        <v>1</v>
      </c>
      <c r="H450">
        <v>2.6870057690000002</v>
      </c>
      <c r="I450">
        <f t="shared" si="32"/>
        <v>2000</v>
      </c>
      <c r="J450">
        <f t="shared" si="33"/>
        <v>9</v>
      </c>
      <c r="K450">
        <v>81.100000000000009</v>
      </c>
      <c r="L450">
        <v>82.45</v>
      </c>
      <c r="M450">
        <v>80.850000000000009</v>
      </c>
      <c r="N450">
        <v>81.900000000000006</v>
      </c>
      <c r="O450" s="3">
        <f t="shared" si="36"/>
        <v>-0.80000305199999999</v>
      </c>
      <c r="P450">
        <f t="shared" si="35"/>
        <v>1.4285513712358306</v>
      </c>
      <c r="S450">
        <f t="shared" si="34"/>
        <v>-9.8644026140567199E-3</v>
      </c>
    </row>
    <row r="451" spans="1:19" x14ac:dyDescent="0.3">
      <c r="A451" s="1">
        <v>36789</v>
      </c>
      <c r="B451" s="1">
        <v>36790</v>
      </c>
      <c r="C451">
        <v>81</v>
      </c>
      <c r="D451">
        <v>80.699995419999993</v>
      </c>
      <c r="E451">
        <v>82.282980589999994</v>
      </c>
      <c r="F451">
        <v>-0.30000457800000002</v>
      </c>
      <c r="G451">
        <v>1</v>
      </c>
      <c r="H451">
        <v>0.84852813699999996</v>
      </c>
      <c r="I451">
        <f t="shared" ref="I451:I514" si="37">YEAR(B451)</f>
        <v>2000</v>
      </c>
      <c r="J451">
        <f t="shared" ref="J451:J514" si="38">MONTH(B451)</f>
        <v>9</v>
      </c>
      <c r="K451">
        <v>81</v>
      </c>
      <c r="L451">
        <v>83.65</v>
      </c>
      <c r="M451">
        <v>78</v>
      </c>
      <c r="N451">
        <v>80.7</v>
      </c>
      <c r="O451" s="3">
        <f t="shared" si="36"/>
        <v>-0.30000457800000002</v>
      </c>
      <c r="P451">
        <f t="shared" si="35"/>
        <v>1.4126783360032777</v>
      </c>
      <c r="S451">
        <f t="shared" ref="S451:S514" si="39">O451/C451</f>
        <v>-3.7037602222222223E-3</v>
      </c>
    </row>
    <row r="452" spans="1:19" x14ac:dyDescent="0.3">
      <c r="A452" s="1">
        <v>36790</v>
      </c>
      <c r="B452" s="1">
        <v>36791</v>
      </c>
      <c r="C452">
        <v>76.2</v>
      </c>
      <c r="D452">
        <v>73.650004580000001</v>
      </c>
      <c r="E452">
        <v>80.066612730000003</v>
      </c>
      <c r="F452">
        <v>-2.5499954219999998</v>
      </c>
      <c r="G452">
        <v>-1</v>
      </c>
      <c r="H452">
        <v>4.9851028069999996</v>
      </c>
      <c r="I452">
        <f t="shared" si="37"/>
        <v>2000</v>
      </c>
      <c r="J452">
        <f t="shared" si="38"/>
        <v>9</v>
      </c>
      <c r="K452">
        <v>76.2</v>
      </c>
      <c r="L452">
        <v>77.5</v>
      </c>
      <c r="M452">
        <v>73.400000000000006</v>
      </c>
      <c r="N452">
        <v>73.650000000000006</v>
      </c>
      <c r="O452" s="3">
        <f t="shared" si="36"/>
        <v>-2.5499954219999998</v>
      </c>
      <c r="P452">
        <f t="shared" ref="P452:P515" si="40">(O452/C452*$Q$2+1)*P451*$R$2+(1-$R$2)*P451</f>
        <v>1.2708545844455243</v>
      </c>
      <c r="S452">
        <f t="shared" si="39"/>
        <v>-3.3464506850393698E-2</v>
      </c>
    </row>
    <row r="453" spans="1:19" x14ac:dyDescent="0.3">
      <c r="A453" s="1">
        <v>36791</v>
      </c>
      <c r="B453" s="1">
        <v>36794</v>
      </c>
      <c r="C453">
        <v>76.5</v>
      </c>
      <c r="D453">
        <v>80.249998469999994</v>
      </c>
      <c r="E453">
        <v>73.521274529999999</v>
      </c>
      <c r="F453">
        <v>-3.7499984739999999</v>
      </c>
      <c r="G453">
        <v>-1</v>
      </c>
      <c r="H453">
        <v>4.6669047560000001</v>
      </c>
      <c r="I453">
        <f t="shared" si="37"/>
        <v>2000</v>
      </c>
      <c r="J453">
        <f t="shared" si="38"/>
        <v>9</v>
      </c>
      <c r="K453">
        <v>76.5</v>
      </c>
      <c r="L453">
        <v>80.25</v>
      </c>
      <c r="M453">
        <v>76.2</v>
      </c>
      <c r="N453">
        <v>80.25</v>
      </c>
      <c r="O453" s="3">
        <f t="shared" si="36"/>
        <v>-3</v>
      </c>
      <c r="P453">
        <f t="shared" si="40"/>
        <v>1.1213422803931097</v>
      </c>
      <c r="S453">
        <f t="shared" si="39"/>
        <v>-3.9215686274509803E-2</v>
      </c>
    </row>
    <row r="454" spans="1:19" x14ac:dyDescent="0.3">
      <c r="A454" s="1">
        <v>36794</v>
      </c>
      <c r="B454" s="1">
        <v>36795</v>
      </c>
      <c r="C454">
        <v>78.400000000000006</v>
      </c>
      <c r="D454">
        <v>80.099998470000003</v>
      </c>
      <c r="E454">
        <v>80.823518460000003</v>
      </c>
      <c r="F454">
        <v>1.699998474</v>
      </c>
      <c r="G454">
        <v>1</v>
      </c>
      <c r="H454">
        <v>0.106066017</v>
      </c>
      <c r="I454">
        <f t="shared" si="37"/>
        <v>2000</v>
      </c>
      <c r="J454">
        <f t="shared" si="38"/>
        <v>9</v>
      </c>
      <c r="K454">
        <v>78.400000000000006</v>
      </c>
      <c r="L454">
        <v>81.400000000000006</v>
      </c>
      <c r="M454">
        <v>78.100000000000009</v>
      </c>
      <c r="N454">
        <v>80.100000000000009</v>
      </c>
      <c r="O454" s="3">
        <f t="shared" si="36"/>
        <v>1.699998474</v>
      </c>
      <c r="P454">
        <f t="shared" si="40"/>
        <v>1.1942866744811185</v>
      </c>
      <c r="S454">
        <f t="shared" si="39"/>
        <v>2.168365400510204E-2</v>
      </c>
    </row>
    <row r="455" spans="1:19" x14ac:dyDescent="0.3">
      <c r="A455" s="1">
        <v>36795</v>
      </c>
      <c r="B455" s="1">
        <v>36796</v>
      </c>
      <c r="C455">
        <v>80.099999999999994</v>
      </c>
      <c r="D455">
        <v>82.1</v>
      </c>
      <c r="E455">
        <v>79.401235319999998</v>
      </c>
      <c r="F455">
        <v>-2</v>
      </c>
      <c r="G455">
        <v>-1</v>
      </c>
      <c r="H455">
        <v>1.414213562</v>
      </c>
      <c r="I455">
        <f t="shared" si="37"/>
        <v>2000</v>
      </c>
      <c r="J455">
        <f t="shared" si="38"/>
        <v>9</v>
      </c>
      <c r="K455">
        <v>80.100000000000009</v>
      </c>
      <c r="L455">
        <v>82.45</v>
      </c>
      <c r="M455">
        <v>79.550000000000011</v>
      </c>
      <c r="N455">
        <v>82.100000000000009</v>
      </c>
      <c r="O455" s="3">
        <f t="shared" si="36"/>
        <v>-2</v>
      </c>
      <c r="P455">
        <f t="shared" si="40"/>
        <v>1.1048269984900236</v>
      </c>
      <c r="S455">
        <f t="shared" si="39"/>
        <v>-2.4968789013732836E-2</v>
      </c>
    </row>
    <row r="456" spans="1:19" x14ac:dyDescent="0.3">
      <c r="A456" s="1">
        <v>36796</v>
      </c>
      <c r="B456" s="1">
        <v>36797</v>
      </c>
      <c r="C456">
        <v>82.2</v>
      </c>
      <c r="D456">
        <v>82.699998469999997</v>
      </c>
      <c r="E456">
        <v>81.007356979999997</v>
      </c>
      <c r="F456">
        <v>-0.49999847400000003</v>
      </c>
      <c r="G456">
        <v>-1</v>
      </c>
      <c r="H456">
        <v>0.42426406900000002</v>
      </c>
      <c r="I456">
        <f t="shared" si="37"/>
        <v>2000</v>
      </c>
      <c r="J456">
        <f t="shared" si="38"/>
        <v>9</v>
      </c>
      <c r="K456">
        <v>82.2</v>
      </c>
      <c r="L456">
        <v>83.050000000000011</v>
      </c>
      <c r="M456">
        <v>81.650000000000006</v>
      </c>
      <c r="N456">
        <v>82.7</v>
      </c>
      <c r="O456" s="3">
        <f t="shared" si="36"/>
        <v>-0.49999847400000003</v>
      </c>
      <c r="P456">
        <f t="shared" si="40"/>
        <v>1.0846659834068482</v>
      </c>
      <c r="S456">
        <f t="shared" si="39"/>
        <v>-6.0827064963503647E-3</v>
      </c>
    </row>
    <row r="457" spans="1:19" x14ac:dyDescent="0.3">
      <c r="A457" s="1">
        <v>36797</v>
      </c>
      <c r="B457" s="1">
        <v>36798</v>
      </c>
      <c r="C457">
        <v>83.3</v>
      </c>
      <c r="D457">
        <v>82.400004580000001</v>
      </c>
      <c r="E457">
        <v>81.562252119999997</v>
      </c>
      <c r="F457">
        <v>0.89999542200000004</v>
      </c>
      <c r="G457">
        <v>-1</v>
      </c>
      <c r="H457">
        <v>0.212132034</v>
      </c>
      <c r="I457">
        <f t="shared" si="37"/>
        <v>2000</v>
      </c>
      <c r="J457">
        <f t="shared" si="38"/>
        <v>9</v>
      </c>
      <c r="K457">
        <v>83.300000000000011</v>
      </c>
      <c r="L457">
        <v>84.4</v>
      </c>
      <c r="M457">
        <v>81.2</v>
      </c>
      <c r="N457">
        <v>82.4</v>
      </c>
      <c r="O457" s="3">
        <f t="shared" si="36"/>
        <v>0.89999542200000004</v>
      </c>
      <c r="P457">
        <f t="shared" si="40"/>
        <v>1.1198230453323688</v>
      </c>
      <c r="S457">
        <f t="shared" si="39"/>
        <v>1.0804266770708284E-2</v>
      </c>
    </row>
    <row r="458" spans="1:19" x14ac:dyDescent="0.3">
      <c r="A458" s="1">
        <v>36798</v>
      </c>
      <c r="B458" s="1">
        <v>36801</v>
      </c>
      <c r="C458">
        <v>80.3</v>
      </c>
      <c r="D458">
        <v>79.699995419999993</v>
      </c>
      <c r="E458">
        <v>80.920249490000003</v>
      </c>
      <c r="F458">
        <v>-0.60000457799999996</v>
      </c>
      <c r="G458">
        <v>-1</v>
      </c>
      <c r="H458">
        <v>1.9091883089999999</v>
      </c>
      <c r="I458">
        <f t="shared" si="37"/>
        <v>2000</v>
      </c>
      <c r="J458">
        <f t="shared" si="38"/>
        <v>10</v>
      </c>
      <c r="K458">
        <v>80.300000000000011</v>
      </c>
      <c r="L458">
        <v>80.800000000000011</v>
      </c>
      <c r="M458">
        <v>79.150000000000006</v>
      </c>
      <c r="N458">
        <v>79.7</v>
      </c>
      <c r="O458" s="3">
        <f t="shared" si="36"/>
        <v>-0.60000457799999996</v>
      </c>
      <c r="P458">
        <f t="shared" si="40"/>
        <v>1.0947209673591687</v>
      </c>
      <c r="S458">
        <f t="shared" si="39"/>
        <v>-7.4720370859277709E-3</v>
      </c>
    </row>
    <row r="459" spans="1:19" x14ac:dyDescent="0.3">
      <c r="A459" s="1">
        <v>36801</v>
      </c>
      <c r="B459" s="1">
        <v>36802</v>
      </c>
      <c r="C459">
        <v>80.3</v>
      </c>
      <c r="D459">
        <v>79.7</v>
      </c>
      <c r="E459">
        <v>78.218370030000003</v>
      </c>
      <c r="F459">
        <v>0.6</v>
      </c>
      <c r="G459">
        <v>-1</v>
      </c>
      <c r="H459">
        <v>0</v>
      </c>
      <c r="I459">
        <f t="shared" si="37"/>
        <v>2000</v>
      </c>
      <c r="J459">
        <f t="shared" si="38"/>
        <v>10</v>
      </c>
      <c r="K459">
        <v>80.300000000000011</v>
      </c>
      <c r="L459">
        <v>80.800000000000011</v>
      </c>
      <c r="M459">
        <v>79.150000000000006</v>
      </c>
      <c r="N459">
        <v>79.7</v>
      </c>
      <c r="O459" s="3">
        <f t="shared" si="36"/>
        <v>0.6</v>
      </c>
      <c r="P459">
        <f t="shared" si="40"/>
        <v>1.1192601671256259</v>
      </c>
      <c r="S459">
        <f t="shared" si="39"/>
        <v>7.4719800747198011E-3</v>
      </c>
    </row>
    <row r="460" spans="1:19" x14ac:dyDescent="0.3">
      <c r="A460" s="1">
        <v>36802</v>
      </c>
      <c r="B460" s="1">
        <v>36803</v>
      </c>
      <c r="C460">
        <v>77.7</v>
      </c>
      <c r="D460">
        <v>82.60000153</v>
      </c>
      <c r="E460">
        <v>79.680607769999995</v>
      </c>
      <c r="F460">
        <v>4.9000015259999996</v>
      </c>
      <c r="G460">
        <v>-1</v>
      </c>
      <c r="H460">
        <v>2.0506096650000001</v>
      </c>
      <c r="I460">
        <f t="shared" si="37"/>
        <v>2000</v>
      </c>
      <c r="J460">
        <f t="shared" si="38"/>
        <v>10</v>
      </c>
      <c r="K460">
        <v>77.7</v>
      </c>
      <c r="L460">
        <v>82.600000000000009</v>
      </c>
      <c r="M460">
        <v>77.150000000000006</v>
      </c>
      <c r="N460">
        <v>82.600000000000009</v>
      </c>
      <c r="O460" s="3">
        <f t="shared" si="36"/>
        <v>4.9000015259999996</v>
      </c>
      <c r="P460">
        <f t="shared" si="40"/>
        <v>1.3310121565814783</v>
      </c>
      <c r="S460">
        <f t="shared" si="39"/>
        <v>6.3063082702702694E-2</v>
      </c>
    </row>
    <row r="461" spans="1:19" x14ac:dyDescent="0.3">
      <c r="A461" s="1">
        <v>36803</v>
      </c>
      <c r="B461" s="1">
        <v>36804</v>
      </c>
      <c r="C461">
        <v>82.1</v>
      </c>
      <c r="D461">
        <v>82.6</v>
      </c>
      <c r="E461">
        <v>84.644396400000005</v>
      </c>
      <c r="F461">
        <v>0.5</v>
      </c>
      <c r="G461">
        <v>1</v>
      </c>
      <c r="H461">
        <v>0</v>
      </c>
      <c r="I461">
        <f t="shared" si="37"/>
        <v>2000</v>
      </c>
      <c r="J461">
        <f t="shared" si="38"/>
        <v>10</v>
      </c>
      <c r="K461">
        <v>82.100000000000009</v>
      </c>
      <c r="L461">
        <v>84.050000000000011</v>
      </c>
      <c r="M461">
        <v>82.050000000000011</v>
      </c>
      <c r="N461">
        <v>82.600000000000009</v>
      </c>
      <c r="O461" s="3">
        <f t="shared" si="36"/>
        <v>0.5</v>
      </c>
      <c r="P461">
        <f t="shared" si="40"/>
        <v>1.3553302836810182</v>
      </c>
      <c r="S461">
        <f t="shared" si="39"/>
        <v>6.0901339829476254E-3</v>
      </c>
    </row>
    <row r="462" spans="1:19" x14ac:dyDescent="0.3">
      <c r="A462" s="1">
        <v>36804</v>
      </c>
      <c r="B462" s="1">
        <v>36805</v>
      </c>
      <c r="C462">
        <v>81.099999999999994</v>
      </c>
      <c r="D462">
        <v>82.900003049999995</v>
      </c>
      <c r="E462">
        <v>82.639959590000004</v>
      </c>
      <c r="F462">
        <v>1.8000030520000001</v>
      </c>
      <c r="G462">
        <v>1</v>
      </c>
      <c r="H462">
        <v>0.212132034</v>
      </c>
      <c r="I462">
        <f t="shared" si="37"/>
        <v>2000</v>
      </c>
      <c r="J462">
        <f t="shared" si="38"/>
        <v>10</v>
      </c>
      <c r="K462">
        <v>81.100000000000009</v>
      </c>
      <c r="L462">
        <v>83.4</v>
      </c>
      <c r="M462">
        <v>81.100000000000009</v>
      </c>
      <c r="N462">
        <v>82.9</v>
      </c>
      <c r="O462" s="3">
        <f t="shared" si="36"/>
        <v>1.8000030520000001</v>
      </c>
      <c r="P462">
        <f t="shared" si="40"/>
        <v>1.4455743766684606</v>
      </c>
      <c r="S462">
        <f t="shared" si="39"/>
        <v>2.2194858840937116E-2</v>
      </c>
    </row>
    <row r="463" spans="1:19" x14ac:dyDescent="0.3">
      <c r="A463" s="1">
        <v>36805</v>
      </c>
      <c r="B463" s="1">
        <v>36808</v>
      </c>
      <c r="C463">
        <v>82.3</v>
      </c>
      <c r="D463">
        <v>78.900000000000006</v>
      </c>
      <c r="E463">
        <v>82.269408249999998</v>
      </c>
      <c r="F463">
        <v>3.4</v>
      </c>
      <c r="G463">
        <v>-1</v>
      </c>
      <c r="H463">
        <v>2.8284271250000002</v>
      </c>
      <c r="I463">
        <f t="shared" si="37"/>
        <v>2000</v>
      </c>
      <c r="J463">
        <f t="shared" si="38"/>
        <v>10</v>
      </c>
      <c r="K463">
        <v>82.300000000000011</v>
      </c>
      <c r="L463">
        <v>82.75</v>
      </c>
      <c r="M463">
        <v>78.900000000000006</v>
      </c>
      <c r="N463">
        <v>78.900000000000006</v>
      </c>
      <c r="O463" s="3">
        <f t="shared" si="36"/>
        <v>3.4</v>
      </c>
      <c r="P463">
        <f t="shared" si="40"/>
        <v>1.624734262962729</v>
      </c>
      <c r="S463">
        <f t="shared" si="39"/>
        <v>4.1312272174969626E-2</v>
      </c>
    </row>
    <row r="464" spans="1:19" x14ac:dyDescent="0.3">
      <c r="A464" s="1">
        <v>36808</v>
      </c>
      <c r="B464" s="1">
        <v>36809</v>
      </c>
      <c r="C464">
        <v>79.900000000000006</v>
      </c>
      <c r="D464">
        <v>79.999998469999994</v>
      </c>
      <c r="E464">
        <v>78.750322130000001</v>
      </c>
      <c r="F464">
        <v>-9.9998474000000004E-2</v>
      </c>
      <c r="G464">
        <v>-1</v>
      </c>
      <c r="H464">
        <v>0.77781745899999999</v>
      </c>
      <c r="I464">
        <f t="shared" si="37"/>
        <v>2000</v>
      </c>
      <c r="J464">
        <f t="shared" si="38"/>
        <v>10</v>
      </c>
      <c r="K464">
        <v>79.900000000000006</v>
      </c>
      <c r="L464">
        <v>80.400000000000006</v>
      </c>
      <c r="M464">
        <v>78.050000000000011</v>
      </c>
      <c r="N464">
        <v>80</v>
      </c>
      <c r="O464" s="3">
        <f t="shared" si="36"/>
        <v>-9.9998474000000004E-2</v>
      </c>
      <c r="P464">
        <f t="shared" si="40"/>
        <v>1.618633977094702</v>
      </c>
      <c r="S464">
        <f t="shared" si="39"/>
        <v>-1.2515453566958698E-3</v>
      </c>
    </row>
    <row r="465" spans="1:19" x14ac:dyDescent="0.3">
      <c r="A465" s="1">
        <v>36809</v>
      </c>
      <c r="B465" s="1">
        <v>36810</v>
      </c>
      <c r="C465">
        <v>77.400000000000006</v>
      </c>
      <c r="D465">
        <v>75.400001529999997</v>
      </c>
      <c r="E465">
        <v>80.072741410000006</v>
      </c>
      <c r="F465">
        <v>-1.9999984740000001</v>
      </c>
      <c r="G465">
        <v>1</v>
      </c>
      <c r="H465">
        <v>3.252691193</v>
      </c>
      <c r="I465">
        <f t="shared" si="37"/>
        <v>2000</v>
      </c>
      <c r="J465">
        <f t="shared" si="38"/>
        <v>10</v>
      </c>
      <c r="K465">
        <v>77.400000000000006</v>
      </c>
      <c r="L465">
        <v>77.400000000000006</v>
      </c>
      <c r="M465">
        <v>73.75</v>
      </c>
      <c r="N465">
        <v>75.400000000000006</v>
      </c>
      <c r="O465" s="3">
        <f t="shared" si="36"/>
        <v>-3</v>
      </c>
      <c r="P465">
        <f t="shared" si="40"/>
        <v>1.4304207239441551</v>
      </c>
      <c r="S465">
        <f t="shared" si="39"/>
        <v>-3.875968992248062E-2</v>
      </c>
    </row>
    <row r="466" spans="1:19" x14ac:dyDescent="0.3">
      <c r="A466" s="1">
        <v>36810</v>
      </c>
      <c r="B466" s="1">
        <v>36811</v>
      </c>
      <c r="C466">
        <v>75.400000000000006</v>
      </c>
      <c r="D466">
        <v>74.800001530000003</v>
      </c>
      <c r="E466">
        <v>75.206288839999999</v>
      </c>
      <c r="F466">
        <v>0.59999847399999995</v>
      </c>
      <c r="G466">
        <v>-1</v>
      </c>
      <c r="H466">
        <v>0.42426406900000002</v>
      </c>
      <c r="I466">
        <f t="shared" si="37"/>
        <v>2000</v>
      </c>
      <c r="J466">
        <f t="shared" si="38"/>
        <v>10</v>
      </c>
      <c r="K466">
        <v>75.400000000000006</v>
      </c>
      <c r="L466">
        <v>76.850000000000009</v>
      </c>
      <c r="M466">
        <v>73.600000000000009</v>
      </c>
      <c r="N466">
        <v>74.800000000000011</v>
      </c>
      <c r="O466" s="3">
        <f t="shared" si="36"/>
        <v>0.59999847399999995</v>
      </c>
      <c r="P466">
        <f t="shared" si="40"/>
        <v>1.4645686119366406</v>
      </c>
      <c r="S466">
        <f t="shared" si="39"/>
        <v>7.9575394429708211E-3</v>
      </c>
    </row>
    <row r="467" spans="1:19" x14ac:dyDescent="0.3">
      <c r="A467" s="1">
        <v>36811</v>
      </c>
      <c r="B467" s="1">
        <v>36812</v>
      </c>
      <c r="C467">
        <v>70.7</v>
      </c>
      <c r="D467">
        <v>71.999996949999996</v>
      </c>
      <c r="E467">
        <v>74.630529940000002</v>
      </c>
      <c r="F467">
        <v>1.299996948</v>
      </c>
      <c r="G467">
        <v>-1</v>
      </c>
      <c r="H467">
        <v>1.9798989870000001</v>
      </c>
      <c r="I467">
        <f t="shared" si="37"/>
        <v>2000</v>
      </c>
      <c r="J467">
        <f t="shared" si="38"/>
        <v>10</v>
      </c>
      <c r="K467">
        <v>70.7</v>
      </c>
      <c r="L467">
        <v>72.600000000000009</v>
      </c>
      <c r="M467">
        <v>68.150000000000006</v>
      </c>
      <c r="N467">
        <v>72</v>
      </c>
      <c r="O467" s="3">
        <f t="shared" si="36"/>
        <v>1.299996948</v>
      </c>
      <c r="P467">
        <f t="shared" si="40"/>
        <v>1.5453579213703419</v>
      </c>
      <c r="S467">
        <f t="shared" si="39"/>
        <v>1.8387509872701557E-2</v>
      </c>
    </row>
    <row r="468" spans="1:19" x14ac:dyDescent="0.3">
      <c r="A468" s="1">
        <v>36812</v>
      </c>
      <c r="B468" s="1">
        <v>36815</v>
      </c>
      <c r="C468">
        <v>77.400000000000006</v>
      </c>
      <c r="D468">
        <v>74.400001529999997</v>
      </c>
      <c r="E468">
        <v>73.595325110000005</v>
      </c>
      <c r="F468">
        <v>2.9999984739999999</v>
      </c>
      <c r="G468">
        <v>1</v>
      </c>
      <c r="H468">
        <v>1.697056275</v>
      </c>
      <c r="I468">
        <f t="shared" si="37"/>
        <v>2000</v>
      </c>
      <c r="J468">
        <f t="shared" si="38"/>
        <v>10</v>
      </c>
      <c r="K468">
        <v>77.400000000000006</v>
      </c>
      <c r="L468">
        <v>77.7</v>
      </c>
      <c r="M468">
        <v>73.650000000000006</v>
      </c>
      <c r="N468">
        <v>74.400000000000006</v>
      </c>
      <c r="O468" s="3">
        <f t="shared" si="36"/>
        <v>2.9999984739999999</v>
      </c>
      <c r="P468">
        <f t="shared" si="40"/>
        <v>1.7250506115213047</v>
      </c>
      <c r="S468">
        <f t="shared" si="39"/>
        <v>3.875967020671834E-2</v>
      </c>
    </row>
    <row r="469" spans="1:19" x14ac:dyDescent="0.3">
      <c r="A469" s="1">
        <v>36815</v>
      </c>
      <c r="B469" s="1">
        <v>36816</v>
      </c>
      <c r="C469">
        <v>73.400000000000006</v>
      </c>
      <c r="D469">
        <v>69.900000000000006</v>
      </c>
      <c r="E469">
        <v>75.391878509999998</v>
      </c>
      <c r="F469">
        <v>-3.5</v>
      </c>
      <c r="G469">
        <v>1</v>
      </c>
      <c r="H469">
        <v>3.1819805149999998</v>
      </c>
      <c r="I469">
        <f t="shared" si="37"/>
        <v>2000</v>
      </c>
      <c r="J469">
        <f t="shared" si="38"/>
        <v>10</v>
      </c>
      <c r="K469">
        <v>73.400000000000006</v>
      </c>
      <c r="L469">
        <v>74.400000000000006</v>
      </c>
      <c r="M469">
        <v>69.650000000000006</v>
      </c>
      <c r="N469">
        <v>69.900000000000006</v>
      </c>
      <c r="O469" s="3">
        <f t="shared" si="36"/>
        <v>-3</v>
      </c>
      <c r="P469">
        <f t="shared" si="40"/>
        <v>1.5135321441685561</v>
      </c>
      <c r="S469">
        <f t="shared" si="39"/>
        <v>-4.0871934604904632E-2</v>
      </c>
    </row>
    <row r="470" spans="1:19" x14ac:dyDescent="0.3">
      <c r="A470" s="1">
        <v>36816</v>
      </c>
      <c r="B470" s="1">
        <v>36817</v>
      </c>
      <c r="C470">
        <v>68.3</v>
      </c>
      <c r="D470">
        <v>70.249998469999994</v>
      </c>
      <c r="E470">
        <v>69.352920620000006</v>
      </c>
      <c r="F470">
        <v>1.949998474</v>
      </c>
      <c r="G470">
        <v>-1</v>
      </c>
      <c r="H470">
        <v>0.24748737300000001</v>
      </c>
      <c r="I470">
        <f t="shared" si="37"/>
        <v>2000</v>
      </c>
      <c r="J470">
        <f t="shared" si="38"/>
        <v>10</v>
      </c>
      <c r="K470">
        <v>68.300000000000011</v>
      </c>
      <c r="L470">
        <v>71.100000000000009</v>
      </c>
      <c r="M470">
        <v>66.75</v>
      </c>
      <c r="N470">
        <v>70.25</v>
      </c>
      <c r="O470" s="3">
        <f t="shared" si="36"/>
        <v>1.949998474</v>
      </c>
      <c r="P470">
        <f t="shared" si="40"/>
        <v>1.6431683976742062</v>
      </c>
      <c r="S470">
        <f t="shared" si="39"/>
        <v>2.8550490102489022E-2</v>
      </c>
    </row>
    <row r="471" spans="1:19" x14ac:dyDescent="0.3">
      <c r="A471" s="1">
        <v>36817</v>
      </c>
      <c r="B471" s="1">
        <v>36818</v>
      </c>
      <c r="C471">
        <v>70.5</v>
      </c>
      <c r="D471">
        <v>71.099998470000003</v>
      </c>
      <c r="E471">
        <v>71.344638709999998</v>
      </c>
      <c r="F471">
        <v>0.59999847399999995</v>
      </c>
      <c r="G471">
        <v>1</v>
      </c>
      <c r="H471">
        <v>0.60104076399999995</v>
      </c>
      <c r="I471">
        <f t="shared" si="37"/>
        <v>2000</v>
      </c>
      <c r="J471">
        <f t="shared" si="38"/>
        <v>10</v>
      </c>
      <c r="K471">
        <v>70.5</v>
      </c>
      <c r="L471">
        <v>72.650000000000006</v>
      </c>
      <c r="M471">
        <v>68.900000000000006</v>
      </c>
      <c r="N471">
        <v>71.100000000000009</v>
      </c>
      <c r="O471" s="3">
        <f t="shared" si="36"/>
        <v>0.59999847399999995</v>
      </c>
      <c r="P471">
        <f t="shared" si="40"/>
        <v>1.6851215266584423</v>
      </c>
      <c r="S471">
        <f t="shared" si="39"/>
        <v>8.5106166524822682E-3</v>
      </c>
    </row>
    <row r="472" spans="1:19" x14ac:dyDescent="0.3">
      <c r="A472" s="1">
        <v>36818</v>
      </c>
      <c r="B472" s="1">
        <v>36819</v>
      </c>
      <c r="C472">
        <v>75.599999999999994</v>
      </c>
      <c r="D472">
        <v>75.000001530000006</v>
      </c>
      <c r="E472">
        <v>72.654096460000005</v>
      </c>
      <c r="F472">
        <v>0.59999847399999995</v>
      </c>
      <c r="G472">
        <v>1</v>
      </c>
      <c r="H472">
        <v>2.757716447</v>
      </c>
      <c r="I472">
        <f t="shared" si="37"/>
        <v>2000</v>
      </c>
      <c r="J472">
        <f t="shared" si="38"/>
        <v>10</v>
      </c>
      <c r="K472">
        <v>75.600000000000009</v>
      </c>
      <c r="L472">
        <v>76.350000000000009</v>
      </c>
      <c r="M472">
        <v>74.400000000000006</v>
      </c>
      <c r="N472">
        <v>75</v>
      </c>
      <c r="O472" s="3">
        <f t="shared" si="36"/>
        <v>0.59999847399999995</v>
      </c>
      <c r="P472">
        <f t="shared" si="40"/>
        <v>1.7252433657258872</v>
      </c>
      <c r="S472">
        <f t="shared" si="39"/>
        <v>7.9364877513227513E-3</v>
      </c>
    </row>
    <row r="473" spans="1:19" x14ac:dyDescent="0.3">
      <c r="A473" s="1">
        <v>36819</v>
      </c>
      <c r="B473" s="1">
        <v>36822</v>
      </c>
      <c r="C473">
        <v>75.400000000000006</v>
      </c>
      <c r="D473">
        <v>71.099998470000003</v>
      </c>
      <c r="E473">
        <v>74.066696109999995</v>
      </c>
      <c r="F473">
        <v>4.300001526</v>
      </c>
      <c r="G473">
        <v>-1</v>
      </c>
      <c r="H473">
        <v>2.757716447</v>
      </c>
      <c r="I473">
        <f t="shared" si="37"/>
        <v>2000</v>
      </c>
      <c r="J473">
        <f t="shared" si="38"/>
        <v>10</v>
      </c>
      <c r="K473">
        <v>75.400000000000006</v>
      </c>
      <c r="L473">
        <v>75.550000000000011</v>
      </c>
      <c r="M473">
        <v>71.100000000000009</v>
      </c>
      <c r="N473">
        <v>71.100000000000009</v>
      </c>
      <c r="O473" s="3">
        <f t="shared" si="36"/>
        <v>4.300001526</v>
      </c>
      <c r="P473">
        <f t="shared" si="40"/>
        <v>2.0204111020127318</v>
      </c>
      <c r="S473">
        <f t="shared" si="39"/>
        <v>5.7029197957559674E-2</v>
      </c>
    </row>
    <row r="474" spans="1:19" x14ac:dyDescent="0.3">
      <c r="A474" s="1">
        <v>36822</v>
      </c>
      <c r="B474" s="1">
        <v>36823</v>
      </c>
      <c r="C474">
        <v>71.400000000000006</v>
      </c>
      <c r="D474">
        <v>74.699998469999997</v>
      </c>
      <c r="E474">
        <v>71.578630930000003</v>
      </c>
      <c r="F474">
        <v>3.2999984740000001</v>
      </c>
      <c r="G474">
        <v>1</v>
      </c>
      <c r="H474">
        <v>2.5455844120000002</v>
      </c>
      <c r="I474">
        <f t="shared" si="37"/>
        <v>2000</v>
      </c>
      <c r="J474">
        <f t="shared" si="38"/>
        <v>10</v>
      </c>
      <c r="K474">
        <v>71.400000000000006</v>
      </c>
      <c r="L474">
        <v>75.650000000000006</v>
      </c>
      <c r="M474">
        <v>71</v>
      </c>
      <c r="N474">
        <v>74.7</v>
      </c>
      <c r="O474" s="3">
        <f t="shared" si="36"/>
        <v>3.2999984740000001</v>
      </c>
      <c r="P474">
        <f t="shared" si="40"/>
        <v>2.3005520076217518</v>
      </c>
      <c r="S474">
        <f t="shared" si="39"/>
        <v>4.6218466022408963E-2</v>
      </c>
    </row>
    <row r="475" spans="1:19" x14ac:dyDescent="0.3">
      <c r="A475" s="1">
        <v>36823</v>
      </c>
      <c r="B475" s="1">
        <v>36824</v>
      </c>
      <c r="C475">
        <v>72.900000000000006</v>
      </c>
      <c r="D475">
        <v>74.000003050000004</v>
      </c>
      <c r="E475">
        <v>74.958088079999996</v>
      </c>
      <c r="F475">
        <v>1.1000030519999999</v>
      </c>
      <c r="G475">
        <v>1</v>
      </c>
      <c r="H475">
        <v>0.49497474699999999</v>
      </c>
      <c r="I475">
        <f t="shared" si="37"/>
        <v>2000</v>
      </c>
      <c r="J475">
        <f t="shared" si="38"/>
        <v>10</v>
      </c>
      <c r="K475">
        <v>72.900000000000006</v>
      </c>
      <c r="L475">
        <v>74.7</v>
      </c>
      <c r="M475">
        <v>72.400000000000006</v>
      </c>
      <c r="N475">
        <v>74</v>
      </c>
      <c r="O475" s="3">
        <f t="shared" si="36"/>
        <v>1.1000030519999999</v>
      </c>
      <c r="P475">
        <f t="shared" si="40"/>
        <v>2.404692510900297</v>
      </c>
      <c r="S475">
        <f t="shared" si="39"/>
        <v>1.5089205102880657E-2</v>
      </c>
    </row>
    <row r="476" spans="1:19" x14ac:dyDescent="0.3">
      <c r="A476" s="1">
        <v>36824</v>
      </c>
      <c r="B476" s="1">
        <v>36825</v>
      </c>
      <c r="C476">
        <v>71.25</v>
      </c>
      <c r="D476">
        <v>72.650001529999997</v>
      </c>
      <c r="E476">
        <v>73.694975350000007</v>
      </c>
      <c r="F476">
        <v>1.4000015260000001</v>
      </c>
      <c r="G476">
        <v>-1</v>
      </c>
      <c r="H476">
        <v>0.954594155</v>
      </c>
      <c r="I476">
        <f t="shared" si="37"/>
        <v>2000</v>
      </c>
      <c r="J476">
        <f t="shared" si="38"/>
        <v>10</v>
      </c>
      <c r="K476">
        <v>71.25</v>
      </c>
      <c r="L476">
        <v>72.650000000000006</v>
      </c>
      <c r="M476">
        <v>70.850000000000009</v>
      </c>
      <c r="N476">
        <v>72.650000000000006</v>
      </c>
      <c r="O476" s="3">
        <f t="shared" si="36"/>
        <v>1.4000015260000001</v>
      </c>
      <c r="P476">
        <f t="shared" si="40"/>
        <v>2.546442960787505</v>
      </c>
      <c r="S476">
        <f t="shared" si="39"/>
        <v>1.9649144224561405E-2</v>
      </c>
    </row>
    <row r="477" spans="1:19" x14ac:dyDescent="0.3">
      <c r="A477" s="1">
        <v>36825</v>
      </c>
      <c r="B477" s="1">
        <v>36826</v>
      </c>
      <c r="C477">
        <v>73.400000000000006</v>
      </c>
      <c r="D477">
        <v>70.599996950000005</v>
      </c>
      <c r="E477">
        <v>72.347908459999999</v>
      </c>
      <c r="F477">
        <v>2.8000030520000001</v>
      </c>
      <c r="G477">
        <v>-1</v>
      </c>
      <c r="H477">
        <v>1.4495689009999999</v>
      </c>
      <c r="I477">
        <f t="shared" si="37"/>
        <v>2000</v>
      </c>
      <c r="J477">
        <f t="shared" si="38"/>
        <v>10</v>
      </c>
      <c r="K477">
        <v>73.400000000000006</v>
      </c>
      <c r="L477">
        <v>74.2</v>
      </c>
      <c r="M477">
        <v>70.300000000000011</v>
      </c>
      <c r="N477">
        <v>70.600000000000009</v>
      </c>
      <c r="O477" s="3">
        <f t="shared" si="36"/>
        <v>2.8000030520000001</v>
      </c>
      <c r="P477">
        <f t="shared" si="40"/>
        <v>2.8378618189053086</v>
      </c>
      <c r="S477">
        <f t="shared" si="39"/>
        <v>3.8147180544959129E-2</v>
      </c>
    </row>
    <row r="478" spans="1:19" x14ac:dyDescent="0.3">
      <c r="A478" s="1">
        <v>36826</v>
      </c>
      <c r="B478" s="1">
        <v>36829</v>
      </c>
      <c r="C478">
        <v>70.599999999999994</v>
      </c>
      <c r="D478">
        <v>69.199998469999997</v>
      </c>
      <c r="E478">
        <v>71.330062960000006</v>
      </c>
      <c r="F478">
        <v>-1.4000015260000001</v>
      </c>
      <c r="G478">
        <v>1</v>
      </c>
      <c r="H478">
        <v>0.98994949399999999</v>
      </c>
      <c r="I478">
        <f t="shared" si="37"/>
        <v>2000</v>
      </c>
      <c r="J478">
        <f t="shared" si="38"/>
        <v>10</v>
      </c>
      <c r="K478">
        <v>70.600000000000009</v>
      </c>
      <c r="L478">
        <v>71.550000000000011</v>
      </c>
      <c r="M478">
        <v>69.2</v>
      </c>
      <c r="N478">
        <v>69.2</v>
      </c>
      <c r="O478" s="3">
        <f t="shared" si="36"/>
        <v>-1.4000015260000001</v>
      </c>
      <c r="P478">
        <f t="shared" si="40"/>
        <v>2.6690369941017149</v>
      </c>
      <c r="S478">
        <f t="shared" si="39"/>
        <v>-1.9830049943342778E-2</v>
      </c>
    </row>
    <row r="479" spans="1:19" x14ac:dyDescent="0.3">
      <c r="A479" s="1">
        <v>36829</v>
      </c>
      <c r="B479" s="1">
        <v>36830</v>
      </c>
      <c r="C479">
        <v>68</v>
      </c>
      <c r="D479">
        <v>71.300006100000004</v>
      </c>
      <c r="E479">
        <v>68.643806889999993</v>
      </c>
      <c r="F479">
        <v>3.3000061039999999</v>
      </c>
      <c r="G479">
        <v>-1</v>
      </c>
      <c r="H479">
        <v>1.48492424</v>
      </c>
      <c r="I479">
        <f t="shared" si="37"/>
        <v>2000</v>
      </c>
      <c r="J479">
        <f t="shared" si="38"/>
        <v>10</v>
      </c>
      <c r="K479">
        <v>68</v>
      </c>
      <c r="L479">
        <v>71.7</v>
      </c>
      <c r="M479">
        <v>67.550000000000011</v>
      </c>
      <c r="N479">
        <v>71.300000000000011</v>
      </c>
      <c r="O479" s="3">
        <f t="shared" si="36"/>
        <v>3.3000061039999999</v>
      </c>
      <c r="P479">
        <f t="shared" si="40"/>
        <v>3.0576180987636619</v>
      </c>
      <c r="S479">
        <f t="shared" si="39"/>
        <v>4.8529501529411767E-2</v>
      </c>
    </row>
    <row r="480" spans="1:19" x14ac:dyDescent="0.3">
      <c r="A480" s="1">
        <v>36830</v>
      </c>
      <c r="B480" s="1">
        <v>36831</v>
      </c>
      <c r="C480">
        <v>72.400000000000006</v>
      </c>
      <c r="D480">
        <v>75.449993899999996</v>
      </c>
      <c r="E480">
        <v>74.885190059999999</v>
      </c>
      <c r="F480">
        <v>3.0499938960000001</v>
      </c>
      <c r="G480">
        <v>1</v>
      </c>
      <c r="H480">
        <v>2.934493142</v>
      </c>
      <c r="I480">
        <f t="shared" si="37"/>
        <v>2000</v>
      </c>
      <c r="J480">
        <f t="shared" si="38"/>
        <v>11</v>
      </c>
      <c r="K480">
        <v>72.400000000000006</v>
      </c>
      <c r="L480">
        <v>76.2</v>
      </c>
      <c r="M480">
        <v>72.150000000000006</v>
      </c>
      <c r="N480">
        <v>75.45</v>
      </c>
      <c r="O480" s="3">
        <f t="shared" si="36"/>
        <v>3.0499938960000001</v>
      </c>
      <c r="P480">
        <f t="shared" si="40"/>
        <v>3.4440428171695303</v>
      </c>
      <c r="S480">
        <f t="shared" si="39"/>
        <v>4.212698751381215E-2</v>
      </c>
    </row>
    <row r="481" spans="1:19" x14ac:dyDescent="0.3">
      <c r="A481" s="1">
        <v>36831</v>
      </c>
      <c r="B481" s="1">
        <v>36832</v>
      </c>
      <c r="C481">
        <v>75.2</v>
      </c>
      <c r="D481">
        <v>76.95</v>
      </c>
      <c r="E481">
        <v>76.747397969999994</v>
      </c>
      <c r="F481">
        <v>1.75</v>
      </c>
      <c r="G481">
        <v>1</v>
      </c>
      <c r="H481">
        <v>1.060660172</v>
      </c>
      <c r="I481">
        <f t="shared" si="37"/>
        <v>2000</v>
      </c>
      <c r="J481">
        <f t="shared" si="38"/>
        <v>11</v>
      </c>
      <c r="K481">
        <v>75.2</v>
      </c>
      <c r="L481">
        <v>77.95</v>
      </c>
      <c r="M481">
        <v>75.100000000000009</v>
      </c>
      <c r="N481">
        <v>76.95</v>
      </c>
      <c r="O481" s="3">
        <f t="shared" si="36"/>
        <v>1.75</v>
      </c>
      <c r="P481">
        <f t="shared" si="40"/>
        <v>3.6844846361873502</v>
      </c>
      <c r="S481">
        <f t="shared" si="39"/>
        <v>2.327127659574468E-2</v>
      </c>
    </row>
    <row r="482" spans="1:19" x14ac:dyDescent="0.3">
      <c r="A482" s="1">
        <v>36832</v>
      </c>
      <c r="B482" s="1">
        <v>36833</v>
      </c>
      <c r="C482">
        <v>77.099999999999994</v>
      </c>
      <c r="D482">
        <v>77.10000153</v>
      </c>
      <c r="E482">
        <v>77.428703049999996</v>
      </c>
      <c r="F482" s="2">
        <v>1.53E-6</v>
      </c>
      <c r="G482">
        <v>1</v>
      </c>
      <c r="H482">
        <v>0.106066017</v>
      </c>
      <c r="I482">
        <f t="shared" si="37"/>
        <v>2000</v>
      </c>
      <c r="J482">
        <f t="shared" si="38"/>
        <v>11</v>
      </c>
      <c r="K482">
        <v>77.100000000000009</v>
      </c>
      <c r="L482">
        <v>77.95</v>
      </c>
      <c r="M482">
        <v>76.400000000000006</v>
      </c>
      <c r="N482">
        <v>77.100000000000009</v>
      </c>
      <c r="O482" s="3">
        <f t="shared" si="36"/>
        <v>1.53E-6</v>
      </c>
      <c r="P482">
        <f t="shared" si="40"/>
        <v>3.6844848555360463</v>
      </c>
      <c r="S482">
        <f t="shared" si="39"/>
        <v>1.9844357976653698E-8</v>
      </c>
    </row>
    <row r="483" spans="1:19" x14ac:dyDescent="0.3">
      <c r="A483" s="1">
        <v>36833</v>
      </c>
      <c r="B483" s="1">
        <v>36836</v>
      </c>
      <c r="C483">
        <v>77.099999999999994</v>
      </c>
      <c r="D483">
        <v>77.550004580000007</v>
      </c>
      <c r="E483">
        <v>77.312630609999999</v>
      </c>
      <c r="F483">
        <v>0.45000457799999999</v>
      </c>
      <c r="G483">
        <v>1</v>
      </c>
      <c r="H483">
        <v>0.31819805200000001</v>
      </c>
      <c r="I483">
        <f t="shared" si="37"/>
        <v>2000</v>
      </c>
      <c r="J483">
        <f t="shared" si="38"/>
        <v>11</v>
      </c>
      <c r="K483">
        <v>77.100000000000009</v>
      </c>
      <c r="L483">
        <v>80.350000000000009</v>
      </c>
      <c r="M483">
        <v>76.45</v>
      </c>
      <c r="N483">
        <v>77.550000000000011</v>
      </c>
      <c r="O483" s="3">
        <f t="shared" si="36"/>
        <v>0.45000457799999999</v>
      </c>
      <c r="P483">
        <f t="shared" si="40"/>
        <v>3.7489998381260419</v>
      </c>
      <c r="S483">
        <f t="shared" si="39"/>
        <v>5.8366352529182885E-3</v>
      </c>
    </row>
    <row r="484" spans="1:19" x14ac:dyDescent="0.3">
      <c r="A484" s="1">
        <v>36836</v>
      </c>
      <c r="B484" s="1">
        <v>36837</v>
      </c>
      <c r="C484">
        <v>76.900000000000006</v>
      </c>
      <c r="D484">
        <v>75.8</v>
      </c>
      <c r="E484">
        <v>77.671482510000004</v>
      </c>
      <c r="F484">
        <v>-1.1000000000000001</v>
      </c>
      <c r="G484">
        <v>1</v>
      </c>
      <c r="H484">
        <v>1.237436867</v>
      </c>
      <c r="I484">
        <f t="shared" si="37"/>
        <v>2000</v>
      </c>
      <c r="J484">
        <f t="shared" si="38"/>
        <v>11</v>
      </c>
      <c r="K484">
        <v>76.900000000000006</v>
      </c>
      <c r="L484">
        <v>77.7</v>
      </c>
      <c r="M484">
        <v>75.600000000000009</v>
      </c>
      <c r="N484">
        <v>75.800000000000011</v>
      </c>
      <c r="O484" s="3">
        <f t="shared" si="36"/>
        <v>-1.1000000000000001</v>
      </c>
      <c r="P484">
        <f t="shared" si="40"/>
        <v>3.5881194809632859</v>
      </c>
      <c r="S484">
        <f t="shared" si="39"/>
        <v>-1.4304291287386216E-2</v>
      </c>
    </row>
    <row r="485" spans="1:19" x14ac:dyDescent="0.3">
      <c r="A485" s="1">
        <v>36837</v>
      </c>
      <c r="B485" s="1">
        <v>36838</v>
      </c>
      <c r="C485">
        <v>75.45</v>
      </c>
      <c r="D485">
        <v>76.999996949999996</v>
      </c>
      <c r="E485">
        <v>76.828615470000003</v>
      </c>
      <c r="F485">
        <v>1.549996948</v>
      </c>
      <c r="G485">
        <v>1</v>
      </c>
      <c r="H485">
        <v>0.84852813699999996</v>
      </c>
      <c r="I485">
        <f t="shared" si="37"/>
        <v>2000</v>
      </c>
      <c r="J485">
        <f t="shared" si="38"/>
        <v>11</v>
      </c>
      <c r="K485">
        <v>75.45</v>
      </c>
      <c r="L485">
        <v>77.650000000000006</v>
      </c>
      <c r="M485">
        <v>74.95</v>
      </c>
      <c r="N485">
        <v>77</v>
      </c>
      <c r="O485" s="3">
        <f t="shared" si="36"/>
        <v>1.549996948</v>
      </c>
      <c r="P485">
        <f t="shared" si="40"/>
        <v>3.8092556338281938</v>
      </c>
      <c r="S485">
        <f t="shared" si="39"/>
        <v>2.0543365778661365E-2</v>
      </c>
    </row>
    <row r="486" spans="1:19" x14ac:dyDescent="0.3">
      <c r="A486" s="1">
        <v>36838</v>
      </c>
      <c r="B486" s="1">
        <v>36839</v>
      </c>
      <c r="C486">
        <v>75.400000000000006</v>
      </c>
      <c r="D486">
        <v>76.5</v>
      </c>
      <c r="E486">
        <v>76.994868530000005</v>
      </c>
      <c r="F486">
        <v>1.1000000000000001</v>
      </c>
      <c r="G486">
        <v>-1</v>
      </c>
      <c r="H486">
        <v>0.35355339099999999</v>
      </c>
      <c r="I486">
        <f t="shared" si="37"/>
        <v>2000</v>
      </c>
      <c r="J486">
        <f t="shared" si="38"/>
        <v>11</v>
      </c>
      <c r="K486">
        <v>75.400000000000006</v>
      </c>
      <c r="L486">
        <v>77.45</v>
      </c>
      <c r="M486">
        <v>75.300000000000011</v>
      </c>
      <c r="N486">
        <v>76.5</v>
      </c>
      <c r="O486" s="3">
        <f t="shared" si="36"/>
        <v>1.1000000000000001</v>
      </c>
      <c r="P486">
        <f t="shared" si="40"/>
        <v>3.9759737185978627</v>
      </c>
      <c r="S486">
        <f t="shared" si="39"/>
        <v>1.4588859416445624E-2</v>
      </c>
    </row>
    <row r="487" spans="1:19" x14ac:dyDescent="0.3">
      <c r="A487" s="1">
        <v>36839</v>
      </c>
      <c r="B487" s="1">
        <v>36840</v>
      </c>
      <c r="C487">
        <v>76</v>
      </c>
      <c r="D487">
        <v>77.5</v>
      </c>
      <c r="E487">
        <v>76.40003557</v>
      </c>
      <c r="F487">
        <v>1.5</v>
      </c>
      <c r="G487">
        <v>-1</v>
      </c>
      <c r="H487">
        <v>0.70710678100000002</v>
      </c>
      <c r="I487">
        <f t="shared" si="37"/>
        <v>2000</v>
      </c>
      <c r="J487">
        <f t="shared" si="38"/>
        <v>11</v>
      </c>
      <c r="K487">
        <v>76</v>
      </c>
      <c r="L487">
        <v>78.25</v>
      </c>
      <c r="M487">
        <v>76</v>
      </c>
      <c r="N487">
        <v>77.5</v>
      </c>
      <c r="O487" s="3">
        <f t="shared" si="36"/>
        <v>1.5</v>
      </c>
      <c r="P487">
        <f t="shared" si="40"/>
        <v>4.2113932150937892</v>
      </c>
      <c r="S487">
        <f t="shared" si="39"/>
        <v>1.9736842105263157E-2</v>
      </c>
    </row>
    <row r="488" spans="1:19" x14ac:dyDescent="0.3">
      <c r="A488" s="1">
        <v>36840</v>
      </c>
      <c r="B488" s="1">
        <v>36843</v>
      </c>
      <c r="C488">
        <v>75.400000000000006</v>
      </c>
      <c r="D488">
        <v>73.800003050000001</v>
      </c>
      <c r="E488">
        <v>76.327191110000001</v>
      </c>
      <c r="F488">
        <v>-1.599996948</v>
      </c>
      <c r="G488">
        <v>-1</v>
      </c>
      <c r="H488">
        <v>2.6162950899999999</v>
      </c>
      <c r="I488">
        <f t="shared" si="37"/>
        <v>2000</v>
      </c>
      <c r="J488">
        <f t="shared" si="38"/>
        <v>11</v>
      </c>
      <c r="K488">
        <v>75.400000000000006</v>
      </c>
      <c r="L488">
        <v>75.900000000000006</v>
      </c>
      <c r="M488">
        <v>73.350000000000009</v>
      </c>
      <c r="N488">
        <v>73.800000000000011</v>
      </c>
      <c r="O488" s="3">
        <f t="shared" si="36"/>
        <v>-1.599996948</v>
      </c>
      <c r="P488">
        <f t="shared" si="40"/>
        <v>3.9432944236755674</v>
      </c>
      <c r="S488">
        <f t="shared" si="39"/>
        <v>-2.1220118673740053E-2</v>
      </c>
    </row>
    <row r="489" spans="1:19" x14ac:dyDescent="0.3">
      <c r="A489" s="1">
        <v>36843</v>
      </c>
      <c r="B489" s="1">
        <v>36844</v>
      </c>
      <c r="C489">
        <v>74.95</v>
      </c>
      <c r="D489">
        <v>76.099995419999999</v>
      </c>
      <c r="E489">
        <v>73.993789039999996</v>
      </c>
      <c r="F489">
        <v>-1.1499954219999999</v>
      </c>
      <c r="G489">
        <v>1</v>
      </c>
      <c r="H489">
        <v>1.626345597</v>
      </c>
      <c r="I489">
        <f t="shared" si="37"/>
        <v>2000</v>
      </c>
      <c r="J489">
        <f t="shared" si="38"/>
        <v>11</v>
      </c>
      <c r="K489">
        <v>74.95</v>
      </c>
      <c r="L489">
        <v>76.100000000000009</v>
      </c>
      <c r="M489">
        <v>74.5</v>
      </c>
      <c r="N489">
        <v>76.100000000000009</v>
      </c>
      <c r="O489" s="3">
        <f t="shared" si="36"/>
        <v>-1.1499954219999999</v>
      </c>
      <c r="P489">
        <f t="shared" si="40"/>
        <v>3.7617825943963803</v>
      </c>
      <c r="S489">
        <f t="shared" si="39"/>
        <v>-1.534350129419613E-2</v>
      </c>
    </row>
    <row r="490" spans="1:19" x14ac:dyDescent="0.3">
      <c r="A490" s="1">
        <v>36844</v>
      </c>
      <c r="B490" s="1">
        <v>36845</v>
      </c>
      <c r="C490">
        <v>78.349999999999994</v>
      </c>
      <c r="D490">
        <v>76.400003049999995</v>
      </c>
      <c r="E490">
        <v>77.121364929999999</v>
      </c>
      <c r="F490">
        <v>1.9499969479999999</v>
      </c>
      <c r="G490">
        <v>1</v>
      </c>
      <c r="H490">
        <v>0.212132034</v>
      </c>
      <c r="I490">
        <f t="shared" si="37"/>
        <v>2000</v>
      </c>
      <c r="J490">
        <f t="shared" si="38"/>
        <v>11</v>
      </c>
      <c r="K490">
        <v>78.350000000000009</v>
      </c>
      <c r="L490">
        <v>78.600000000000009</v>
      </c>
      <c r="M490">
        <v>75.75</v>
      </c>
      <c r="N490">
        <v>76.400000000000006</v>
      </c>
      <c r="O490" s="3">
        <f t="shared" si="36"/>
        <v>1.9499969479999999</v>
      </c>
      <c r="P490">
        <f t="shared" si="40"/>
        <v>4.0426555201696717</v>
      </c>
      <c r="S490">
        <f t="shared" si="39"/>
        <v>2.4888282680280791E-2</v>
      </c>
    </row>
    <row r="491" spans="1:19" x14ac:dyDescent="0.3">
      <c r="A491" s="1">
        <v>36845</v>
      </c>
      <c r="B491" s="1">
        <v>36846</v>
      </c>
      <c r="C491">
        <v>76.900000000000006</v>
      </c>
      <c r="D491">
        <v>76.249998469999994</v>
      </c>
      <c r="E491">
        <v>76.584689479999994</v>
      </c>
      <c r="F491">
        <v>0.65000152600000005</v>
      </c>
      <c r="G491">
        <v>1</v>
      </c>
      <c r="H491">
        <v>0.106066017</v>
      </c>
      <c r="I491">
        <f t="shared" si="37"/>
        <v>2000</v>
      </c>
      <c r="J491">
        <f t="shared" si="38"/>
        <v>11</v>
      </c>
      <c r="K491">
        <v>76.900000000000006</v>
      </c>
      <c r="L491">
        <v>77.400000000000006</v>
      </c>
      <c r="M491">
        <v>75.650000000000006</v>
      </c>
      <c r="N491">
        <v>76.25</v>
      </c>
      <c r="O491" s="3">
        <f t="shared" si="36"/>
        <v>0.65000152600000005</v>
      </c>
      <c r="P491">
        <f t="shared" si="40"/>
        <v>4.1451678318940903</v>
      </c>
      <c r="S491">
        <f t="shared" si="39"/>
        <v>8.4525556046814044E-3</v>
      </c>
    </row>
    <row r="492" spans="1:19" x14ac:dyDescent="0.3">
      <c r="A492" s="1">
        <v>36846</v>
      </c>
      <c r="B492" s="1">
        <v>36847</v>
      </c>
      <c r="C492">
        <v>74.400000000000006</v>
      </c>
      <c r="D492">
        <v>75.5</v>
      </c>
      <c r="E492">
        <v>76.156414010000006</v>
      </c>
      <c r="F492">
        <v>1.1000000000000001</v>
      </c>
      <c r="G492">
        <v>-1</v>
      </c>
      <c r="H492">
        <v>0.53033008599999998</v>
      </c>
      <c r="I492">
        <f t="shared" si="37"/>
        <v>2000</v>
      </c>
      <c r="J492">
        <f t="shared" si="38"/>
        <v>11</v>
      </c>
      <c r="K492">
        <v>74.400000000000006</v>
      </c>
      <c r="L492">
        <v>75.600000000000009</v>
      </c>
      <c r="M492">
        <v>74.350000000000009</v>
      </c>
      <c r="N492">
        <v>75.5</v>
      </c>
      <c r="O492" s="3">
        <f t="shared" si="36"/>
        <v>1.1000000000000001</v>
      </c>
      <c r="P492">
        <f t="shared" si="40"/>
        <v>4.3290260825022955</v>
      </c>
      <c r="S492">
        <f t="shared" si="39"/>
        <v>1.4784946236559141E-2</v>
      </c>
    </row>
    <row r="493" spans="1:19" x14ac:dyDescent="0.3">
      <c r="A493" s="1">
        <v>36847</v>
      </c>
      <c r="B493" s="1">
        <v>36850</v>
      </c>
      <c r="C493">
        <v>74.599999999999994</v>
      </c>
      <c r="D493">
        <v>73.650001529999997</v>
      </c>
      <c r="E493">
        <v>75.366991830000003</v>
      </c>
      <c r="F493">
        <v>-0.94999847400000004</v>
      </c>
      <c r="G493">
        <v>-1</v>
      </c>
      <c r="H493">
        <v>1.308147545</v>
      </c>
      <c r="I493">
        <f t="shared" si="37"/>
        <v>2000</v>
      </c>
      <c r="J493">
        <f t="shared" si="38"/>
        <v>11</v>
      </c>
      <c r="K493">
        <v>74.600000000000009</v>
      </c>
      <c r="L493">
        <v>75.150000000000006</v>
      </c>
      <c r="M493">
        <v>73.050000000000011</v>
      </c>
      <c r="N493">
        <v>73.650000000000006</v>
      </c>
      <c r="O493" s="3">
        <f t="shared" si="36"/>
        <v>-0.94999847400000004</v>
      </c>
      <c r="P493">
        <f t="shared" si="40"/>
        <v>4.1636413034560471</v>
      </c>
      <c r="S493">
        <f t="shared" si="39"/>
        <v>-1.2734563994638071E-2</v>
      </c>
    </row>
    <row r="494" spans="1:19" x14ac:dyDescent="0.3">
      <c r="A494" s="1">
        <v>36850</v>
      </c>
      <c r="B494" s="1">
        <v>36851</v>
      </c>
      <c r="C494">
        <v>72.7</v>
      </c>
      <c r="D494">
        <v>73.099996950000005</v>
      </c>
      <c r="E494">
        <v>74.638755880000005</v>
      </c>
      <c r="F494">
        <v>0.39999694800000002</v>
      </c>
      <c r="G494">
        <v>1</v>
      </c>
      <c r="H494">
        <v>0.38890872999999998</v>
      </c>
      <c r="I494">
        <f t="shared" si="37"/>
        <v>2000</v>
      </c>
      <c r="J494">
        <f t="shared" si="38"/>
        <v>11</v>
      </c>
      <c r="K494">
        <v>72.7</v>
      </c>
      <c r="L494">
        <v>73.400000000000006</v>
      </c>
      <c r="M494">
        <v>69.95</v>
      </c>
      <c r="N494">
        <v>73.100000000000009</v>
      </c>
      <c r="O494" s="3">
        <f t="shared" si="36"/>
        <v>0.39999694800000002</v>
      </c>
      <c r="P494">
        <f t="shared" si="40"/>
        <v>4.2323666327799465</v>
      </c>
      <c r="S494">
        <f t="shared" si="39"/>
        <v>5.5020212929848692E-3</v>
      </c>
    </row>
    <row r="495" spans="1:19" x14ac:dyDescent="0.3">
      <c r="A495" s="1">
        <v>36851</v>
      </c>
      <c r="B495" s="1">
        <v>36852</v>
      </c>
      <c r="C495">
        <v>72.45</v>
      </c>
      <c r="D495">
        <v>71.250001530000006</v>
      </c>
      <c r="E495">
        <v>72.978325830000003</v>
      </c>
      <c r="F495">
        <v>-1.199998474</v>
      </c>
      <c r="G495">
        <v>-1</v>
      </c>
      <c r="H495">
        <v>1.308147545</v>
      </c>
      <c r="I495">
        <f t="shared" si="37"/>
        <v>2000</v>
      </c>
      <c r="J495">
        <f t="shared" si="38"/>
        <v>11</v>
      </c>
      <c r="K495">
        <v>72.45</v>
      </c>
      <c r="L495">
        <v>73.25</v>
      </c>
      <c r="M495">
        <v>70.800000000000011</v>
      </c>
      <c r="N495">
        <v>71.25</v>
      </c>
      <c r="O495" s="3">
        <f t="shared" si="36"/>
        <v>-1.199998474</v>
      </c>
      <c r="P495">
        <f t="shared" si="40"/>
        <v>4.0220629681528468</v>
      </c>
      <c r="S495">
        <f t="shared" si="39"/>
        <v>-1.6563125935127675E-2</v>
      </c>
    </row>
    <row r="496" spans="1:19" x14ac:dyDescent="0.3">
      <c r="A496" s="1">
        <v>36852</v>
      </c>
      <c r="B496" s="1">
        <v>36853</v>
      </c>
      <c r="C496">
        <v>70.8</v>
      </c>
      <c r="D496">
        <v>71.400001529999997</v>
      </c>
      <c r="E496">
        <v>70.97502077</v>
      </c>
      <c r="F496">
        <v>0.60000152600000001</v>
      </c>
      <c r="G496">
        <v>-1</v>
      </c>
      <c r="H496">
        <v>0.106066017</v>
      </c>
      <c r="I496">
        <f t="shared" si="37"/>
        <v>2000</v>
      </c>
      <c r="J496">
        <f t="shared" si="38"/>
        <v>11</v>
      </c>
      <c r="K496">
        <v>70.800000000000011</v>
      </c>
      <c r="L496">
        <v>71.95</v>
      </c>
      <c r="M496">
        <v>70</v>
      </c>
      <c r="N496">
        <v>71.400000000000006</v>
      </c>
      <c r="O496" s="3">
        <f t="shared" si="36"/>
        <v>0.60000152600000001</v>
      </c>
      <c r="P496">
        <f t="shared" si="40"/>
        <v>4.1243190663969056</v>
      </c>
      <c r="S496">
        <f t="shared" si="39"/>
        <v>8.4745978248587581E-3</v>
      </c>
    </row>
    <row r="497" spans="1:19" x14ac:dyDescent="0.3">
      <c r="A497" s="1">
        <v>36853</v>
      </c>
      <c r="B497" s="1">
        <v>36854</v>
      </c>
      <c r="C497">
        <v>72</v>
      </c>
      <c r="D497">
        <v>74.099996950000005</v>
      </c>
      <c r="E497">
        <v>70.144333860000003</v>
      </c>
      <c r="F497">
        <v>-2.0999969479999998</v>
      </c>
      <c r="G497">
        <v>-1</v>
      </c>
      <c r="H497">
        <v>1.9091883089999999</v>
      </c>
      <c r="I497">
        <f t="shared" si="37"/>
        <v>2000</v>
      </c>
      <c r="J497">
        <f t="shared" si="38"/>
        <v>11</v>
      </c>
      <c r="K497">
        <v>72</v>
      </c>
      <c r="L497">
        <v>74.100000000000009</v>
      </c>
      <c r="M497">
        <v>71.300000000000011</v>
      </c>
      <c r="N497">
        <v>74.100000000000009</v>
      </c>
      <c r="O497" s="3">
        <f t="shared" si="36"/>
        <v>-2.0999969479999998</v>
      </c>
      <c r="P497">
        <f t="shared" si="40"/>
        <v>3.7634416725630846</v>
      </c>
      <c r="S497">
        <f t="shared" si="39"/>
        <v>-2.9166624277777775E-2</v>
      </c>
    </row>
    <row r="498" spans="1:19" x14ac:dyDescent="0.3">
      <c r="A498" s="1">
        <v>36854</v>
      </c>
      <c r="B498" s="1">
        <v>36857</v>
      </c>
      <c r="C498">
        <v>75.400000000000006</v>
      </c>
      <c r="D498">
        <v>76.400003049999995</v>
      </c>
      <c r="E498">
        <v>74.734145080000005</v>
      </c>
      <c r="F498">
        <v>-1.0000030520000001</v>
      </c>
      <c r="G498">
        <v>1</v>
      </c>
      <c r="H498">
        <v>1.626345597</v>
      </c>
      <c r="I498">
        <f t="shared" si="37"/>
        <v>2000</v>
      </c>
      <c r="J498">
        <f t="shared" si="38"/>
        <v>11</v>
      </c>
      <c r="K498">
        <v>75.400000000000006</v>
      </c>
      <c r="L498">
        <v>76.600000000000009</v>
      </c>
      <c r="M498">
        <v>74.900000000000006</v>
      </c>
      <c r="N498">
        <v>76.400000000000006</v>
      </c>
      <c r="O498" s="3">
        <f t="shared" si="36"/>
        <v>-1.0000030520000001</v>
      </c>
      <c r="P498">
        <f t="shared" si="40"/>
        <v>3.6137021569694348</v>
      </c>
      <c r="S498">
        <f t="shared" si="39"/>
        <v>-1.3262639946949602E-2</v>
      </c>
    </row>
    <row r="499" spans="1:19" x14ac:dyDescent="0.3">
      <c r="A499" s="1">
        <v>36857</v>
      </c>
      <c r="B499" s="1">
        <v>36858</v>
      </c>
      <c r="C499">
        <v>75.25</v>
      </c>
      <c r="D499">
        <v>73.999998469999994</v>
      </c>
      <c r="E499">
        <v>74.808778790000005</v>
      </c>
      <c r="F499">
        <v>1.2500015259999999</v>
      </c>
      <c r="G499">
        <v>-1</v>
      </c>
      <c r="H499">
        <v>1.697056275</v>
      </c>
      <c r="I499">
        <f t="shared" si="37"/>
        <v>2000</v>
      </c>
      <c r="J499">
        <f t="shared" si="38"/>
        <v>11</v>
      </c>
      <c r="K499">
        <v>75.25</v>
      </c>
      <c r="L499">
        <v>75.45</v>
      </c>
      <c r="M499">
        <v>74</v>
      </c>
      <c r="N499">
        <v>74</v>
      </c>
      <c r="O499" s="3">
        <f t="shared" si="36"/>
        <v>1.2500015259999999</v>
      </c>
      <c r="P499">
        <f t="shared" si="40"/>
        <v>3.7937872019151335</v>
      </c>
      <c r="S499">
        <f t="shared" si="39"/>
        <v>1.6611315960132888E-2</v>
      </c>
    </row>
    <row r="500" spans="1:19" x14ac:dyDescent="0.3">
      <c r="A500" s="1">
        <v>36858</v>
      </c>
      <c r="B500" s="1">
        <v>36859</v>
      </c>
      <c r="C500">
        <v>72.2</v>
      </c>
      <c r="D500">
        <v>70.400001529999997</v>
      </c>
      <c r="E500">
        <v>72.84632397</v>
      </c>
      <c r="F500">
        <v>-1.7999984739999999</v>
      </c>
      <c r="G500">
        <v>-1</v>
      </c>
      <c r="H500">
        <v>2.5455844120000002</v>
      </c>
      <c r="I500">
        <f t="shared" si="37"/>
        <v>2000</v>
      </c>
      <c r="J500">
        <f t="shared" si="38"/>
        <v>11</v>
      </c>
      <c r="K500">
        <v>72.2</v>
      </c>
      <c r="L500">
        <v>72.2</v>
      </c>
      <c r="M500">
        <v>70.400000000000006</v>
      </c>
      <c r="N500">
        <v>70.400000000000006</v>
      </c>
      <c r="O500" s="3">
        <f t="shared" ref="O500:O563" si="41">IF(E500-C500&gt;0,IF(C500-M500&gt;3,-3,F500),IF(L500-C500&gt;3,-3,F500))</f>
        <v>-1.7999984739999999</v>
      </c>
      <c r="P500">
        <f t="shared" si="40"/>
        <v>3.5100415852616167</v>
      </c>
      <c r="S500">
        <f t="shared" si="39"/>
        <v>-2.4930726786703598E-2</v>
      </c>
    </row>
    <row r="501" spans="1:19" x14ac:dyDescent="0.3">
      <c r="A501" s="1">
        <v>36859</v>
      </c>
      <c r="B501" s="1">
        <v>36860</v>
      </c>
      <c r="C501">
        <v>70.400000000000006</v>
      </c>
      <c r="D501">
        <v>69.699995419999993</v>
      </c>
      <c r="E501">
        <v>70.362492209999999</v>
      </c>
      <c r="F501">
        <v>0.70000457800000004</v>
      </c>
      <c r="G501">
        <v>-1</v>
      </c>
      <c r="H501">
        <v>0.49497474699999999</v>
      </c>
      <c r="I501">
        <f t="shared" si="37"/>
        <v>2000</v>
      </c>
      <c r="J501">
        <f t="shared" si="38"/>
        <v>11</v>
      </c>
      <c r="K501">
        <v>70.400000000000006</v>
      </c>
      <c r="L501">
        <v>70.800000000000011</v>
      </c>
      <c r="M501">
        <v>68.650000000000006</v>
      </c>
      <c r="N501">
        <v>69.7</v>
      </c>
      <c r="O501" s="3">
        <f t="shared" si="41"/>
        <v>0.70000457800000004</v>
      </c>
      <c r="P501">
        <f t="shared" si="40"/>
        <v>3.6147452150337829</v>
      </c>
      <c r="S501">
        <f t="shared" si="39"/>
        <v>9.9432468465909096E-3</v>
      </c>
    </row>
    <row r="502" spans="1:19" x14ac:dyDescent="0.3">
      <c r="A502" s="1">
        <v>36860</v>
      </c>
      <c r="B502" s="1">
        <v>36861</v>
      </c>
      <c r="C502">
        <v>68.25</v>
      </c>
      <c r="D502">
        <v>71.400004580000001</v>
      </c>
      <c r="E502">
        <v>69.813426100000001</v>
      </c>
      <c r="F502">
        <v>3.1500045779999999</v>
      </c>
      <c r="G502">
        <v>1</v>
      </c>
      <c r="H502">
        <v>1.2020815279999999</v>
      </c>
      <c r="I502">
        <f t="shared" si="37"/>
        <v>2000</v>
      </c>
      <c r="J502">
        <f t="shared" si="38"/>
        <v>12</v>
      </c>
      <c r="K502">
        <v>68.25</v>
      </c>
      <c r="L502">
        <v>71.600000000000009</v>
      </c>
      <c r="M502">
        <v>67.75</v>
      </c>
      <c r="N502">
        <v>71.400000000000006</v>
      </c>
      <c r="O502" s="3">
        <f t="shared" si="41"/>
        <v>3.1500045779999999</v>
      </c>
      <c r="P502">
        <f t="shared" si="40"/>
        <v>4.1152491260518049</v>
      </c>
      <c r="S502">
        <f t="shared" si="39"/>
        <v>4.6153913230769228E-2</v>
      </c>
    </row>
    <row r="503" spans="1:19" x14ac:dyDescent="0.3">
      <c r="A503" s="1">
        <v>36861</v>
      </c>
      <c r="B503" s="1">
        <v>36864</v>
      </c>
      <c r="C503">
        <v>71.400000000000006</v>
      </c>
      <c r="D503">
        <v>68.949995419999993</v>
      </c>
      <c r="E503">
        <v>71.440108780000003</v>
      </c>
      <c r="F503">
        <v>-2.4500045780000002</v>
      </c>
      <c r="G503">
        <v>1</v>
      </c>
      <c r="H503">
        <v>1.7324116140000001</v>
      </c>
      <c r="I503">
        <f t="shared" si="37"/>
        <v>2000</v>
      </c>
      <c r="J503">
        <f t="shared" si="38"/>
        <v>12</v>
      </c>
      <c r="K503">
        <v>71.400000000000006</v>
      </c>
      <c r="L503">
        <v>72.2</v>
      </c>
      <c r="M503">
        <v>68.95</v>
      </c>
      <c r="N503">
        <v>68.95</v>
      </c>
      <c r="O503" s="3">
        <f t="shared" si="41"/>
        <v>-2.4500045780000002</v>
      </c>
      <c r="P503">
        <f t="shared" si="40"/>
        <v>3.691619747966199</v>
      </c>
      <c r="S503">
        <f t="shared" si="39"/>
        <v>-3.4313789607843134E-2</v>
      </c>
    </row>
    <row r="504" spans="1:19" x14ac:dyDescent="0.3">
      <c r="A504" s="1">
        <v>36864</v>
      </c>
      <c r="B504" s="1">
        <v>36865</v>
      </c>
      <c r="C504">
        <v>71</v>
      </c>
      <c r="D504">
        <v>71.10000153</v>
      </c>
      <c r="E504">
        <v>68.501029349999996</v>
      </c>
      <c r="F504">
        <v>-0.10000152599999999</v>
      </c>
      <c r="G504">
        <v>-1</v>
      </c>
      <c r="H504">
        <v>1.52027958</v>
      </c>
      <c r="I504">
        <f t="shared" si="37"/>
        <v>2000</v>
      </c>
      <c r="J504">
        <f t="shared" si="38"/>
        <v>12</v>
      </c>
      <c r="K504">
        <v>71</v>
      </c>
      <c r="L504">
        <v>71.900000000000006</v>
      </c>
      <c r="M504">
        <v>69.900000000000006</v>
      </c>
      <c r="N504">
        <v>71.100000000000009</v>
      </c>
      <c r="O504" s="3">
        <f t="shared" si="41"/>
        <v>-0.10000152599999999</v>
      </c>
      <c r="P504">
        <f t="shared" si="40"/>
        <v>3.6760211166334513</v>
      </c>
      <c r="S504">
        <f t="shared" si="39"/>
        <v>-1.4084721971830984E-3</v>
      </c>
    </row>
    <row r="505" spans="1:19" x14ac:dyDescent="0.3">
      <c r="A505" s="1">
        <v>36865</v>
      </c>
      <c r="B505" s="1">
        <v>36866</v>
      </c>
      <c r="C505">
        <v>74.400000000000006</v>
      </c>
      <c r="D505">
        <v>71.800004580000007</v>
      </c>
      <c r="E505">
        <v>71.541406190000004</v>
      </c>
      <c r="F505">
        <v>2.5999954220000001</v>
      </c>
      <c r="G505">
        <v>1</v>
      </c>
      <c r="H505">
        <v>0.49497474699999999</v>
      </c>
      <c r="I505">
        <f t="shared" si="37"/>
        <v>2000</v>
      </c>
      <c r="J505">
        <f t="shared" si="38"/>
        <v>12</v>
      </c>
      <c r="K505">
        <v>74.400000000000006</v>
      </c>
      <c r="L505">
        <v>75.25</v>
      </c>
      <c r="M505">
        <v>71.600000000000009</v>
      </c>
      <c r="N505">
        <v>71.800000000000011</v>
      </c>
      <c r="O505" s="3">
        <f t="shared" si="41"/>
        <v>2.5999954220000001</v>
      </c>
      <c r="P505">
        <f t="shared" si="40"/>
        <v>4.061409748666609</v>
      </c>
      <c r="S505">
        <f t="shared" si="39"/>
        <v>3.4946175026881722E-2</v>
      </c>
    </row>
    <row r="506" spans="1:19" x14ac:dyDescent="0.3">
      <c r="A506" s="1">
        <v>36866</v>
      </c>
      <c r="B506" s="1">
        <v>36867</v>
      </c>
      <c r="C506">
        <v>71.7</v>
      </c>
      <c r="D506">
        <v>72.599995419999999</v>
      </c>
      <c r="E506">
        <v>71.581778929999999</v>
      </c>
      <c r="F506">
        <v>-0.89999542200000004</v>
      </c>
      <c r="G506">
        <v>-1</v>
      </c>
      <c r="H506">
        <v>0.56568542499999996</v>
      </c>
      <c r="I506">
        <f t="shared" si="37"/>
        <v>2000</v>
      </c>
      <c r="J506">
        <f t="shared" si="38"/>
        <v>12</v>
      </c>
      <c r="K506">
        <v>71.7</v>
      </c>
      <c r="L506">
        <v>72.900000000000006</v>
      </c>
      <c r="M506">
        <v>70.900000000000006</v>
      </c>
      <c r="N506">
        <v>72.600000000000009</v>
      </c>
      <c r="O506" s="3">
        <f t="shared" si="41"/>
        <v>-0.89999542200000004</v>
      </c>
      <c r="P506">
        <f t="shared" si="40"/>
        <v>3.9084704105634245</v>
      </c>
      <c r="S506">
        <f t="shared" si="39"/>
        <v>-1.2552237405857741E-2</v>
      </c>
    </row>
    <row r="507" spans="1:19" x14ac:dyDescent="0.3">
      <c r="A507" s="1">
        <v>36867</v>
      </c>
      <c r="B507" s="1">
        <v>36868</v>
      </c>
      <c r="C507">
        <v>73.349999999999994</v>
      </c>
      <c r="D507">
        <v>74.650003049999995</v>
      </c>
      <c r="E507">
        <v>72.29182754</v>
      </c>
      <c r="F507">
        <v>-1.3000030520000001</v>
      </c>
      <c r="G507">
        <v>-1</v>
      </c>
      <c r="H507">
        <v>1.4495689009999999</v>
      </c>
      <c r="I507">
        <f t="shared" si="37"/>
        <v>2000</v>
      </c>
      <c r="J507">
        <f t="shared" si="38"/>
        <v>12</v>
      </c>
      <c r="K507">
        <v>73.350000000000009</v>
      </c>
      <c r="L507">
        <v>74.800000000000011</v>
      </c>
      <c r="M507">
        <v>72.550000000000011</v>
      </c>
      <c r="N507">
        <v>74.650000000000006</v>
      </c>
      <c r="O507" s="3">
        <f t="shared" si="41"/>
        <v>-1.3000030520000001</v>
      </c>
      <c r="P507">
        <f t="shared" si="40"/>
        <v>3.7006575900160152</v>
      </c>
      <c r="S507">
        <f t="shared" si="39"/>
        <v>-1.7723286325835041E-2</v>
      </c>
    </row>
    <row r="508" spans="1:19" x14ac:dyDescent="0.3">
      <c r="A508" s="1">
        <v>36868</v>
      </c>
      <c r="B508" s="1">
        <v>36871</v>
      </c>
      <c r="C508">
        <v>76.150000000000006</v>
      </c>
      <c r="D508">
        <v>77.400000000000006</v>
      </c>
      <c r="E508">
        <v>75.099828770000002</v>
      </c>
      <c r="F508">
        <v>-1.25</v>
      </c>
      <c r="G508">
        <v>1</v>
      </c>
      <c r="H508">
        <v>1.944543648</v>
      </c>
      <c r="I508">
        <f t="shared" si="37"/>
        <v>2000</v>
      </c>
      <c r="J508">
        <f t="shared" si="38"/>
        <v>12</v>
      </c>
      <c r="K508">
        <v>76.150000000000006</v>
      </c>
      <c r="L508">
        <v>77.800000000000011</v>
      </c>
      <c r="M508">
        <v>76.100000000000009</v>
      </c>
      <c r="N508">
        <v>77.400000000000006</v>
      </c>
      <c r="O508" s="3">
        <f t="shared" si="41"/>
        <v>-1.25</v>
      </c>
      <c r="P508">
        <f t="shared" si="40"/>
        <v>3.5184190350250755</v>
      </c>
      <c r="S508">
        <f t="shared" si="39"/>
        <v>-1.6414970453053183E-2</v>
      </c>
    </row>
    <row r="509" spans="1:19" x14ac:dyDescent="0.3">
      <c r="A509" s="1">
        <v>36871</v>
      </c>
      <c r="B509" s="1">
        <v>36872</v>
      </c>
      <c r="C509">
        <v>76.7</v>
      </c>
      <c r="D509">
        <v>75.550001530000003</v>
      </c>
      <c r="E509">
        <v>77.123601640000004</v>
      </c>
      <c r="F509">
        <v>-1.149998474</v>
      </c>
      <c r="G509">
        <v>-1</v>
      </c>
      <c r="H509">
        <v>1.308147545</v>
      </c>
      <c r="I509">
        <f t="shared" si="37"/>
        <v>2000</v>
      </c>
      <c r="J509">
        <f t="shared" si="38"/>
        <v>12</v>
      </c>
      <c r="K509">
        <v>76.7</v>
      </c>
      <c r="L509">
        <v>77.550000000000011</v>
      </c>
      <c r="M509">
        <v>75.100000000000009</v>
      </c>
      <c r="N509">
        <v>75.550000000000011</v>
      </c>
      <c r="O509" s="3">
        <f t="shared" si="41"/>
        <v>-1.149998474</v>
      </c>
      <c r="P509">
        <f t="shared" si="40"/>
        <v>3.3601591971696103</v>
      </c>
      <c r="S509">
        <f t="shared" si="39"/>
        <v>-1.4993461199478487E-2</v>
      </c>
    </row>
    <row r="510" spans="1:19" x14ac:dyDescent="0.3">
      <c r="A510" s="1">
        <v>36872</v>
      </c>
      <c r="B510" s="1">
        <v>36873</v>
      </c>
      <c r="C510">
        <v>75.55</v>
      </c>
      <c r="D510">
        <v>77.599995419999999</v>
      </c>
      <c r="E510">
        <v>75.938824819999994</v>
      </c>
      <c r="F510">
        <v>2.0499954219999998</v>
      </c>
      <c r="G510">
        <v>1</v>
      </c>
      <c r="H510">
        <v>1.4495689009999999</v>
      </c>
      <c r="I510">
        <f t="shared" si="37"/>
        <v>2000</v>
      </c>
      <c r="J510">
        <f t="shared" si="38"/>
        <v>12</v>
      </c>
      <c r="K510">
        <v>75.550000000000011</v>
      </c>
      <c r="L510">
        <v>78.25</v>
      </c>
      <c r="M510">
        <v>74.800000000000011</v>
      </c>
      <c r="N510">
        <v>77.600000000000009</v>
      </c>
      <c r="O510" s="3">
        <f t="shared" si="41"/>
        <v>2.0499954219999998</v>
      </c>
      <c r="P510">
        <f t="shared" si="40"/>
        <v>3.6336857744583817</v>
      </c>
      <c r="S510">
        <f t="shared" si="39"/>
        <v>2.7134287518199865E-2</v>
      </c>
    </row>
    <row r="511" spans="1:19" x14ac:dyDescent="0.3">
      <c r="A511" s="1">
        <v>36873</v>
      </c>
      <c r="B511" s="1">
        <v>36874</v>
      </c>
      <c r="C511">
        <v>75.95</v>
      </c>
      <c r="D511">
        <v>75.949998469999997</v>
      </c>
      <c r="E511">
        <v>77.070105409999996</v>
      </c>
      <c r="F511" s="2">
        <v>-1.53E-6</v>
      </c>
      <c r="G511">
        <v>-1</v>
      </c>
      <c r="H511">
        <v>1.166726189</v>
      </c>
      <c r="I511">
        <f t="shared" si="37"/>
        <v>2000</v>
      </c>
      <c r="J511">
        <f t="shared" si="38"/>
        <v>12</v>
      </c>
      <c r="K511">
        <v>75.95</v>
      </c>
      <c r="L511">
        <v>77.2</v>
      </c>
      <c r="M511">
        <v>75</v>
      </c>
      <c r="N511">
        <v>75.95</v>
      </c>
      <c r="O511" s="3">
        <f t="shared" si="41"/>
        <v>-1.53E-6</v>
      </c>
      <c r="P511">
        <f t="shared" si="40"/>
        <v>3.6336855548584119</v>
      </c>
      <c r="S511">
        <f t="shared" si="39"/>
        <v>-2.0144832126398947E-8</v>
      </c>
    </row>
    <row r="512" spans="1:19" x14ac:dyDescent="0.3">
      <c r="A512" s="1">
        <v>36874</v>
      </c>
      <c r="B512" s="1">
        <v>36875</v>
      </c>
      <c r="C512">
        <v>74.650000000000006</v>
      </c>
      <c r="D512">
        <v>73.650004580000001</v>
      </c>
      <c r="E512">
        <v>75.508634009999994</v>
      </c>
      <c r="F512">
        <v>-0.99999542200000002</v>
      </c>
      <c r="G512">
        <v>-1</v>
      </c>
      <c r="H512">
        <v>1.626345597</v>
      </c>
      <c r="I512">
        <f t="shared" si="37"/>
        <v>2000</v>
      </c>
      <c r="J512">
        <f t="shared" si="38"/>
        <v>12</v>
      </c>
      <c r="K512">
        <v>74.650000000000006</v>
      </c>
      <c r="L512">
        <v>75.45</v>
      </c>
      <c r="M512">
        <v>73.45</v>
      </c>
      <c r="N512">
        <v>73.650000000000006</v>
      </c>
      <c r="O512" s="3">
        <f t="shared" si="41"/>
        <v>-0.99999542200000002</v>
      </c>
      <c r="P512">
        <f t="shared" si="40"/>
        <v>3.4876573330293721</v>
      </c>
      <c r="S512">
        <f t="shared" si="39"/>
        <v>-1.3395785961152042E-2</v>
      </c>
    </row>
    <row r="513" spans="1:19" x14ac:dyDescent="0.3">
      <c r="A513" s="1">
        <v>36875</v>
      </c>
      <c r="B513" s="1">
        <v>36878</v>
      </c>
      <c r="C513">
        <v>73.650000000000006</v>
      </c>
      <c r="D513">
        <v>74.999998469999994</v>
      </c>
      <c r="E513">
        <v>72.547241229999997</v>
      </c>
      <c r="F513">
        <v>-1.3499984739999999</v>
      </c>
      <c r="G513">
        <v>-1</v>
      </c>
      <c r="H513">
        <v>0.954594155</v>
      </c>
      <c r="I513">
        <f t="shared" si="37"/>
        <v>2000</v>
      </c>
      <c r="J513">
        <f t="shared" si="38"/>
        <v>12</v>
      </c>
      <c r="K513">
        <v>73.650000000000006</v>
      </c>
      <c r="L513">
        <v>75.300000000000011</v>
      </c>
      <c r="M513">
        <v>73.45</v>
      </c>
      <c r="N513">
        <v>75</v>
      </c>
      <c r="O513" s="3">
        <f t="shared" si="41"/>
        <v>-1.3499984739999999</v>
      </c>
      <c r="P513">
        <f t="shared" si="40"/>
        <v>3.2958719123603473</v>
      </c>
      <c r="S513">
        <f t="shared" si="39"/>
        <v>-1.832991818058384E-2</v>
      </c>
    </row>
    <row r="514" spans="1:19" x14ac:dyDescent="0.3">
      <c r="A514" s="1">
        <v>36878</v>
      </c>
      <c r="B514" s="1">
        <v>36879</v>
      </c>
      <c r="C514">
        <v>73.95</v>
      </c>
      <c r="D514">
        <v>73.599998470000003</v>
      </c>
      <c r="E514">
        <v>74.273892399999994</v>
      </c>
      <c r="F514">
        <v>-0.35000152600000001</v>
      </c>
      <c r="G514">
        <v>-1</v>
      </c>
      <c r="H514">
        <v>0.98994949399999999</v>
      </c>
      <c r="I514">
        <f t="shared" si="37"/>
        <v>2000</v>
      </c>
      <c r="J514">
        <f t="shared" si="38"/>
        <v>12</v>
      </c>
      <c r="K514">
        <v>73.95</v>
      </c>
      <c r="L514">
        <v>74.650000000000006</v>
      </c>
      <c r="M514">
        <v>73.300000000000011</v>
      </c>
      <c r="N514">
        <v>73.600000000000009</v>
      </c>
      <c r="O514" s="3">
        <f t="shared" si="41"/>
        <v>-0.35000152600000001</v>
      </c>
      <c r="P514">
        <f t="shared" si="40"/>
        <v>3.249074338371436</v>
      </c>
      <c r="S514">
        <f t="shared" si="39"/>
        <v>-4.7329482893847192E-3</v>
      </c>
    </row>
    <row r="515" spans="1:19" x14ac:dyDescent="0.3">
      <c r="A515" s="1">
        <v>36879</v>
      </c>
      <c r="B515" s="1">
        <v>36880</v>
      </c>
      <c r="C515">
        <v>71.7</v>
      </c>
      <c r="D515">
        <v>71.699998469999997</v>
      </c>
      <c r="E515">
        <v>73.788395379999997</v>
      </c>
      <c r="F515" s="2">
        <v>-1.53E-6</v>
      </c>
      <c r="G515">
        <v>1</v>
      </c>
      <c r="H515">
        <v>1.3435028840000001</v>
      </c>
      <c r="I515">
        <f t="shared" ref="I515:I578" si="42">YEAR(B515)</f>
        <v>2000</v>
      </c>
      <c r="J515">
        <f t="shared" ref="J515:J578" si="43">MONTH(B515)</f>
        <v>12</v>
      </c>
      <c r="K515">
        <v>71.7</v>
      </c>
      <c r="L515">
        <v>72.650000000000006</v>
      </c>
      <c r="M515">
        <v>71.100000000000009</v>
      </c>
      <c r="N515">
        <v>71.7</v>
      </c>
      <c r="O515" s="3">
        <f t="shared" si="41"/>
        <v>-1.53E-6</v>
      </c>
      <c r="P515">
        <f t="shared" si="40"/>
        <v>3.2490741303763007</v>
      </c>
      <c r="S515">
        <f t="shared" ref="S515:S578" si="44">O515/C515</f>
        <v>-2.1338912133891211E-8</v>
      </c>
    </row>
    <row r="516" spans="1:19" x14ac:dyDescent="0.3">
      <c r="A516" s="1">
        <v>36880</v>
      </c>
      <c r="B516" s="1">
        <v>36881</v>
      </c>
      <c r="C516">
        <v>69.5</v>
      </c>
      <c r="D516">
        <v>71.900004580000001</v>
      </c>
      <c r="E516">
        <v>71.493263690000006</v>
      </c>
      <c r="F516">
        <v>2.4000045779999999</v>
      </c>
      <c r="G516">
        <v>-1</v>
      </c>
      <c r="H516">
        <v>0.141421356</v>
      </c>
      <c r="I516">
        <f t="shared" si="42"/>
        <v>2000</v>
      </c>
      <c r="J516">
        <f t="shared" si="43"/>
        <v>12</v>
      </c>
      <c r="K516">
        <v>69.5</v>
      </c>
      <c r="L516">
        <v>71.900000000000006</v>
      </c>
      <c r="M516">
        <v>68.800000000000011</v>
      </c>
      <c r="N516">
        <v>71.900000000000006</v>
      </c>
      <c r="O516" s="3">
        <f t="shared" si="41"/>
        <v>2.4000045779999999</v>
      </c>
      <c r="P516">
        <f t="shared" ref="P516:P579" si="45">(O516/C516*$Q$2+1)*P515*$R$2+(1-$R$2)*P515</f>
        <v>3.5856695024841203</v>
      </c>
      <c r="S516">
        <f t="shared" si="44"/>
        <v>3.4532439971223017E-2</v>
      </c>
    </row>
    <row r="517" spans="1:19" x14ac:dyDescent="0.3">
      <c r="A517" s="1">
        <v>36881</v>
      </c>
      <c r="B517" s="1">
        <v>36882</v>
      </c>
      <c r="C517">
        <v>71.900000000000006</v>
      </c>
      <c r="D517">
        <v>69.650000000000006</v>
      </c>
      <c r="E517">
        <v>71.697397969999997</v>
      </c>
      <c r="F517">
        <v>2.25</v>
      </c>
      <c r="G517">
        <v>-1</v>
      </c>
      <c r="H517">
        <v>1.5909902579999999</v>
      </c>
      <c r="I517">
        <f t="shared" si="42"/>
        <v>2000</v>
      </c>
      <c r="J517">
        <f t="shared" si="43"/>
        <v>12</v>
      </c>
      <c r="K517">
        <v>71.900000000000006</v>
      </c>
      <c r="L517">
        <v>72.2</v>
      </c>
      <c r="M517">
        <v>69.2</v>
      </c>
      <c r="N517">
        <v>69.650000000000006</v>
      </c>
      <c r="O517" s="3">
        <f t="shared" si="41"/>
        <v>2.25</v>
      </c>
      <c r="P517">
        <f t="shared" si="45"/>
        <v>3.9222935517437558</v>
      </c>
      <c r="S517">
        <f t="shared" si="44"/>
        <v>3.129346314325452E-2</v>
      </c>
    </row>
    <row r="518" spans="1:19" x14ac:dyDescent="0.3">
      <c r="A518" s="1">
        <v>36882</v>
      </c>
      <c r="B518" s="1">
        <v>36885</v>
      </c>
      <c r="C518">
        <v>71.900000000000006</v>
      </c>
      <c r="D518">
        <v>69.650000000000006</v>
      </c>
      <c r="E518">
        <v>69.949813599999999</v>
      </c>
      <c r="F518">
        <v>2.25</v>
      </c>
      <c r="G518">
        <v>1</v>
      </c>
      <c r="H518">
        <v>0</v>
      </c>
      <c r="I518">
        <f t="shared" si="42"/>
        <v>2000</v>
      </c>
      <c r="J518">
        <f t="shared" si="43"/>
        <v>12</v>
      </c>
      <c r="K518">
        <v>71.900000000000006</v>
      </c>
      <c r="L518">
        <v>72.2</v>
      </c>
      <c r="M518">
        <v>69.2</v>
      </c>
      <c r="N518">
        <v>69.650000000000006</v>
      </c>
      <c r="O518" s="3">
        <f t="shared" si="41"/>
        <v>2.25</v>
      </c>
      <c r="P518">
        <f t="shared" si="45"/>
        <v>4.2905199978393096</v>
      </c>
      <c r="S518">
        <f t="shared" si="44"/>
        <v>3.129346314325452E-2</v>
      </c>
    </row>
    <row r="519" spans="1:19" x14ac:dyDescent="0.3">
      <c r="A519" s="1">
        <v>36885</v>
      </c>
      <c r="B519" s="1">
        <v>36886</v>
      </c>
      <c r="C519">
        <v>71.150000000000006</v>
      </c>
      <c r="D519">
        <v>70.300001530000003</v>
      </c>
      <c r="E519">
        <v>70.149734760000001</v>
      </c>
      <c r="F519">
        <v>0.84999847399999995</v>
      </c>
      <c r="G519">
        <v>1</v>
      </c>
      <c r="H519">
        <v>0.45961940800000001</v>
      </c>
      <c r="I519">
        <f t="shared" si="42"/>
        <v>2000</v>
      </c>
      <c r="J519">
        <f t="shared" si="43"/>
        <v>12</v>
      </c>
      <c r="K519">
        <v>71.150000000000006</v>
      </c>
      <c r="L519">
        <v>71.5</v>
      </c>
      <c r="M519">
        <v>70.100000000000009</v>
      </c>
      <c r="N519">
        <v>70.300000000000011</v>
      </c>
      <c r="O519" s="3">
        <f t="shared" si="41"/>
        <v>0.84999847399999995</v>
      </c>
      <c r="P519">
        <f t="shared" si="45"/>
        <v>4.4442909936578578</v>
      </c>
      <c r="S519">
        <f t="shared" si="44"/>
        <v>1.1946570260014054E-2</v>
      </c>
    </row>
    <row r="520" spans="1:19" x14ac:dyDescent="0.3">
      <c r="A520" s="1">
        <v>36886</v>
      </c>
      <c r="B520" s="1">
        <v>36887</v>
      </c>
      <c r="C520">
        <v>71.150000000000006</v>
      </c>
      <c r="D520">
        <v>70.3</v>
      </c>
      <c r="E520">
        <v>70.233043870000003</v>
      </c>
      <c r="F520">
        <v>0.85</v>
      </c>
      <c r="G520">
        <v>-1</v>
      </c>
      <c r="H520">
        <v>0</v>
      </c>
      <c r="I520">
        <f t="shared" si="42"/>
        <v>2000</v>
      </c>
      <c r="J520">
        <f t="shared" si="43"/>
        <v>12</v>
      </c>
      <c r="K520">
        <v>71.150000000000006</v>
      </c>
      <c r="L520">
        <v>71.5</v>
      </c>
      <c r="M520">
        <v>70.100000000000009</v>
      </c>
      <c r="N520">
        <v>70.300000000000011</v>
      </c>
      <c r="O520" s="3">
        <f t="shared" si="41"/>
        <v>0.85</v>
      </c>
      <c r="P520">
        <f t="shared" si="45"/>
        <v>4.6035733834516392</v>
      </c>
      <c r="S520">
        <f t="shared" si="44"/>
        <v>1.1946591707659873E-2</v>
      </c>
    </row>
    <row r="521" spans="1:19" x14ac:dyDescent="0.3">
      <c r="A521" s="1">
        <v>36887</v>
      </c>
      <c r="B521" s="1">
        <v>36888</v>
      </c>
      <c r="C521">
        <v>71.150000000000006</v>
      </c>
      <c r="D521">
        <v>70.3</v>
      </c>
      <c r="E521">
        <v>70.536703829999993</v>
      </c>
      <c r="F521">
        <v>0.85</v>
      </c>
      <c r="G521">
        <v>1</v>
      </c>
      <c r="H521">
        <v>0</v>
      </c>
      <c r="I521">
        <f t="shared" si="42"/>
        <v>2000</v>
      </c>
      <c r="J521">
        <f t="shared" si="43"/>
        <v>12</v>
      </c>
      <c r="K521">
        <v>71.150000000000006</v>
      </c>
      <c r="L521">
        <v>71.5</v>
      </c>
      <c r="M521">
        <v>70.100000000000009</v>
      </c>
      <c r="N521">
        <v>70.300000000000011</v>
      </c>
      <c r="O521" s="3">
        <f t="shared" si="41"/>
        <v>0.85</v>
      </c>
      <c r="P521">
        <f t="shared" si="45"/>
        <v>4.7685644182766804</v>
      </c>
      <c r="S521">
        <f t="shared" si="44"/>
        <v>1.1946591707659873E-2</v>
      </c>
    </row>
    <row r="522" spans="1:19" x14ac:dyDescent="0.3">
      <c r="A522" s="1">
        <v>36888</v>
      </c>
      <c r="B522" s="1">
        <v>36889</v>
      </c>
      <c r="C522">
        <v>71.150000000000006</v>
      </c>
      <c r="D522">
        <v>70.3</v>
      </c>
      <c r="E522">
        <v>70.428368809999995</v>
      </c>
      <c r="F522">
        <v>0.85</v>
      </c>
      <c r="G522">
        <v>1</v>
      </c>
      <c r="H522">
        <v>0</v>
      </c>
      <c r="I522">
        <f t="shared" si="42"/>
        <v>2000</v>
      </c>
      <c r="J522">
        <f t="shared" si="43"/>
        <v>12</v>
      </c>
      <c r="K522">
        <v>71.150000000000006</v>
      </c>
      <c r="L522">
        <v>71.5</v>
      </c>
      <c r="M522">
        <v>70.100000000000009</v>
      </c>
      <c r="N522">
        <v>70.300000000000011</v>
      </c>
      <c r="O522" s="3">
        <f t="shared" si="41"/>
        <v>0.85</v>
      </c>
      <c r="P522">
        <f t="shared" si="45"/>
        <v>4.9394686946871591</v>
      </c>
      <c r="S522">
        <f t="shared" si="44"/>
        <v>1.1946591707659873E-2</v>
      </c>
    </row>
    <row r="523" spans="1:19" x14ac:dyDescent="0.3">
      <c r="A523" s="1">
        <v>36889</v>
      </c>
      <c r="B523" s="1">
        <v>36892</v>
      </c>
      <c r="C523">
        <v>71.150000000000006</v>
      </c>
      <c r="D523">
        <v>70.3</v>
      </c>
      <c r="E523">
        <v>70.568635420000007</v>
      </c>
      <c r="F523">
        <v>0.85</v>
      </c>
      <c r="G523">
        <v>1</v>
      </c>
      <c r="H523">
        <v>0</v>
      </c>
      <c r="I523">
        <f t="shared" si="42"/>
        <v>2001</v>
      </c>
      <c r="J523">
        <f t="shared" si="43"/>
        <v>1</v>
      </c>
      <c r="K523">
        <v>71.150000000000006</v>
      </c>
      <c r="L523">
        <v>71.5</v>
      </c>
      <c r="M523">
        <v>70.100000000000009</v>
      </c>
      <c r="N523">
        <v>70.300000000000011</v>
      </c>
      <c r="O523" s="3">
        <f t="shared" si="41"/>
        <v>0.85</v>
      </c>
      <c r="P523">
        <f t="shared" si="45"/>
        <v>5.1164981419317446</v>
      </c>
      <c r="S523">
        <f t="shared" si="44"/>
        <v>1.1946591707659873E-2</v>
      </c>
    </row>
    <row r="524" spans="1:19" x14ac:dyDescent="0.3">
      <c r="A524" s="1">
        <v>36892</v>
      </c>
      <c r="B524" s="1">
        <v>36893</v>
      </c>
      <c r="C524">
        <v>70.7</v>
      </c>
      <c r="D524">
        <v>72.55</v>
      </c>
      <c r="E524">
        <v>71.191011709999998</v>
      </c>
      <c r="F524">
        <v>1.85</v>
      </c>
      <c r="G524">
        <v>1</v>
      </c>
      <c r="H524">
        <v>1.5909902579999999</v>
      </c>
      <c r="I524">
        <f t="shared" si="42"/>
        <v>2001</v>
      </c>
      <c r="J524">
        <f t="shared" si="43"/>
        <v>1</v>
      </c>
      <c r="K524">
        <v>70.7</v>
      </c>
      <c r="L524">
        <v>72.850000000000009</v>
      </c>
      <c r="M524">
        <v>70.050000000000011</v>
      </c>
      <c r="N524">
        <v>72.550000000000011</v>
      </c>
      <c r="O524" s="3">
        <f t="shared" si="41"/>
        <v>1.85</v>
      </c>
      <c r="P524">
        <f t="shared" si="45"/>
        <v>5.5181468645303475</v>
      </c>
      <c r="S524">
        <f t="shared" si="44"/>
        <v>2.6166902404526168E-2</v>
      </c>
    </row>
    <row r="525" spans="1:19" x14ac:dyDescent="0.3">
      <c r="A525" s="1">
        <v>36893</v>
      </c>
      <c r="B525" s="1">
        <v>36894</v>
      </c>
      <c r="C525">
        <v>71.150000000000006</v>
      </c>
      <c r="D525">
        <v>72.599995419999999</v>
      </c>
      <c r="E525">
        <v>73.240216000000004</v>
      </c>
      <c r="F525">
        <v>1.449995422</v>
      </c>
      <c r="G525">
        <v>1</v>
      </c>
      <c r="H525">
        <v>3.5355339E-2</v>
      </c>
      <c r="I525">
        <f t="shared" si="42"/>
        <v>2001</v>
      </c>
      <c r="J525">
        <f t="shared" si="43"/>
        <v>1</v>
      </c>
      <c r="K525">
        <v>71.150000000000006</v>
      </c>
      <c r="L525">
        <v>72.650000000000006</v>
      </c>
      <c r="M525">
        <v>70.75</v>
      </c>
      <c r="N525">
        <v>72.600000000000009</v>
      </c>
      <c r="O525" s="3">
        <f t="shared" si="41"/>
        <v>1.449995422</v>
      </c>
      <c r="P525">
        <f t="shared" si="45"/>
        <v>5.8555166898919495</v>
      </c>
      <c r="S525">
        <f t="shared" si="44"/>
        <v>2.0379415628952915E-2</v>
      </c>
    </row>
    <row r="526" spans="1:19" x14ac:dyDescent="0.3">
      <c r="A526" s="1">
        <v>36894</v>
      </c>
      <c r="B526" s="1">
        <v>36895</v>
      </c>
      <c r="C526">
        <v>76.75</v>
      </c>
      <c r="D526">
        <v>77.300004580000007</v>
      </c>
      <c r="E526">
        <v>73.270438350000006</v>
      </c>
      <c r="F526">
        <v>-0.55000457800000002</v>
      </c>
      <c r="G526">
        <v>1</v>
      </c>
      <c r="H526">
        <v>3.3234018719999998</v>
      </c>
      <c r="I526">
        <f t="shared" si="42"/>
        <v>2001</v>
      </c>
      <c r="J526">
        <f t="shared" si="43"/>
        <v>1</v>
      </c>
      <c r="K526">
        <v>76.75</v>
      </c>
      <c r="L526">
        <v>78.650000000000006</v>
      </c>
      <c r="M526">
        <v>76.45</v>
      </c>
      <c r="N526">
        <v>77.300000000000011</v>
      </c>
      <c r="O526" s="3">
        <f t="shared" si="41"/>
        <v>-0.55000457800000002</v>
      </c>
      <c r="P526">
        <f t="shared" si="45"/>
        <v>5.7296315699181655</v>
      </c>
      <c r="S526">
        <f t="shared" si="44"/>
        <v>-7.1661834267100983E-3</v>
      </c>
    </row>
    <row r="527" spans="1:19" x14ac:dyDescent="0.3">
      <c r="A527" s="1">
        <v>36895</v>
      </c>
      <c r="B527" s="1">
        <v>36896</v>
      </c>
      <c r="C527">
        <v>76.849999999999994</v>
      </c>
      <c r="D527">
        <v>81.249996949999996</v>
      </c>
      <c r="E527">
        <v>76.423758140000004</v>
      </c>
      <c r="F527">
        <v>-4.3999969480000001</v>
      </c>
      <c r="G527">
        <v>-1</v>
      </c>
      <c r="H527">
        <v>2.7930717860000001</v>
      </c>
      <c r="I527">
        <f t="shared" si="42"/>
        <v>2001</v>
      </c>
      <c r="J527">
        <f t="shared" si="43"/>
        <v>1</v>
      </c>
      <c r="K527">
        <v>76.850000000000009</v>
      </c>
      <c r="L527">
        <v>81.350000000000009</v>
      </c>
      <c r="M527">
        <v>76.800000000000011</v>
      </c>
      <c r="N527">
        <v>81.25</v>
      </c>
      <c r="O527" s="3">
        <f t="shared" si="41"/>
        <v>-3</v>
      </c>
      <c r="P527">
        <f t="shared" si="45"/>
        <v>5.0586272221073196</v>
      </c>
      <c r="S527">
        <f t="shared" si="44"/>
        <v>-3.9037085230969423E-2</v>
      </c>
    </row>
    <row r="528" spans="1:19" x14ac:dyDescent="0.3">
      <c r="A528" s="1">
        <v>36896</v>
      </c>
      <c r="B528" s="1">
        <v>36899</v>
      </c>
      <c r="C528">
        <v>79.849999999999994</v>
      </c>
      <c r="D528">
        <v>81.199996949999999</v>
      </c>
      <c r="E528">
        <v>81.610495450000002</v>
      </c>
      <c r="F528">
        <v>1.349996948</v>
      </c>
      <c r="G528">
        <v>1</v>
      </c>
      <c r="H528">
        <v>3.5355339E-2</v>
      </c>
      <c r="I528">
        <f t="shared" si="42"/>
        <v>2001</v>
      </c>
      <c r="J528">
        <f t="shared" si="43"/>
        <v>1</v>
      </c>
      <c r="K528">
        <v>79.850000000000009</v>
      </c>
      <c r="L528">
        <v>81.7</v>
      </c>
      <c r="M528">
        <v>79.650000000000006</v>
      </c>
      <c r="N528">
        <v>81.2</v>
      </c>
      <c r="O528" s="3">
        <f t="shared" si="41"/>
        <v>1.349996948</v>
      </c>
      <c r="P528">
        <f t="shared" si="45"/>
        <v>5.3152007215781243</v>
      </c>
      <c r="S528">
        <f t="shared" si="44"/>
        <v>1.6906661840951787E-2</v>
      </c>
    </row>
    <row r="529" spans="1:19" x14ac:dyDescent="0.3">
      <c r="A529" s="1">
        <v>36899</v>
      </c>
      <c r="B529" s="1">
        <v>36900</v>
      </c>
      <c r="C529">
        <v>81.150000000000006</v>
      </c>
      <c r="D529">
        <v>81.95</v>
      </c>
      <c r="E529">
        <v>81.355546320000002</v>
      </c>
      <c r="F529">
        <v>0.8</v>
      </c>
      <c r="G529">
        <v>1</v>
      </c>
      <c r="H529">
        <v>0.53033008599999998</v>
      </c>
      <c r="I529">
        <f t="shared" si="42"/>
        <v>2001</v>
      </c>
      <c r="J529">
        <f t="shared" si="43"/>
        <v>1</v>
      </c>
      <c r="K529">
        <v>81.150000000000006</v>
      </c>
      <c r="L529">
        <v>82.050000000000011</v>
      </c>
      <c r="M529">
        <v>79.350000000000009</v>
      </c>
      <c r="N529">
        <v>81.95</v>
      </c>
      <c r="O529" s="3">
        <f t="shared" si="41"/>
        <v>0.8</v>
      </c>
      <c r="P529">
        <f t="shared" si="45"/>
        <v>5.4723970460610261</v>
      </c>
      <c r="S529">
        <f t="shared" si="44"/>
        <v>9.8582871226124465E-3</v>
      </c>
    </row>
    <row r="530" spans="1:19" x14ac:dyDescent="0.3">
      <c r="A530" s="1">
        <v>36900</v>
      </c>
      <c r="B530" s="1">
        <v>36901</v>
      </c>
      <c r="C530">
        <v>80.650000000000006</v>
      </c>
      <c r="D530">
        <v>78.35000153</v>
      </c>
      <c r="E530">
        <v>81.768270310000005</v>
      </c>
      <c r="F530">
        <v>-2.2999984740000001</v>
      </c>
      <c r="G530">
        <v>-1</v>
      </c>
      <c r="H530">
        <v>2.5455844120000002</v>
      </c>
      <c r="I530">
        <f t="shared" si="42"/>
        <v>2001</v>
      </c>
      <c r="J530">
        <f t="shared" si="43"/>
        <v>1</v>
      </c>
      <c r="K530">
        <v>80.650000000000006</v>
      </c>
      <c r="L530">
        <v>82.100000000000009</v>
      </c>
      <c r="M530">
        <v>78</v>
      </c>
      <c r="N530">
        <v>78.350000000000009</v>
      </c>
      <c r="O530" s="3">
        <f t="shared" si="41"/>
        <v>-2.2999984740000001</v>
      </c>
      <c r="P530">
        <f t="shared" si="45"/>
        <v>5.0042071568460553</v>
      </c>
      <c r="S530">
        <f t="shared" si="44"/>
        <v>-2.8518269981401115E-2</v>
      </c>
    </row>
    <row r="531" spans="1:19" x14ac:dyDescent="0.3">
      <c r="A531" s="1">
        <v>36901</v>
      </c>
      <c r="B531" s="1">
        <v>36902</v>
      </c>
      <c r="C531">
        <v>79.349999999999994</v>
      </c>
      <c r="D531">
        <v>78.550004580000007</v>
      </c>
      <c r="E531">
        <v>78.224842409999994</v>
      </c>
      <c r="F531">
        <v>0.79999542199999996</v>
      </c>
      <c r="G531">
        <v>-1</v>
      </c>
      <c r="H531">
        <v>0.141421356</v>
      </c>
      <c r="I531">
        <f t="shared" si="42"/>
        <v>2001</v>
      </c>
      <c r="J531">
        <f t="shared" si="43"/>
        <v>1</v>
      </c>
      <c r="K531">
        <v>79.350000000000009</v>
      </c>
      <c r="L531">
        <v>79.350000000000009</v>
      </c>
      <c r="M531">
        <v>77.400000000000006</v>
      </c>
      <c r="N531">
        <v>78.550000000000011</v>
      </c>
      <c r="O531" s="3">
        <f t="shared" si="41"/>
        <v>0.79999542199999996</v>
      </c>
      <c r="P531">
        <f t="shared" si="45"/>
        <v>5.1555622727710642</v>
      </c>
      <c r="S531">
        <f t="shared" si="44"/>
        <v>1.0081857870195337E-2</v>
      </c>
    </row>
    <row r="532" spans="1:19" x14ac:dyDescent="0.3">
      <c r="A532" s="1">
        <v>36902</v>
      </c>
      <c r="B532" s="1">
        <v>36903</v>
      </c>
      <c r="C532">
        <v>80.25</v>
      </c>
      <c r="D532">
        <v>81.349995419999999</v>
      </c>
      <c r="E532">
        <v>77.936507090000006</v>
      </c>
      <c r="F532">
        <v>-1.0999954219999999</v>
      </c>
      <c r="G532">
        <v>-1</v>
      </c>
      <c r="H532">
        <v>1.9798989870000001</v>
      </c>
      <c r="I532">
        <f t="shared" si="42"/>
        <v>2001</v>
      </c>
      <c r="J532">
        <f t="shared" si="43"/>
        <v>1</v>
      </c>
      <c r="K532">
        <v>80.25</v>
      </c>
      <c r="L532">
        <v>83.4</v>
      </c>
      <c r="M532">
        <v>80.050000000000011</v>
      </c>
      <c r="N532">
        <v>81.350000000000009</v>
      </c>
      <c r="O532" s="3">
        <f t="shared" si="41"/>
        <v>-3</v>
      </c>
      <c r="P532">
        <f t="shared" si="45"/>
        <v>4.5773683730210379</v>
      </c>
      <c r="S532">
        <f t="shared" si="44"/>
        <v>-3.7383177570093455E-2</v>
      </c>
    </row>
    <row r="533" spans="1:19" x14ac:dyDescent="0.3">
      <c r="A533" s="1">
        <v>36903</v>
      </c>
      <c r="B533" s="1">
        <v>36906</v>
      </c>
      <c r="C533">
        <v>81.400000000000006</v>
      </c>
      <c r="D533">
        <v>83.449998469999997</v>
      </c>
      <c r="E533">
        <v>79.882156350000002</v>
      </c>
      <c r="F533">
        <v>-2.0499984740000001</v>
      </c>
      <c r="G533">
        <v>-1</v>
      </c>
      <c r="H533">
        <v>1.48492424</v>
      </c>
      <c r="I533">
        <f t="shared" si="42"/>
        <v>2001</v>
      </c>
      <c r="J533">
        <f t="shared" si="43"/>
        <v>1</v>
      </c>
      <c r="K533">
        <v>81.400000000000006</v>
      </c>
      <c r="L533">
        <v>84.15</v>
      </c>
      <c r="M533">
        <v>81.400000000000006</v>
      </c>
      <c r="N533">
        <v>83.45</v>
      </c>
      <c r="O533" s="3">
        <f t="shared" si="41"/>
        <v>-2.0499984740000001</v>
      </c>
      <c r="P533">
        <f t="shared" si="45"/>
        <v>4.2315355162779547</v>
      </c>
      <c r="S533">
        <f t="shared" si="44"/>
        <v>-2.5184256437346435E-2</v>
      </c>
    </row>
    <row r="534" spans="1:19" x14ac:dyDescent="0.3">
      <c r="A534" s="1">
        <v>36906</v>
      </c>
      <c r="B534" s="1">
        <v>36907</v>
      </c>
      <c r="C534">
        <v>82.75</v>
      </c>
      <c r="D534">
        <v>83.400004580000001</v>
      </c>
      <c r="E534">
        <v>81.686098889999997</v>
      </c>
      <c r="F534">
        <v>-0.650004578</v>
      </c>
      <c r="G534">
        <v>-1</v>
      </c>
      <c r="H534">
        <v>3.5355339E-2</v>
      </c>
      <c r="I534">
        <f t="shared" si="42"/>
        <v>2001</v>
      </c>
      <c r="J534">
        <f t="shared" si="43"/>
        <v>1</v>
      </c>
      <c r="K534">
        <v>82.75</v>
      </c>
      <c r="L534">
        <v>84.100000000000009</v>
      </c>
      <c r="M534">
        <v>81.25</v>
      </c>
      <c r="N534">
        <v>83.4</v>
      </c>
      <c r="O534" s="3">
        <f t="shared" si="41"/>
        <v>-0.650004578</v>
      </c>
      <c r="P534">
        <f t="shared" si="45"/>
        <v>4.1318188712912383</v>
      </c>
      <c r="S534">
        <f t="shared" si="44"/>
        <v>-7.8550402175226585E-3</v>
      </c>
    </row>
    <row r="535" spans="1:19" x14ac:dyDescent="0.3">
      <c r="A535" s="1">
        <v>36907</v>
      </c>
      <c r="B535" s="1">
        <v>36908</v>
      </c>
      <c r="C535">
        <v>83.4</v>
      </c>
      <c r="D535">
        <v>83.300001530000003</v>
      </c>
      <c r="E535">
        <v>82.452702009999996</v>
      </c>
      <c r="F535">
        <v>9.9998474000000004E-2</v>
      </c>
      <c r="G535">
        <v>-1</v>
      </c>
      <c r="H535">
        <v>7.0710677999999999E-2</v>
      </c>
      <c r="I535">
        <f t="shared" si="42"/>
        <v>2001</v>
      </c>
      <c r="J535">
        <f t="shared" si="43"/>
        <v>1</v>
      </c>
      <c r="K535">
        <v>83.4</v>
      </c>
      <c r="L535">
        <v>84.2</v>
      </c>
      <c r="M535">
        <v>81.5</v>
      </c>
      <c r="N535">
        <v>83.300000000000011</v>
      </c>
      <c r="O535" s="3">
        <f t="shared" si="41"/>
        <v>9.9998474000000004E-2</v>
      </c>
      <c r="P535">
        <f t="shared" si="45"/>
        <v>4.1466813022974804</v>
      </c>
      <c r="S535">
        <f t="shared" si="44"/>
        <v>1.1990224700239808E-3</v>
      </c>
    </row>
    <row r="536" spans="1:19" x14ac:dyDescent="0.3">
      <c r="A536" s="1">
        <v>36908</v>
      </c>
      <c r="B536" s="1">
        <v>36909</v>
      </c>
      <c r="C536">
        <v>82.7</v>
      </c>
      <c r="D536">
        <v>84.099995419999999</v>
      </c>
      <c r="E536">
        <v>84.078393210000002</v>
      </c>
      <c r="F536">
        <v>1.3999954219999999</v>
      </c>
      <c r="G536">
        <v>1</v>
      </c>
      <c r="H536">
        <v>0.56568542499999996</v>
      </c>
      <c r="I536">
        <f t="shared" si="42"/>
        <v>2001</v>
      </c>
      <c r="J536">
        <f t="shared" si="43"/>
        <v>1</v>
      </c>
      <c r="K536">
        <v>82.7</v>
      </c>
      <c r="L536">
        <v>85</v>
      </c>
      <c r="M536">
        <v>82.5</v>
      </c>
      <c r="N536">
        <v>84.100000000000009</v>
      </c>
      <c r="O536" s="3">
        <f t="shared" si="41"/>
        <v>1.3999954219999999</v>
      </c>
      <c r="P536">
        <f t="shared" si="45"/>
        <v>4.3572738599652965</v>
      </c>
      <c r="S536">
        <f t="shared" si="44"/>
        <v>1.692860244256348E-2</v>
      </c>
    </row>
    <row r="537" spans="1:19" x14ac:dyDescent="0.3">
      <c r="A537" s="1">
        <v>36909</v>
      </c>
      <c r="B537" s="1">
        <v>36910</v>
      </c>
      <c r="C537">
        <v>85.7</v>
      </c>
      <c r="D537">
        <v>86.650003049999995</v>
      </c>
      <c r="E537">
        <v>81.323294259999997</v>
      </c>
      <c r="F537">
        <v>-0.95000305200000001</v>
      </c>
      <c r="G537">
        <v>-1</v>
      </c>
      <c r="H537">
        <v>1.8031222920000001</v>
      </c>
      <c r="I537">
        <f t="shared" si="42"/>
        <v>2001</v>
      </c>
      <c r="J537">
        <f t="shared" si="43"/>
        <v>1</v>
      </c>
      <c r="K537">
        <v>85.7</v>
      </c>
      <c r="L537">
        <v>86.800000000000011</v>
      </c>
      <c r="M537">
        <v>85.350000000000009</v>
      </c>
      <c r="N537">
        <v>86.65</v>
      </c>
      <c r="O537" s="3">
        <f t="shared" si="41"/>
        <v>-0.95000305200000001</v>
      </c>
      <c r="P537">
        <f t="shared" si="45"/>
        <v>4.2123698880154645</v>
      </c>
      <c r="S537">
        <f t="shared" si="44"/>
        <v>-1.1085216476079346E-2</v>
      </c>
    </row>
    <row r="538" spans="1:19" x14ac:dyDescent="0.3">
      <c r="A538" s="1">
        <v>36910</v>
      </c>
      <c r="B538" s="1">
        <v>36913</v>
      </c>
      <c r="C538">
        <v>86.05</v>
      </c>
      <c r="D538">
        <v>87.349996950000005</v>
      </c>
      <c r="E538">
        <v>86.430540410000006</v>
      </c>
      <c r="F538">
        <v>1.299996948</v>
      </c>
      <c r="G538">
        <v>-1</v>
      </c>
      <c r="H538">
        <v>0.49497474699999999</v>
      </c>
      <c r="I538">
        <f t="shared" si="42"/>
        <v>2001</v>
      </c>
      <c r="J538">
        <f t="shared" si="43"/>
        <v>1</v>
      </c>
      <c r="K538">
        <v>86.050000000000011</v>
      </c>
      <c r="L538">
        <v>87.550000000000011</v>
      </c>
      <c r="M538">
        <v>85.2</v>
      </c>
      <c r="N538">
        <v>87.350000000000009</v>
      </c>
      <c r="O538" s="3">
        <f t="shared" si="41"/>
        <v>1.299996948</v>
      </c>
      <c r="P538">
        <f t="shared" si="45"/>
        <v>4.4032845189835257</v>
      </c>
      <c r="S538">
        <f t="shared" si="44"/>
        <v>1.5107460174317258E-2</v>
      </c>
    </row>
    <row r="539" spans="1:19" x14ac:dyDescent="0.3">
      <c r="A539" s="1">
        <v>36913</v>
      </c>
      <c r="B539" s="1">
        <v>36914</v>
      </c>
      <c r="C539">
        <v>86.05</v>
      </c>
      <c r="D539">
        <v>87.35</v>
      </c>
      <c r="E539">
        <v>84.921700569999999</v>
      </c>
      <c r="F539">
        <v>-1.3</v>
      </c>
      <c r="G539">
        <v>-1</v>
      </c>
      <c r="H539">
        <v>0</v>
      </c>
      <c r="I539">
        <f t="shared" si="42"/>
        <v>2001</v>
      </c>
      <c r="J539">
        <f t="shared" si="43"/>
        <v>1</v>
      </c>
      <c r="K539">
        <v>86.050000000000011</v>
      </c>
      <c r="L539">
        <v>87.550000000000011</v>
      </c>
      <c r="M539">
        <v>85.2</v>
      </c>
      <c r="N539">
        <v>87.350000000000009</v>
      </c>
      <c r="O539" s="3">
        <f t="shared" si="41"/>
        <v>-1.3</v>
      </c>
      <c r="P539">
        <f t="shared" si="45"/>
        <v>4.2037167139395306</v>
      </c>
      <c r="S539">
        <f t="shared" si="44"/>
        <v>-1.5107495642068565E-2</v>
      </c>
    </row>
    <row r="540" spans="1:19" x14ac:dyDescent="0.3">
      <c r="A540" s="1">
        <v>36914</v>
      </c>
      <c r="B540" s="1">
        <v>36915</v>
      </c>
      <c r="C540">
        <v>86.05</v>
      </c>
      <c r="D540">
        <v>87.35</v>
      </c>
      <c r="E540">
        <v>85.612732510000001</v>
      </c>
      <c r="F540">
        <v>-1.3</v>
      </c>
      <c r="G540">
        <v>-1</v>
      </c>
      <c r="H540">
        <v>0</v>
      </c>
      <c r="I540">
        <f t="shared" si="42"/>
        <v>2001</v>
      </c>
      <c r="J540">
        <f t="shared" si="43"/>
        <v>1</v>
      </c>
      <c r="K540">
        <v>86.050000000000011</v>
      </c>
      <c r="L540">
        <v>87.550000000000011</v>
      </c>
      <c r="M540">
        <v>85.2</v>
      </c>
      <c r="N540">
        <v>87.350000000000009</v>
      </c>
      <c r="O540" s="3">
        <f t="shared" si="41"/>
        <v>-1.3</v>
      </c>
      <c r="P540">
        <f t="shared" si="45"/>
        <v>4.0131938181305342</v>
      </c>
      <c r="S540">
        <f t="shared" si="44"/>
        <v>-1.5107495642068565E-2</v>
      </c>
    </row>
    <row r="541" spans="1:19" x14ac:dyDescent="0.3">
      <c r="A541" s="1">
        <v>36915</v>
      </c>
      <c r="B541" s="1">
        <v>36916</v>
      </c>
      <c r="C541">
        <v>86.05</v>
      </c>
      <c r="D541">
        <v>87.35</v>
      </c>
      <c r="E541">
        <v>85.881467079999993</v>
      </c>
      <c r="F541">
        <v>-1.3</v>
      </c>
      <c r="G541">
        <v>-1</v>
      </c>
      <c r="H541">
        <v>0</v>
      </c>
      <c r="I541">
        <f t="shared" si="42"/>
        <v>2001</v>
      </c>
      <c r="J541">
        <f t="shared" si="43"/>
        <v>1</v>
      </c>
      <c r="K541">
        <v>86.050000000000011</v>
      </c>
      <c r="L541">
        <v>87.550000000000011</v>
      </c>
      <c r="M541">
        <v>85.2</v>
      </c>
      <c r="N541">
        <v>87.350000000000009</v>
      </c>
      <c r="O541" s="3">
        <f t="shared" si="41"/>
        <v>-1.3</v>
      </c>
      <c r="P541">
        <f t="shared" si="45"/>
        <v>3.8313058937759834</v>
      </c>
      <c r="S541">
        <f t="shared" si="44"/>
        <v>-1.5107495642068565E-2</v>
      </c>
    </row>
    <row r="542" spans="1:19" x14ac:dyDescent="0.3">
      <c r="A542" s="1">
        <v>36916</v>
      </c>
      <c r="B542" s="1">
        <v>36917</v>
      </c>
      <c r="C542">
        <v>85.85</v>
      </c>
      <c r="D542">
        <v>81.599999999999994</v>
      </c>
      <c r="E542">
        <v>85.78335998</v>
      </c>
      <c r="F542">
        <v>4.25</v>
      </c>
      <c r="G542">
        <v>-1</v>
      </c>
      <c r="H542">
        <v>4.0658639919999997</v>
      </c>
      <c r="I542">
        <f t="shared" si="42"/>
        <v>2001</v>
      </c>
      <c r="J542">
        <f t="shared" si="43"/>
        <v>1</v>
      </c>
      <c r="K542">
        <v>85.850000000000009</v>
      </c>
      <c r="L542">
        <v>86.65</v>
      </c>
      <c r="M542">
        <v>81.600000000000009</v>
      </c>
      <c r="N542">
        <v>81.600000000000009</v>
      </c>
      <c r="O542" s="3">
        <f t="shared" si="41"/>
        <v>4.25</v>
      </c>
      <c r="P542">
        <f t="shared" si="45"/>
        <v>4.4003117195842973</v>
      </c>
      <c r="S542">
        <f t="shared" si="44"/>
        <v>4.9504950495049507E-2</v>
      </c>
    </row>
    <row r="543" spans="1:19" x14ac:dyDescent="0.3">
      <c r="A543" s="1">
        <v>36917</v>
      </c>
      <c r="B543" s="1">
        <v>36920</v>
      </c>
      <c r="C543">
        <v>82.2</v>
      </c>
      <c r="D543">
        <v>82.85</v>
      </c>
      <c r="E543">
        <v>81.552196300000006</v>
      </c>
      <c r="F543">
        <v>-0.65</v>
      </c>
      <c r="G543">
        <v>-1</v>
      </c>
      <c r="H543">
        <v>0.88388347599999995</v>
      </c>
      <c r="I543">
        <f t="shared" si="42"/>
        <v>2001</v>
      </c>
      <c r="J543">
        <f t="shared" si="43"/>
        <v>1</v>
      </c>
      <c r="K543">
        <v>82.2</v>
      </c>
      <c r="L543">
        <v>83.050000000000011</v>
      </c>
      <c r="M543">
        <v>81.650000000000006</v>
      </c>
      <c r="N543">
        <v>82.850000000000009</v>
      </c>
      <c r="O543" s="3">
        <f t="shared" si="41"/>
        <v>-0.65</v>
      </c>
      <c r="P543">
        <f t="shared" si="45"/>
        <v>4.2959247627328452</v>
      </c>
      <c r="S543">
        <f t="shared" si="44"/>
        <v>-7.9075425790754265E-3</v>
      </c>
    </row>
    <row r="544" spans="1:19" x14ac:dyDescent="0.3">
      <c r="A544" s="1">
        <v>36920</v>
      </c>
      <c r="B544" s="1">
        <v>36921</v>
      </c>
      <c r="C544">
        <v>83.85</v>
      </c>
      <c r="D544">
        <v>82.150003049999995</v>
      </c>
      <c r="E544">
        <v>82.278924200000006</v>
      </c>
      <c r="F544">
        <v>1.6999969479999999</v>
      </c>
      <c r="G544">
        <v>-1</v>
      </c>
      <c r="H544">
        <v>0.49497474699999999</v>
      </c>
      <c r="I544">
        <f t="shared" si="42"/>
        <v>2001</v>
      </c>
      <c r="J544">
        <f t="shared" si="43"/>
        <v>1</v>
      </c>
      <c r="K544">
        <v>83.850000000000009</v>
      </c>
      <c r="L544">
        <v>84.45</v>
      </c>
      <c r="M544">
        <v>81.75</v>
      </c>
      <c r="N544">
        <v>82.15</v>
      </c>
      <c r="O544" s="3">
        <f t="shared" si="41"/>
        <v>1.6999969479999999</v>
      </c>
      <c r="P544">
        <f t="shared" si="45"/>
        <v>4.5572148874370839</v>
      </c>
      <c r="S544">
        <f t="shared" si="44"/>
        <v>2.0274262945736435E-2</v>
      </c>
    </row>
    <row r="545" spans="1:19" x14ac:dyDescent="0.3">
      <c r="A545" s="1">
        <v>36921</v>
      </c>
      <c r="B545" s="1">
        <v>36922</v>
      </c>
      <c r="C545">
        <v>83.15</v>
      </c>
      <c r="D545">
        <v>85.800001530000003</v>
      </c>
      <c r="E545">
        <v>83.061135379999996</v>
      </c>
      <c r="F545">
        <v>-2.6500015260000001</v>
      </c>
      <c r="G545">
        <v>1</v>
      </c>
      <c r="H545">
        <v>2.5809397509999998</v>
      </c>
      <c r="I545">
        <f t="shared" si="42"/>
        <v>2001</v>
      </c>
      <c r="J545">
        <f t="shared" si="43"/>
        <v>1</v>
      </c>
      <c r="K545">
        <v>83.15</v>
      </c>
      <c r="L545">
        <v>85.95</v>
      </c>
      <c r="M545">
        <v>82.4</v>
      </c>
      <c r="N545">
        <v>85.800000000000011</v>
      </c>
      <c r="O545" s="3">
        <f t="shared" si="41"/>
        <v>-2.6500015260000001</v>
      </c>
      <c r="P545">
        <f t="shared" si="45"/>
        <v>4.1214977591381707</v>
      </c>
      <c r="S545">
        <f t="shared" si="44"/>
        <v>-3.1870132603728202E-2</v>
      </c>
    </row>
    <row r="546" spans="1:19" x14ac:dyDescent="0.3">
      <c r="A546" s="1">
        <v>36922</v>
      </c>
      <c r="B546" s="1">
        <v>36923</v>
      </c>
      <c r="C546">
        <v>84.15</v>
      </c>
      <c r="D546">
        <v>84.849995419999999</v>
      </c>
      <c r="E546">
        <v>84.64196973</v>
      </c>
      <c r="F546">
        <v>0.69999542199999998</v>
      </c>
      <c r="G546">
        <v>-1</v>
      </c>
      <c r="H546">
        <v>0.67175144200000003</v>
      </c>
      <c r="I546">
        <f t="shared" si="42"/>
        <v>2001</v>
      </c>
      <c r="J546">
        <f t="shared" si="43"/>
        <v>2</v>
      </c>
      <c r="K546">
        <v>84.15</v>
      </c>
      <c r="L546">
        <v>86.15</v>
      </c>
      <c r="M546">
        <v>84.050000000000011</v>
      </c>
      <c r="N546">
        <v>84.850000000000009</v>
      </c>
      <c r="O546" s="3">
        <f t="shared" si="41"/>
        <v>0.69999542199999998</v>
      </c>
      <c r="P546">
        <f t="shared" si="45"/>
        <v>4.2243508629948545</v>
      </c>
      <c r="S546">
        <f t="shared" si="44"/>
        <v>8.3184245038621495E-3</v>
      </c>
    </row>
    <row r="547" spans="1:19" x14ac:dyDescent="0.3">
      <c r="A547" s="1">
        <v>36923</v>
      </c>
      <c r="B547" s="1">
        <v>36924</v>
      </c>
      <c r="C547">
        <v>84.65</v>
      </c>
      <c r="D547">
        <v>84.449998469999997</v>
      </c>
      <c r="E547">
        <v>84.119381399999995</v>
      </c>
      <c r="F547">
        <v>0.20000152600000001</v>
      </c>
      <c r="G547">
        <v>-1</v>
      </c>
      <c r="H547">
        <v>0.282842712</v>
      </c>
      <c r="I547">
        <f t="shared" si="42"/>
        <v>2001</v>
      </c>
      <c r="J547">
        <f t="shared" si="43"/>
        <v>2</v>
      </c>
      <c r="K547">
        <v>84.65</v>
      </c>
      <c r="L547">
        <v>85.5</v>
      </c>
      <c r="M547">
        <v>83.15</v>
      </c>
      <c r="N547">
        <v>84.45</v>
      </c>
      <c r="O547" s="3">
        <f t="shared" si="41"/>
        <v>0.20000152600000001</v>
      </c>
      <c r="P547">
        <f t="shared" si="45"/>
        <v>4.25429333029403</v>
      </c>
      <c r="S547">
        <f t="shared" si="44"/>
        <v>2.362687844063792E-3</v>
      </c>
    </row>
    <row r="548" spans="1:19" x14ac:dyDescent="0.3">
      <c r="A548" s="1">
        <v>36924</v>
      </c>
      <c r="B548" s="1">
        <v>36927</v>
      </c>
      <c r="C548">
        <v>82.55</v>
      </c>
      <c r="D548">
        <v>80.150004580000001</v>
      </c>
      <c r="E548">
        <v>84.236025029999993</v>
      </c>
      <c r="F548">
        <v>-2.3999954219999999</v>
      </c>
      <c r="G548">
        <v>-1</v>
      </c>
      <c r="H548">
        <v>3.0405591589999998</v>
      </c>
      <c r="I548">
        <f t="shared" si="42"/>
        <v>2001</v>
      </c>
      <c r="J548">
        <f t="shared" si="43"/>
        <v>2</v>
      </c>
      <c r="K548">
        <v>82.550000000000011</v>
      </c>
      <c r="L548">
        <v>82.65</v>
      </c>
      <c r="M548">
        <v>79.75</v>
      </c>
      <c r="N548">
        <v>80.150000000000006</v>
      </c>
      <c r="O548" s="3">
        <f t="shared" si="41"/>
        <v>-2.3999954219999999</v>
      </c>
      <c r="P548">
        <f t="shared" si="45"/>
        <v>3.8832351407161694</v>
      </c>
      <c r="S548">
        <f t="shared" si="44"/>
        <v>-2.9073233458509994E-2</v>
      </c>
    </row>
    <row r="549" spans="1:19" x14ac:dyDescent="0.3">
      <c r="A549" s="1">
        <v>36927</v>
      </c>
      <c r="B549" s="1">
        <v>36928</v>
      </c>
      <c r="C549">
        <v>80.150000000000006</v>
      </c>
      <c r="D549">
        <v>81.150000000000006</v>
      </c>
      <c r="E549">
        <v>80.15314094</v>
      </c>
      <c r="F549">
        <v>1</v>
      </c>
      <c r="G549">
        <v>1</v>
      </c>
      <c r="H549">
        <v>0.70710678100000002</v>
      </c>
      <c r="I549">
        <f t="shared" si="42"/>
        <v>2001</v>
      </c>
      <c r="J549">
        <f t="shared" si="43"/>
        <v>2</v>
      </c>
      <c r="K549">
        <v>80.150000000000006</v>
      </c>
      <c r="L549">
        <v>81.650000000000006</v>
      </c>
      <c r="M549">
        <v>79.600000000000009</v>
      </c>
      <c r="N549">
        <v>81.150000000000006</v>
      </c>
      <c r="O549" s="3">
        <f t="shared" si="41"/>
        <v>1</v>
      </c>
      <c r="P549">
        <f t="shared" si="45"/>
        <v>4.0285839295140295</v>
      </c>
      <c r="S549">
        <f t="shared" si="44"/>
        <v>1.2476606363069244E-2</v>
      </c>
    </row>
    <row r="550" spans="1:19" x14ac:dyDescent="0.3">
      <c r="A550" s="1">
        <v>36928</v>
      </c>
      <c r="B550" s="1">
        <v>36929</v>
      </c>
      <c r="C550">
        <v>80.05</v>
      </c>
      <c r="D550">
        <v>80.050001530000003</v>
      </c>
      <c r="E550">
        <v>80.834903530000005</v>
      </c>
      <c r="F550" s="2">
        <v>1.53E-6</v>
      </c>
      <c r="G550">
        <v>-1</v>
      </c>
      <c r="H550">
        <v>0.77781745899999999</v>
      </c>
      <c r="I550">
        <f t="shared" si="42"/>
        <v>2001</v>
      </c>
      <c r="J550">
        <f t="shared" si="43"/>
        <v>2</v>
      </c>
      <c r="K550">
        <v>80.050000000000011</v>
      </c>
      <c r="L550">
        <v>80.550000000000011</v>
      </c>
      <c r="M550">
        <v>79.400000000000006</v>
      </c>
      <c r="N550">
        <v>80.050000000000011</v>
      </c>
      <c r="O550" s="3">
        <f t="shared" si="41"/>
        <v>1.53E-6</v>
      </c>
      <c r="P550">
        <f t="shared" si="45"/>
        <v>4.0285841605096602</v>
      </c>
      <c r="S550">
        <f t="shared" si="44"/>
        <v>1.9113054341036853E-8</v>
      </c>
    </row>
    <row r="551" spans="1:19" x14ac:dyDescent="0.3">
      <c r="A551" s="1">
        <v>36929</v>
      </c>
      <c r="B551" s="1">
        <v>36930</v>
      </c>
      <c r="C551">
        <v>80.5</v>
      </c>
      <c r="D551">
        <v>81.64999847</v>
      </c>
      <c r="E551">
        <v>79.354665030000007</v>
      </c>
      <c r="F551">
        <v>-1.149998474</v>
      </c>
      <c r="G551">
        <v>-1</v>
      </c>
      <c r="H551">
        <v>1.1313708499999999</v>
      </c>
      <c r="I551">
        <f t="shared" si="42"/>
        <v>2001</v>
      </c>
      <c r="J551">
        <f t="shared" si="43"/>
        <v>2</v>
      </c>
      <c r="K551">
        <v>80.5</v>
      </c>
      <c r="L551">
        <v>82.2</v>
      </c>
      <c r="M551">
        <v>80.100000000000009</v>
      </c>
      <c r="N551">
        <v>81.650000000000006</v>
      </c>
      <c r="O551" s="3">
        <f t="shared" si="41"/>
        <v>-1.149998474</v>
      </c>
      <c r="P551">
        <f t="shared" si="45"/>
        <v>3.8559307827345042</v>
      </c>
      <c r="S551">
        <f t="shared" si="44"/>
        <v>-1.4285695329192546E-2</v>
      </c>
    </row>
    <row r="552" spans="1:19" x14ac:dyDescent="0.3">
      <c r="A552" s="1">
        <v>36930</v>
      </c>
      <c r="B552" s="1">
        <v>36931</v>
      </c>
      <c r="C552">
        <v>80.3</v>
      </c>
      <c r="D552">
        <v>82.15</v>
      </c>
      <c r="E552">
        <v>81.148471920000006</v>
      </c>
      <c r="F552">
        <v>1.85</v>
      </c>
      <c r="G552">
        <v>-1</v>
      </c>
      <c r="H552">
        <v>0.35355339099999999</v>
      </c>
      <c r="I552">
        <f t="shared" si="42"/>
        <v>2001</v>
      </c>
      <c r="J552">
        <f t="shared" si="43"/>
        <v>2</v>
      </c>
      <c r="K552">
        <v>80.300000000000011</v>
      </c>
      <c r="L552">
        <v>83.050000000000011</v>
      </c>
      <c r="M552">
        <v>80.2</v>
      </c>
      <c r="N552">
        <v>82.15</v>
      </c>
      <c r="O552" s="3">
        <f t="shared" si="41"/>
        <v>1.85</v>
      </c>
      <c r="P552">
        <f t="shared" si="45"/>
        <v>4.1224365840318455</v>
      </c>
      <c r="S552">
        <f t="shared" si="44"/>
        <v>2.3038605230386054E-2</v>
      </c>
    </row>
    <row r="553" spans="1:19" x14ac:dyDescent="0.3">
      <c r="A553" s="1">
        <v>36931</v>
      </c>
      <c r="B553" s="1">
        <v>36934</v>
      </c>
      <c r="C553">
        <v>80.55</v>
      </c>
      <c r="D553">
        <v>82.949995419999993</v>
      </c>
      <c r="E553">
        <v>81.544574999999995</v>
      </c>
      <c r="F553">
        <v>2.3999954219999999</v>
      </c>
      <c r="G553">
        <v>-1</v>
      </c>
      <c r="H553">
        <v>0.56568542499999996</v>
      </c>
      <c r="I553">
        <f t="shared" si="42"/>
        <v>2001</v>
      </c>
      <c r="J553">
        <f t="shared" si="43"/>
        <v>2</v>
      </c>
      <c r="K553">
        <v>80.550000000000011</v>
      </c>
      <c r="L553">
        <v>83.5</v>
      </c>
      <c r="M553">
        <v>80.400000000000006</v>
      </c>
      <c r="N553">
        <v>82.95</v>
      </c>
      <c r="O553" s="3">
        <f t="shared" si="41"/>
        <v>2.3999954219999999</v>
      </c>
      <c r="P553">
        <f t="shared" si="45"/>
        <v>4.4909218327901979</v>
      </c>
      <c r="S553">
        <f t="shared" si="44"/>
        <v>2.9795101452513968E-2</v>
      </c>
    </row>
    <row r="554" spans="1:19" x14ac:dyDescent="0.3">
      <c r="A554" s="1">
        <v>36934</v>
      </c>
      <c r="B554" s="1">
        <v>36935</v>
      </c>
      <c r="C554">
        <v>82.95</v>
      </c>
      <c r="D554">
        <v>82.650004580000001</v>
      </c>
      <c r="E554">
        <v>82.145083200000002</v>
      </c>
      <c r="F554">
        <v>0.29999542200000001</v>
      </c>
      <c r="G554">
        <v>-1</v>
      </c>
      <c r="H554">
        <v>0.212132034</v>
      </c>
      <c r="I554">
        <f t="shared" si="42"/>
        <v>2001</v>
      </c>
      <c r="J554">
        <f t="shared" si="43"/>
        <v>2</v>
      </c>
      <c r="K554">
        <v>82.95</v>
      </c>
      <c r="L554">
        <v>83.95</v>
      </c>
      <c r="M554">
        <v>82.15</v>
      </c>
      <c r="N554">
        <v>82.65</v>
      </c>
      <c r="O554" s="3">
        <f t="shared" si="41"/>
        <v>0.29999542200000001</v>
      </c>
      <c r="P554">
        <f t="shared" si="45"/>
        <v>4.5396471850649505</v>
      </c>
      <c r="S554">
        <f t="shared" si="44"/>
        <v>3.6165813381555155E-3</v>
      </c>
    </row>
    <row r="555" spans="1:19" x14ac:dyDescent="0.3">
      <c r="A555" s="1">
        <v>36935</v>
      </c>
      <c r="B555" s="1">
        <v>36936</v>
      </c>
      <c r="C555">
        <v>81.95</v>
      </c>
      <c r="D555">
        <v>83.449995419999993</v>
      </c>
      <c r="E555">
        <v>81.030064850000002</v>
      </c>
      <c r="F555">
        <v>-1.499995422</v>
      </c>
      <c r="G555">
        <v>-1</v>
      </c>
      <c r="H555">
        <v>0.56568542499999996</v>
      </c>
      <c r="I555">
        <f t="shared" si="42"/>
        <v>2001</v>
      </c>
      <c r="J555">
        <f t="shared" si="43"/>
        <v>2</v>
      </c>
      <c r="K555">
        <v>81.95</v>
      </c>
      <c r="L555">
        <v>84.300000000000011</v>
      </c>
      <c r="M555">
        <v>81.7</v>
      </c>
      <c r="N555">
        <v>83.45</v>
      </c>
      <c r="O555" s="3">
        <f t="shared" si="41"/>
        <v>-1.499995422</v>
      </c>
      <c r="P555">
        <f t="shared" si="45"/>
        <v>4.290368966818729</v>
      </c>
      <c r="S555">
        <f t="shared" si="44"/>
        <v>-1.8303787943868211E-2</v>
      </c>
    </row>
    <row r="556" spans="1:19" x14ac:dyDescent="0.3">
      <c r="A556" s="1">
        <v>36936</v>
      </c>
      <c r="B556" s="1">
        <v>36937</v>
      </c>
      <c r="C556">
        <v>84.05</v>
      </c>
      <c r="D556">
        <v>83.400004580000001</v>
      </c>
      <c r="E556">
        <v>82.282916740000005</v>
      </c>
      <c r="F556">
        <v>0.64999542200000004</v>
      </c>
      <c r="G556">
        <v>-1</v>
      </c>
      <c r="H556">
        <v>3.5355339E-2</v>
      </c>
      <c r="I556">
        <f t="shared" si="42"/>
        <v>2001</v>
      </c>
      <c r="J556">
        <f t="shared" si="43"/>
        <v>2</v>
      </c>
      <c r="K556">
        <v>84.050000000000011</v>
      </c>
      <c r="L556">
        <v>84.7</v>
      </c>
      <c r="M556">
        <v>83.100000000000009</v>
      </c>
      <c r="N556">
        <v>83.4</v>
      </c>
      <c r="O556" s="3">
        <f t="shared" si="41"/>
        <v>0.64999542200000004</v>
      </c>
      <c r="P556">
        <f t="shared" si="45"/>
        <v>4.3899068676083672</v>
      </c>
      <c r="S556">
        <f t="shared" si="44"/>
        <v>7.7334375014872104E-3</v>
      </c>
    </row>
    <row r="557" spans="1:19" x14ac:dyDescent="0.3">
      <c r="A557" s="1">
        <v>36937</v>
      </c>
      <c r="B557" s="1">
        <v>36938</v>
      </c>
      <c r="C557">
        <v>83.8</v>
      </c>
      <c r="D557">
        <v>82.65</v>
      </c>
      <c r="E557">
        <v>80.842641740000005</v>
      </c>
      <c r="F557">
        <v>1.1499999999999999</v>
      </c>
      <c r="G557">
        <v>-1</v>
      </c>
      <c r="H557">
        <v>0.53033008599999998</v>
      </c>
      <c r="I557">
        <f t="shared" si="42"/>
        <v>2001</v>
      </c>
      <c r="J557">
        <f t="shared" si="43"/>
        <v>2</v>
      </c>
      <c r="K557">
        <v>83.800000000000011</v>
      </c>
      <c r="L557">
        <v>84.550000000000011</v>
      </c>
      <c r="M557">
        <v>82.65</v>
      </c>
      <c r="N557">
        <v>82.65</v>
      </c>
      <c r="O557" s="3">
        <f t="shared" si="41"/>
        <v>1.1499999999999999</v>
      </c>
      <c r="P557">
        <f t="shared" si="45"/>
        <v>4.5706369236137236</v>
      </c>
      <c r="S557">
        <f t="shared" si="44"/>
        <v>1.3723150357995225E-2</v>
      </c>
    </row>
    <row r="558" spans="1:19" x14ac:dyDescent="0.3">
      <c r="A558" s="1">
        <v>36938</v>
      </c>
      <c r="B558" s="1">
        <v>36941</v>
      </c>
      <c r="C558">
        <v>81.650000000000006</v>
      </c>
      <c r="D558">
        <v>82.349996950000005</v>
      </c>
      <c r="E558">
        <v>81.022733349999996</v>
      </c>
      <c r="F558">
        <v>-0.69999694800000001</v>
      </c>
      <c r="G558">
        <v>-1</v>
      </c>
      <c r="H558">
        <v>0.212132034</v>
      </c>
      <c r="I558">
        <f t="shared" si="42"/>
        <v>2001</v>
      </c>
      <c r="J558">
        <f t="shared" si="43"/>
        <v>2</v>
      </c>
      <c r="K558">
        <v>81.650000000000006</v>
      </c>
      <c r="L558">
        <v>82.5</v>
      </c>
      <c r="M558">
        <v>80.95</v>
      </c>
      <c r="N558">
        <v>82.350000000000009</v>
      </c>
      <c r="O558" s="3">
        <f t="shared" si="41"/>
        <v>-0.69999694800000001</v>
      </c>
      <c r="P558">
        <f t="shared" si="45"/>
        <v>4.4530827816561347</v>
      </c>
      <c r="S558">
        <f t="shared" si="44"/>
        <v>-8.5731408205756265E-3</v>
      </c>
    </row>
    <row r="559" spans="1:19" x14ac:dyDescent="0.3">
      <c r="A559" s="1">
        <v>36941</v>
      </c>
      <c r="B559" s="1">
        <v>36942</v>
      </c>
      <c r="C559">
        <v>82.35</v>
      </c>
      <c r="D559">
        <v>84.250001530000006</v>
      </c>
      <c r="E559">
        <v>80.270461650000001</v>
      </c>
      <c r="F559">
        <v>-1.9000015260000001</v>
      </c>
      <c r="G559">
        <v>-1</v>
      </c>
      <c r="H559">
        <v>1.3435028840000001</v>
      </c>
      <c r="I559">
        <f t="shared" si="42"/>
        <v>2001</v>
      </c>
      <c r="J559">
        <f t="shared" si="43"/>
        <v>2</v>
      </c>
      <c r="K559">
        <v>82.350000000000009</v>
      </c>
      <c r="L559">
        <v>84.25</v>
      </c>
      <c r="M559">
        <v>81.900000000000006</v>
      </c>
      <c r="N559">
        <v>84.25</v>
      </c>
      <c r="O559" s="3">
        <f t="shared" si="41"/>
        <v>-1.9000015260000001</v>
      </c>
      <c r="P559">
        <f t="shared" si="45"/>
        <v>4.1448545820003613</v>
      </c>
      <c r="S559">
        <f t="shared" si="44"/>
        <v>-2.3072271111111112E-2</v>
      </c>
    </row>
    <row r="560" spans="1:19" x14ac:dyDescent="0.3">
      <c r="A560" s="1">
        <v>36942</v>
      </c>
      <c r="B560" s="1">
        <v>36943</v>
      </c>
      <c r="C560">
        <v>82.75</v>
      </c>
      <c r="D560">
        <v>82.349998470000003</v>
      </c>
      <c r="E560">
        <v>82.439173580000002</v>
      </c>
      <c r="F560">
        <v>0.400001526</v>
      </c>
      <c r="G560">
        <v>-1</v>
      </c>
      <c r="H560">
        <v>1.3435028840000001</v>
      </c>
      <c r="I560">
        <f t="shared" si="42"/>
        <v>2001</v>
      </c>
      <c r="J560">
        <f t="shared" si="43"/>
        <v>2</v>
      </c>
      <c r="K560">
        <v>82.75</v>
      </c>
      <c r="L560">
        <v>83.300000000000011</v>
      </c>
      <c r="M560">
        <v>81.850000000000009</v>
      </c>
      <c r="N560">
        <v>82.350000000000009</v>
      </c>
      <c r="O560" s="3">
        <f t="shared" si="41"/>
        <v>0.400001526</v>
      </c>
      <c r="P560">
        <f t="shared" si="45"/>
        <v>4.2049614638558861</v>
      </c>
      <c r="S560">
        <f t="shared" si="44"/>
        <v>4.8338552990936558E-3</v>
      </c>
    </row>
    <row r="561" spans="1:19" x14ac:dyDescent="0.3">
      <c r="A561" s="1">
        <v>36943</v>
      </c>
      <c r="B561" s="1">
        <v>36944</v>
      </c>
      <c r="C561">
        <v>81.400000000000006</v>
      </c>
      <c r="D561">
        <v>80.900003049999995</v>
      </c>
      <c r="E561">
        <v>80.075988390000006</v>
      </c>
      <c r="F561">
        <v>0.499996948</v>
      </c>
      <c r="G561">
        <v>-1</v>
      </c>
      <c r="H561">
        <v>1.0253048330000001</v>
      </c>
      <c r="I561">
        <f t="shared" si="42"/>
        <v>2001</v>
      </c>
      <c r="J561">
        <f t="shared" si="43"/>
        <v>2</v>
      </c>
      <c r="K561">
        <v>81.400000000000006</v>
      </c>
      <c r="L561">
        <v>81.45</v>
      </c>
      <c r="M561">
        <v>78.850000000000009</v>
      </c>
      <c r="N561">
        <v>80.900000000000006</v>
      </c>
      <c r="O561" s="3">
        <f t="shared" si="41"/>
        <v>0.499996948</v>
      </c>
      <c r="P561">
        <f t="shared" si="45"/>
        <v>4.2824479957374173</v>
      </c>
      <c r="S561">
        <f t="shared" si="44"/>
        <v>6.1424686486486486E-3</v>
      </c>
    </row>
    <row r="562" spans="1:19" x14ac:dyDescent="0.3">
      <c r="A562" s="1">
        <v>36944</v>
      </c>
      <c r="B562" s="1">
        <v>36945</v>
      </c>
      <c r="C562">
        <v>80.05</v>
      </c>
      <c r="D562">
        <v>80.249998469999994</v>
      </c>
      <c r="E562">
        <v>80.914712140000006</v>
      </c>
      <c r="F562">
        <v>0.19999847400000001</v>
      </c>
      <c r="G562">
        <v>1</v>
      </c>
      <c r="H562">
        <v>0.45961940800000001</v>
      </c>
      <c r="I562">
        <f t="shared" si="42"/>
        <v>2001</v>
      </c>
      <c r="J562">
        <f t="shared" si="43"/>
        <v>2</v>
      </c>
      <c r="K562">
        <v>80.050000000000011</v>
      </c>
      <c r="L562">
        <v>81.600000000000009</v>
      </c>
      <c r="M562">
        <v>79.800000000000011</v>
      </c>
      <c r="N562">
        <v>80.25</v>
      </c>
      <c r="O562" s="3">
        <f t="shared" si="41"/>
        <v>0.19999847400000001</v>
      </c>
      <c r="P562">
        <f t="shared" si="45"/>
        <v>4.3145460493588477</v>
      </c>
      <c r="S562">
        <f t="shared" si="44"/>
        <v>2.4984194128669585E-3</v>
      </c>
    </row>
    <row r="563" spans="1:19" x14ac:dyDescent="0.3">
      <c r="A563" s="1">
        <v>36945</v>
      </c>
      <c r="B563" s="1">
        <v>36948</v>
      </c>
      <c r="C563">
        <v>80.75</v>
      </c>
      <c r="D563">
        <v>81.25</v>
      </c>
      <c r="E563">
        <v>76.970348360000003</v>
      </c>
      <c r="F563">
        <v>-0.5</v>
      </c>
      <c r="G563">
        <v>-1</v>
      </c>
      <c r="H563">
        <v>0.70710678100000002</v>
      </c>
      <c r="I563">
        <f t="shared" si="42"/>
        <v>2001</v>
      </c>
      <c r="J563">
        <f t="shared" si="43"/>
        <v>2</v>
      </c>
      <c r="K563">
        <v>80.75</v>
      </c>
      <c r="L563">
        <v>81.350000000000009</v>
      </c>
      <c r="M563">
        <v>80.150000000000006</v>
      </c>
      <c r="N563">
        <v>81.25</v>
      </c>
      <c r="O563" s="3">
        <f t="shared" si="41"/>
        <v>-0.5</v>
      </c>
      <c r="P563">
        <f t="shared" si="45"/>
        <v>4.2343996831168873</v>
      </c>
      <c r="S563">
        <f t="shared" si="44"/>
        <v>-6.1919504643962852E-3</v>
      </c>
    </row>
    <row r="564" spans="1:19" x14ac:dyDescent="0.3">
      <c r="A564" s="1">
        <v>36948</v>
      </c>
      <c r="B564" s="1">
        <v>36949</v>
      </c>
      <c r="C564">
        <v>81.849999999999994</v>
      </c>
      <c r="D564">
        <v>80.150001529999997</v>
      </c>
      <c r="E564">
        <v>78.840868709999995</v>
      </c>
      <c r="F564">
        <v>1.699998474</v>
      </c>
      <c r="G564">
        <v>-1</v>
      </c>
      <c r="H564">
        <v>0.77781745899999999</v>
      </c>
      <c r="I564">
        <f t="shared" si="42"/>
        <v>2001</v>
      </c>
      <c r="J564">
        <f t="shared" si="43"/>
        <v>2</v>
      </c>
      <c r="K564">
        <v>81.850000000000009</v>
      </c>
      <c r="L564">
        <v>82.350000000000009</v>
      </c>
      <c r="M564">
        <v>79.300000000000011</v>
      </c>
      <c r="N564">
        <v>80.150000000000006</v>
      </c>
      <c r="O564" s="3">
        <f t="shared" ref="O564:O627" si="46">IF(E564-C564&gt;0,IF(C564-M564&gt;3,-3,F564),IF(L564-C564&gt;3,-3,F564))</f>
        <v>1.699998474</v>
      </c>
      <c r="P564">
        <f t="shared" si="45"/>
        <v>4.4982410881115653</v>
      </c>
      <c r="S564">
        <f t="shared" si="44"/>
        <v>2.0769682028100186E-2</v>
      </c>
    </row>
    <row r="565" spans="1:19" x14ac:dyDescent="0.3">
      <c r="A565" s="1">
        <v>36949</v>
      </c>
      <c r="B565" s="1">
        <v>36950</v>
      </c>
      <c r="C565">
        <v>79.55</v>
      </c>
      <c r="D565">
        <v>79.550001530000003</v>
      </c>
      <c r="E565">
        <v>79.854480769999995</v>
      </c>
      <c r="F565" s="2">
        <v>1.53E-6</v>
      </c>
      <c r="G565">
        <v>-1</v>
      </c>
      <c r="H565">
        <v>0.42426406900000002</v>
      </c>
      <c r="I565">
        <f t="shared" si="42"/>
        <v>2001</v>
      </c>
      <c r="J565">
        <f t="shared" si="43"/>
        <v>2</v>
      </c>
      <c r="K565">
        <v>79.550000000000011</v>
      </c>
      <c r="L565">
        <v>80.5</v>
      </c>
      <c r="M565">
        <v>79.050000000000011</v>
      </c>
      <c r="N565">
        <v>79.550000000000011</v>
      </c>
      <c r="O565" s="3">
        <f t="shared" si="46"/>
        <v>1.53E-6</v>
      </c>
      <c r="P565">
        <f t="shared" si="45"/>
        <v>4.4982413476580971</v>
      </c>
      <c r="S565">
        <f t="shared" si="44"/>
        <v>1.923318667504714E-8</v>
      </c>
    </row>
    <row r="566" spans="1:19" x14ac:dyDescent="0.3">
      <c r="A566" s="1">
        <v>36950</v>
      </c>
      <c r="B566" s="1">
        <v>36951</v>
      </c>
      <c r="C566">
        <v>79.55</v>
      </c>
      <c r="D566">
        <v>79.55</v>
      </c>
      <c r="E566">
        <v>78.001875690000006</v>
      </c>
      <c r="F566">
        <v>0</v>
      </c>
      <c r="G566">
        <v>-1</v>
      </c>
      <c r="H566">
        <v>0</v>
      </c>
      <c r="I566">
        <f t="shared" si="42"/>
        <v>2001</v>
      </c>
      <c r="J566">
        <f t="shared" si="43"/>
        <v>3</v>
      </c>
      <c r="K566">
        <v>79.550000000000011</v>
      </c>
      <c r="L566">
        <v>80.5</v>
      </c>
      <c r="M566">
        <v>79.050000000000011</v>
      </c>
      <c r="N566">
        <v>79.550000000000011</v>
      </c>
      <c r="O566" s="3">
        <f t="shared" si="46"/>
        <v>0</v>
      </c>
      <c r="P566">
        <f t="shared" si="45"/>
        <v>4.4982413476580971</v>
      </c>
      <c r="S566">
        <f t="shared" si="44"/>
        <v>0</v>
      </c>
    </row>
    <row r="567" spans="1:19" x14ac:dyDescent="0.3">
      <c r="A567" s="1">
        <v>36951</v>
      </c>
      <c r="B567" s="1">
        <v>36952</v>
      </c>
      <c r="C567">
        <v>78.05</v>
      </c>
      <c r="D567">
        <v>77.199993899999996</v>
      </c>
      <c r="E567">
        <v>78.524985599999994</v>
      </c>
      <c r="F567">
        <v>-0.85000610399999998</v>
      </c>
      <c r="G567">
        <v>-1</v>
      </c>
      <c r="H567">
        <v>1.6617009359999999</v>
      </c>
      <c r="I567">
        <f t="shared" si="42"/>
        <v>2001</v>
      </c>
      <c r="J567">
        <f t="shared" si="43"/>
        <v>3</v>
      </c>
      <c r="K567">
        <v>78.050000000000011</v>
      </c>
      <c r="L567">
        <v>78.600000000000009</v>
      </c>
      <c r="M567">
        <v>77</v>
      </c>
      <c r="N567">
        <v>77.2</v>
      </c>
      <c r="O567" s="3">
        <f t="shared" si="46"/>
        <v>-0.85000610399999998</v>
      </c>
      <c r="P567">
        <f t="shared" si="45"/>
        <v>4.3512766095629818</v>
      </c>
      <c r="S567">
        <f t="shared" si="44"/>
        <v>-1.0890533042921204E-2</v>
      </c>
    </row>
    <row r="568" spans="1:19" x14ac:dyDescent="0.3">
      <c r="A568" s="1">
        <v>36952</v>
      </c>
      <c r="B568" s="1">
        <v>36955</v>
      </c>
      <c r="C568">
        <v>77.2</v>
      </c>
      <c r="D568">
        <v>77.85000153</v>
      </c>
      <c r="E568">
        <v>76.188518709999997</v>
      </c>
      <c r="F568">
        <v>-0.65000152600000005</v>
      </c>
      <c r="G568">
        <v>-1</v>
      </c>
      <c r="H568">
        <v>0.45961940800000001</v>
      </c>
      <c r="I568">
        <f t="shared" si="42"/>
        <v>2001</v>
      </c>
      <c r="J568">
        <f t="shared" si="43"/>
        <v>3</v>
      </c>
      <c r="K568">
        <v>77.2</v>
      </c>
      <c r="L568">
        <v>78.45</v>
      </c>
      <c r="M568">
        <v>76.850000000000009</v>
      </c>
      <c r="N568">
        <v>77.850000000000009</v>
      </c>
      <c r="O568" s="3">
        <f t="shared" si="46"/>
        <v>-0.65000152600000005</v>
      </c>
      <c r="P568">
        <f t="shared" si="45"/>
        <v>4.2413671625579026</v>
      </c>
      <c r="S568">
        <f t="shared" si="44"/>
        <v>-8.4197088860103637E-3</v>
      </c>
    </row>
    <row r="569" spans="1:19" x14ac:dyDescent="0.3">
      <c r="A569" s="1">
        <v>36955</v>
      </c>
      <c r="B569" s="1">
        <v>36956</v>
      </c>
      <c r="C569">
        <v>77.849999999999994</v>
      </c>
      <c r="D569">
        <v>78.849999999999994</v>
      </c>
      <c r="E569">
        <v>77.869248440000007</v>
      </c>
      <c r="F569">
        <v>1</v>
      </c>
      <c r="G569">
        <v>1</v>
      </c>
      <c r="H569">
        <v>0.70710678100000002</v>
      </c>
      <c r="I569">
        <f t="shared" si="42"/>
        <v>2001</v>
      </c>
      <c r="J569">
        <f t="shared" si="43"/>
        <v>3</v>
      </c>
      <c r="K569">
        <v>77.850000000000009</v>
      </c>
      <c r="L569">
        <v>79.75</v>
      </c>
      <c r="M569">
        <v>77.75</v>
      </c>
      <c r="N569">
        <v>78.850000000000009</v>
      </c>
      <c r="O569" s="3">
        <f t="shared" si="46"/>
        <v>1</v>
      </c>
      <c r="P569">
        <f t="shared" si="45"/>
        <v>4.4048109838510783</v>
      </c>
      <c r="S569">
        <f t="shared" si="44"/>
        <v>1.2845215157353887E-2</v>
      </c>
    </row>
    <row r="570" spans="1:19" x14ac:dyDescent="0.3">
      <c r="A570" s="1">
        <v>36956</v>
      </c>
      <c r="B570" s="1">
        <v>36957</v>
      </c>
      <c r="C570">
        <v>79.349999999999994</v>
      </c>
      <c r="D570">
        <v>78.650003049999995</v>
      </c>
      <c r="E570">
        <v>78.153990359999995</v>
      </c>
      <c r="F570">
        <v>0.69999694800000001</v>
      </c>
      <c r="G570">
        <v>-1</v>
      </c>
      <c r="H570">
        <v>0.141421356</v>
      </c>
      <c r="I570">
        <f t="shared" si="42"/>
        <v>2001</v>
      </c>
      <c r="J570">
        <f t="shared" si="43"/>
        <v>3</v>
      </c>
      <c r="K570">
        <v>79.350000000000009</v>
      </c>
      <c r="L570">
        <v>79.800000000000011</v>
      </c>
      <c r="M570">
        <v>78.25</v>
      </c>
      <c r="N570">
        <v>78.650000000000006</v>
      </c>
      <c r="O570" s="3">
        <f t="shared" si="46"/>
        <v>0.69999694800000001</v>
      </c>
      <c r="P570">
        <f t="shared" si="45"/>
        <v>4.5213839231785879</v>
      </c>
      <c r="S570">
        <f t="shared" si="44"/>
        <v>8.8216376559546329E-3</v>
      </c>
    </row>
    <row r="571" spans="1:19" x14ac:dyDescent="0.3">
      <c r="A571" s="1">
        <v>36957</v>
      </c>
      <c r="B571" s="1">
        <v>36958</v>
      </c>
      <c r="C571">
        <v>79.45</v>
      </c>
      <c r="D571">
        <v>79.400000000000006</v>
      </c>
      <c r="E571">
        <v>78.129926229999995</v>
      </c>
      <c r="F571">
        <v>0.05</v>
      </c>
      <c r="G571">
        <v>-1</v>
      </c>
      <c r="H571">
        <v>0.53033008599999998</v>
      </c>
      <c r="I571">
        <f t="shared" si="42"/>
        <v>2001</v>
      </c>
      <c r="J571">
        <f t="shared" si="43"/>
        <v>3</v>
      </c>
      <c r="K571">
        <v>79.45</v>
      </c>
      <c r="L571">
        <v>79.650000000000006</v>
      </c>
      <c r="M571">
        <v>78.550000000000011</v>
      </c>
      <c r="N571">
        <v>79.400000000000006</v>
      </c>
      <c r="O571" s="3">
        <f t="shared" si="46"/>
        <v>0.05</v>
      </c>
      <c r="P571">
        <f t="shared" si="45"/>
        <v>4.5299202049718765</v>
      </c>
      <c r="S571">
        <f t="shared" si="44"/>
        <v>6.2932662051604787E-4</v>
      </c>
    </row>
    <row r="572" spans="1:19" x14ac:dyDescent="0.3">
      <c r="A572" s="1">
        <v>36958</v>
      </c>
      <c r="B572" s="1">
        <v>36959</v>
      </c>
      <c r="C572">
        <v>78.099999999999994</v>
      </c>
      <c r="D572">
        <v>77.800001530000003</v>
      </c>
      <c r="E572">
        <v>78.778156129999999</v>
      </c>
      <c r="F572">
        <v>-0.29999847400000001</v>
      </c>
      <c r="G572">
        <v>-1</v>
      </c>
      <c r="H572">
        <v>1.1313708499999999</v>
      </c>
      <c r="I572">
        <f t="shared" si="42"/>
        <v>2001</v>
      </c>
      <c r="J572">
        <f t="shared" si="43"/>
        <v>3</v>
      </c>
      <c r="K572">
        <v>78.100000000000009</v>
      </c>
      <c r="L572">
        <v>79.300000000000011</v>
      </c>
      <c r="M572">
        <v>77.25</v>
      </c>
      <c r="N572">
        <v>77.800000000000011</v>
      </c>
      <c r="O572" s="3">
        <f t="shared" si="46"/>
        <v>-0.29999847400000001</v>
      </c>
      <c r="P572">
        <f t="shared" si="45"/>
        <v>4.4777190852983813</v>
      </c>
      <c r="S572">
        <f t="shared" si="44"/>
        <v>-3.8412096542893731E-3</v>
      </c>
    </row>
    <row r="573" spans="1:19" x14ac:dyDescent="0.3">
      <c r="A573" s="1">
        <v>36959</v>
      </c>
      <c r="B573" s="1">
        <v>36962</v>
      </c>
      <c r="C573">
        <v>76.900000000000006</v>
      </c>
      <c r="D573">
        <v>74.89999847</v>
      </c>
      <c r="E573">
        <v>77.488552589999998</v>
      </c>
      <c r="F573">
        <v>-2.0000015260000001</v>
      </c>
      <c r="G573">
        <v>-1</v>
      </c>
      <c r="H573">
        <v>2.0506096650000001</v>
      </c>
      <c r="I573">
        <f t="shared" si="42"/>
        <v>2001</v>
      </c>
      <c r="J573">
        <f t="shared" si="43"/>
        <v>3</v>
      </c>
      <c r="K573">
        <v>76.900000000000006</v>
      </c>
      <c r="L573">
        <v>76.900000000000006</v>
      </c>
      <c r="M573">
        <v>74.900000000000006</v>
      </c>
      <c r="N573">
        <v>74.900000000000006</v>
      </c>
      <c r="O573" s="3">
        <f t="shared" si="46"/>
        <v>-2.0000015260000001</v>
      </c>
      <c r="P573">
        <f t="shared" si="45"/>
        <v>4.128351920008547</v>
      </c>
      <c r="S573">
        <f t="shared" si="44"/>
        <v>-2.6007822184655395E-2</v>
      </c>
    </row>
    <row r="574" spans="1:19" x14ac:dyDescent="0.3">
      <c r="A574" s="1">
        <v>36962</v>
      </c>
      <c r="B574" s="1">
        <v>36963</v>
      </c>
      <c r="C574">
        <v>73</v>
      </c>
      <c r="D574">
        <v>73.300001530000003</v>
      </c>
      <c r="E574">
        <v>74.060976170000004</v>
      </c>
      <c r="F574">
        <v>0.30000152600000002</v>
      </c>
      <c r="G574">
        <v>-1</v>
      </c>
      <c r="H574">
        <v>1.1313708499999999</v>
      </c>
      <c r="I574">
        <f t="shared" si="42"/>
        <v>2001</v>
      </c>
      <c r="J574">
        <f t="shared" si="43"/>
        <v>3</v>
      </c>
      <c r="K574">
        <v>73</v>
      </c>
      <c r="L574">
        <v>73.75</v>
      </c>
      <c r="M574">
        <v>72.300000000000011</v>
      </c>
      <c r="N574">
        <v>73.300000000000011</v>
      </c>
      <c r="O574" s="3">
        <f t="shared" si="46"/>
        <v>0.30000152600000002</v>
      </c>
      <c r="P574">
        <f t="shared" si="45"/>
        <v>4.1792496683318721</v>
      </c>
      <c r="S574">
        <f t="shared" si="44"/>
        <v>4.10960994520548E-3</v>
      </c>
    </row>
    <row r="575" spans="1:19" x14ac:dyDescent="0.3">
      <c r="A575" s="1">
        <v>36963</v>
      </c>
      <c r="B575" s="1">
        <v>36964</v>
      </c>
      <c r="C575">
        <v>74.5</v>
      </c>
      <c r="D575">
        <v>74.849995419999999</v>
      </c>
      <c r="E575">
        <v>74.293231000000006</v>
      </c>
      <c r="F575">
        <v>-0.349995422</v>
      </c>
      <c r="G575">
        <v>1</v>
      </c>
      <c r="H575">
        <v>1.0960155110000001</v>
      </c>
      <c r="I575">
        <f t="shared" si="42"/>
        <v>2001</v>
      </c>
      <c r="J575">
        <f t="shared" si="43"/>
        <v>3</v>
      </c>
      <c r="K575">
        <v>74.5</v>
      </c>
      <c r="L575">
        <v>75.5</v>
      </c>
      <c r="M575">
        <v>74.350000000000009</v>
      </c>
      <c r="N575">
        <v>74.850000000000009</v>
      </c>
      <c r="O575" s="3">
        <f t="shared" si="46"/>
        <v>-0.349995422</v>
      </c>
      <c r="P575">
        <f t="shared" si="45"/>
        <v>4.1203482622388048</v>
      </c>
      <c r="S575">
        <f t="shared" si="44"/>
        <v>-4.6979251275167788E-3</v>
      </c>
    </row>
    <row r="576" spans="1:19" x14ac:dyDescent="0.3">
      <c r="A576" s="1">
        <v>36964</v>
      </c>
      <c r="B576" s="1">
        <v>36965</v>
      </c>
      <c r="C576">
        <v>72.5</v>
      </c>
      <c r="D576">
        <v>75.150003049999995</v>
      </c>
      <c r="E576">
        <v>75.353102419999999</v>
      </c>
      <c r="F576">
        <v>2.6500030520000002</v>
      </c>
      <c r="G576">
        <v>1</v>
      </c>
      <c r="H576">
        <v>0.212132034</v>
      </c>
      <c r="I576">
        <f t="shared" si="42"/>
        <v>2001</v>
      </c>
      <c r="J576">
        <f t="shared" si="43"/>
        <v>3</v>
      </c>
      <c r="K576">
        <v>72.5</v>
      </c>
      <c r="L576">
        <v>75.150000000000006</v>
      </c>
      <c r="M576">
        <v>72.400000000000006</v>
      </c>
      <c r="N576">
        <v>75.150000000000006</v>
      </c>
      <c r="O576" s="3">
        <f t="shared" si="46"/>
        <v>2.6500030520000002</v>
      </c>
      <c r="P576">
        <f t="shared" si="45"/>
        <v>4.572166281696834</v>
      </c>
      <c r="S576">
        <f t="shared" si="44"/>
        <v>3.6551766234482759E-2</v>
      </c>
    </row>
    <row r="577" spans="1:19" x14ac:dyDescent="0.3">
      <c r="A577" s="1">
        <v>36965</v>
      </c>
      <c r="B577" s="1">
        <v>36966</v>
      </c>
      <c r="C577">
        <v>74.400000000000006</v>
      </c>
      <c r="D577">
        <v>74.300001530000003</v>
      </c>
      <c r="E577">
        <v>75.02709892</v>
      </c>
      <c r="F577">
        <v>-9.9998474000000004E-2</v>
      </c>
      <c r="G577">
        <v>-1</v>
      </c>
      <c r="H577">
        <v>0.60104076399999995</v>
      </c>
      <c r="I577">
        <f t="shared" si="42"/>
        <v>2001</v>
      </c>
      <c r="J577">
        <f t="shared" si="43"/>
        <v>3</v>
      </c>
      <c r="K577">
        <v>74.400000000000006</v>
      </c>
      <c r="L577">
        <v>75.050000000000011</v>
      </c>
      <c r="M577">
        <v>74.050000000000011</v>
      </c>
      <c r="N577">
        <v>74.300000000000011</v>
      </c>
      <c r="O577" s="3">
        <f t="shared" si="46"/>
        <v>-9.9998474000000004E-2</v>
      </c>
      <c r="P577">
        <f t="shared" si="45"/>
        <v>4.5537304086708685</v>
      </c>
      <c r="S577">
        <f t="shared" si="44"/>
        <v>-1.3440655107526882E-3</v>
      </c>
    </row>
    <row r="578" spans="1:19" x14ac:dyDescent="0.3">
      <c r="A578" s="1">
        <v>36966</v>
      </c>
      <c r="B578" s="1">
        <v>36969</v>
      </c>
      <c r="C578">
        <v>73.3</v>
      </c>
      <c r="D578">
        <v>74.39999847</v>
      </c>
      <c r="E578">
        <v>73.447156000000007</v>
      </c>
      <c r="F578">
        <v>1.0999984739999999</v>
      </c>
      <c r="G578">
        <v>-1</v>
      </c>
      <c r="H578">
        <v>7.0710677999999999E-2</v>
      </c>
      <c r="I578">
        <f t="shared" si="42"/>
        <v>2001</v>
      </c>
      <c r="J578">
        <f t="shared" si="43"/>
        <v>3</v>
      </c>
      <c r="K578">
        <v>73.300000000000011</v>
      </c>
      <c r="L578">
        <v>75.050000000000011</v>
      </c>
      <c r="M578">
        <v>72.95</v>
      </c>
      <c r="N578">
        <v>74.400000000000006</v>
      </c>
      <c r="O578" s="3">
        <f t="shared" si="46"/>
        <v>1.0999984739999999</v>
      </c>
      <c r="P578">
        <f t="shared" si="45"/>
        <v>4.7587411794980996</v>
      </c>
      <c r="S578">
        <f t="shared" si="44"/>
        <v>1.5006800463847203E-2</v>
      </c>
    </row>
    <row r="579" spans="1:19" x14ac:dyDescent="0.3">
      <c r="A579" s="1">
        <v>36969</v>
      </c>
      <c r="B579" s="1">
        <v>36970</v>
      </c>
      <c r="C579">
        <v>75</v>
      </c>
      <c r="D579">
        <v>73.949995419999993</v>
      </c>
      <c r="E579">
        <v>73.626072669999999</v>
      </c>
      <c r="F579">
        <v>1.050004578</v>
      </c>
      <c r="G579">
        <v>-1</v>
      </c>
      <c r="H579">
        <v>0.31819805200000001</v>
      </c>
      <c r="I579">
        <f t="shared" ref="I579:I642" si="47">YEAR(B579)</f>
        <v>2001</v>
      </c>
      <c r="J579">
        <f t="shared" ref="J579:J642" si="48">MONTH(B579)</f>
        <v>3</v>
      </c>
      <c r="K579">
        <v>75</v>
      </c>
      <c r="L579">
        <v>75.25</v>
      </c>
      <c r="M579">
        <v>73.650000000000006</v>
      </c>
      <c r="N579">
        <v>73.95</v>
      </c>
      <c r="O579" s="3">
        <f t="shared" si="46"/>
        <v>1.050004578</v>
      </c>
      <c r="P579">
        <f t="shared" si="45"/>
        <v>4.9586091804577048</v>
      </c>
      <c r="S579">
        <f t="shared" ref="S579:S642" si="49">O579/C579</f>
        <v>1.4000061040000001E-2</v>
      </c>
    </row>
    <row r="580" spans="1:19" x14ac:dyDescent="0.3">
      <c r="A580" s="1">
        <v>36970</v>
      </c>
      <c r="B580" s="1">
        <v>36971</v>
      </c>
      <c r="C580">
        <v>72.3</v>
      </c>
      <c r="D580">
        <v>74.2</v>
      </c>
      <c r="E580">
        <v>73.714526800000002</v>
      </c>
      <c r="F580">
        <v>1.9</v>
      </c>
      <c r="G580">
        <v>-1</v>
      </c>
      <c r="H580">
        <v>0.17677669500000001</v>
      </c>
      <c r="I580">
        <f t="shared" si="47"/>
        <v>2001</v>
      </c>
      <c r="J580">
        <f t="shared" si="48"/>
        <v>3</v>
      </c>
      <c r="K580">
        <v>72.300000000000011</v>
      </c>
      <c r="L580">
        <v>74.2</v>
      </c>
      <c r="M580">
        <v>72.150000000000006</v>
      </c>
      <c r="N580">
        <v>74.2</v>
      </c>
      <c r="O580" s="3">
        <f t="shared" si="46"/>
        <v>1.9</v>
      </c>
      <c r="P580">
        <f t="shared" ref="P580:P643" si="50">(O580/C580*$Q$2+1)*P579*$R$2+(1-$R$2)*P579</f>
        <v>5.3495368751825865</v>
      </c>
      <c r="S580">
        <f t="shared" si="49"/>
        <v>2.6279391424619641E-2</v>
      </c>
    </row>
    <row r="581" spans="1:19" x14ac:dyDescent="0.3">
      <c r="A581" s="1">
        <v>36971</v>
      </c>
      <c r="B581" s="1">
        <v>36972</v>
      </c>
      <c r="C581">
        <v>73.349999999999994</v>
      </c>
      <c r="D581">
        <v>73.250003050000004</v>
      </c>
      <c r="E581">
        <v>74.819220790000003</v>
      </c>
      <c r="F581">
        <v>-9.9996948000000002E-2</v>
      </c>
      <c r="G581">
        <v>1</v>
      </c>
      <c r="H581">
        <v>0.67175144200000003</v>
      </c>
      <c r="I581">
        <f t="shared" si="47"/>
        <v>2001</v>
      </c>
      <c r="J581">
        <f t="shared" si="48"/>
        <v>3</v>
      </c>
      <c r="K581">
        <v>73.350000000000009</v>
      </c>
      <c r="L581">
        <v>73.850000000000009</v>
      </c>
      <c r="M581">
        <v>72.600000000000009</v>
      </c>
      <c r="N581">
        <v>73.25</v>
      </c>
      <c r="O581" s="3">
        <f t="shared" si="46"/>
        <v>-9.9996948000000002E-2</v>
      </c>
      <c r="P581">
        <f t="shared" si="50"/>
        <v>5.3276580465228029</v>
      </c>
      <c r="S581">
        <f t="shared" si="49"/>
        <v>-1.3632849079754602E-3</v>
      </c>
    </row>
    <row r="582" spans="1:19" x14ac:dyDescent="0.3">
      <c r="A582" s="1">
        <v>36972</v>
      </c>
      <c r="B582" s="1">
        <v>36973</v>
      </c>
      <c r="C582">
        <v>74.400000000000006</v>
      </c>
      <c r="D582">
        <v>74.800003050000001</v>
      </c>
      <c r="E582">
        <v>72.650831159999996</v>
      </c>
      <c r="F582">
        <v>-0.40000305200000003</v>
      </c>
      <c r="G582">
        <v>-1</v>
      </c>
      <c r="H582">
        <v>1.0960155110000001</v>
      </c>
      <c r="I582">
        <f t="shared" si="47"/>
        <v>2001</v>
      </c>
      <c r="J582">
        <f t="shared" si="48"/>
        <v>3</v>
      </c>
      <c r="K582">
        <v>74.400000000000006</v>
      </c>
      <c r="L582">
        <v>75.100000000000009</v>
      </c>
      <c r="M582">
        <v>73.900000000000006</v>
      </c>
      <c r="N582">
        <v>74.800000000000011</v>
      </c>
      <c r="O582" s="3">
        <f t="shared" si="46"/>
        <v>-0.40000305200000003</v>
      </c>
      <c r="P582">
        <f t="shared" si="50"/>
        <v>5.2417274223848409</v>
      </c>
      <c r="S582">
        <f t="shared" si="49"/>
        <v>-5.3763851075268815E-3</v>
      </c>
    </row>
    <row r="583" spans="1:19" x14ac:dyDescent="0.3">
      <c r="A583" s="1">
        <v>36973</v>
      </c>
      <c r="B583" s="1">
        <v>36976</v>
      </c>
      <c r="C583">
        <v>74.8</v>
      </c>
      <c r="D583">
        <v>75.3</v>
      </c>
      <c r="E583">
        <v>73.928664019999999</v>
      </c>
      <c r="F583">
        <v>-0.5</v>
      </c>
      <c r="G583">
        <v>-1</v>
      </c>
      <c r="H583">
        <v>0.35355339099999999</v>
      </c>
      <c r="I583">
        <f t="shared" si="47"/>
        <v>2001</v>
      </c>
      <c r="J583">
        <f t="shared" si="48"/>
        <v>3</v>
      </c>
      <c r="K583">
        <v>74.800000000000011</v>
      </c>
      <c r="L583">
        <v>76.150000000000006</v>
      </c>
      <c r="M583">
        <v>74.800000000000011</v>
      </c>
      <c r="N583">
        <v>75.300000000000011</v>
      </c>
      <c r="O583" s="3">
        <f t="shared" si="46"/>
        <v>-0.5</v>
      </c>
      <c r="P583">
        <f t="shared" si="50"/>
        <v>5.1366125676578722</v>
      </c>
      <c r="S583">
        <f t="shared" si="49"/>
        <v>-6.6844919786096255E-3</v>
      </c>
    </row>
    <row r="584" spans="1:19" x14ac:dyDescent="0.3">
      <c r="A584" s="1">
        <v>36976</v>
      </c>
      <c r="B584" s="1">
        <v>36977</v>
      </c>
      <c r="C584">
        <v>75</v>
      </c>
      <c r="D584">
        <v>73.749996949999996</v>
      </c>
      <c r="E584">
        <v>74.183492709999996</v>
      </c>
      <c r="F584">
        <v>1.2500030520000001</v>
      </c>
      <c r="G584">
        <v>-1</v>
      </c>
      <c r="H584">
        <v>1.0960155110000001</v>
      </c>
      <c r="I584">
        <f t="shared" si="47"/>
        <v>2001</v>
      </c>
      <c r="J584">
        <f t="shared" si="48"/>
        <v>3</v>
      </c>
      <c r="K584">
        <v>75</v>
      </c>
      <c r="L584">
        <v>75.400000000000006</v>
      </c>
      <c r="M584">
        <v>73.650000000000006</v>
      </c>
      <c r="N584">
        <v>73.75</v>
      </c>
      <c r="O584" s="3">
        <f t="shared" si="46"/>
        <v>1.2500030520000001</v>
      </c>
      <c r="P584">
        <f t="shared" si="50"/>
        <v>5.3934438231184281</v>
      </c>
      <c r="S584">
        <f t="shared" si="49"/>
        <v>1.6666707360000001E-2</v>
      </c>
    </row>
    <row r="585" spans="1:19" x14ac:dyDescent="0.3">
      <c r="A585" s="1">
        <v>36977</v>
      </c>
      <c r="B585" s="1">
        <v>36978</v>
      </c>
      <c r="C585">
        <v>74.650000000000006</v>
      </c>
      <c r="D585">
        <v>73.550003050000001</v>
      </c>
      <c r="E585">
        <v>74.16358468</v>
      </c>
      <c r="F585">
        <v>1.099996948</v>
      </c>
      <c r="G585">
        <v>1</v>
      </c>
      <c r="H585">
        <v>0.141421356</v>
      </c>
      <c r="I585">
        <f t="shared" si="47"/>
        <v>2001</v>
      </c>
      <c r="J585">
        <f t="shared" si="48"/>
        <v>3</v>
      </c>
      <c r="K585">
        <v>74.650000000000006</v>
      </c>
      <c r="L585">
        <v>74.95</v>
      </c>
      <c r="M585">
        <v>73.350000000000009</v>
      </c>
      <c r="N585">
        <v>73.550000000000011</v>
      </c>
      <c r="O585" s="3">
        <f t="shared" si="46"/>
        <v>1.099996948</v>
      </c>
      <c r="P585">
        <f t="shared" si="50"/>
        <v>5.6318673359639622</v>
      </c>
      <c r="S585">
        <f t="shared" si="49"/>
        <v>1.4735391131949094E-2</v>
      </c>
    </row>
    <row r="586" spans="1:19" x14ac:dyDescent="0.3">
      <c r="A586" s="1">
        <v>36978</v>
      </c>
      <c r="B586" s="1">
        <v>36979</v>
      </c>
      <c r="C586">
        <v>72.7</v>
      </c>
      <c r="D586">
        <v>72.8</v>
      </c>
      <c r="E586">
        <v>73.920063720000002</v>
      </c>
      <c r="F586">
        <v>0.1</v>
      </c>
      <c r="G586">
        <v>1</v>
      </c>
      <c r="H586">
        <v>0.53033008599999998</v>
      </c>
      <c r="I586">
        <f t="shared" si="47"/>
        <v>2001</v>
      </c>
      <c r="J586">
        <f t="shared" si="48"/>
        <v>3</v>
      </c>
      <c r="K586">
        <v>72.7</v>
      </c>
      <c r="L586">
        <v>74</v>
      </c>
      <c r="M586">
        <v>72.300000000000011</v>
      </c>
      <c r="N586">
        <v>72.800000000000011</v>
      </c>
      <c r="O586" s="3">
        <f t="shared" si="46"/>
        <v>0.1</v>
      </c>
      <c r="P586">
        <f t="shared" si="50"/>
        <v>5.6551075037877467</v>
      </c>
      <c r="S586">
        <f t="shared" si="49"/>
        <v>1.375515818431912E-3</v>
      </c>
    </row>
    <row r="587" spans="1:19" x14ac:dyDescent="0.3">
      <c r="A587" s="1">
        <v>36979</v>
      </c>
      <c r="B587" s="1">
        <v>36980</v>
      </c>
      <c r="C587">
        <v>72.8</v>
      </c>
      <c r="D587">
        <v>72.749996949999996</v>
      </c>
      <c r="E587">
        <v>73.256816259999994</v>
      </c>
      <c r="F587">
        <v>-5.0003051999999999E-2</v>
      </c>
      <c r="G587">
        <v>1</v>
      </c>
      <c r="H587">
        <v>3.5355339E-2</v>
      </c>
      <c r="I587">
        <f t="shared" si="47"/>
        <v>2001</v>
      </c>
      <c r="J587">
        <f t="shared" si="48"/>
        <v>3</v>
      </c>
      <c r="K587">
        <v>72.800000000000011</v>
      </c>
      <c r="L587">
        <v>73.600000000000009</v>
      </c>
      <c r="M587">
        <v>71.95</v>
      </c>
      <c r="N587">
        <v>72.75</v>
      </c>
      <c r="O587" s="3">
        <f t="shared" si="46"/>
        <v>-5.0003051999999999E-2</v>
      </c>
      <c r="P587">
        <f t="shared" si="50"/>
        <v>5.6434547853298831</v>
      </c>
      <c r="S587">
        <f t="shared" si="49"/>
        <v>-6.8685510989010992E-4</v>
      </c>
    </row>
    <row r="588" spans="1:19" x14ac:dyDescent="0.3">
      <c r="A588" s="1">
        <v>36980</v>
      </c>
      <c r="B588" s="1">
        <v>36983</v>
      </c>
      <c r="C588">
        <v>72.650000000000006</v>
      </c>
      <c r="D588">
        <v>71.800003050000001</v>
      </c>
      <c r="E588">
        <v>74.794851300000005</v>
      </c>
      <c r="F588">
        <v>-0.84999694800000003</v>
      </c>
      <c r="G588">
        <v>1</v>
      </c>
      <c r="H588">
        <v>0.67175144200000003</v>
      </c>
      <c r="I588">
        <f t="shared" si="47"/>
        <v>2001</v>
      </c>
      <c r="J588">
        <f t="shared" si="48"/>
        <v>4</v>
      </c>
      <c r="K588">
        <v>72.650000000000006</v>
      </c>
      <c r="L588">
        <v>72.75</v>
      </c>
      <c r="M588">
        <v>71.300000000000011</v>
      </c>
      <c r="N588">
        <v>71.800000000000011</v>
      </c>
      <c r="O588" s="3">
        <f t="shared" si="46"/>
        <v>-0.84999694800000003</v>
      </c>
      <c r="P588">
        <f t="shared" si="50"/>
        <v>5.4453713988038102</v>
      </c>
      <c r="S588">
        <f t="shared" si="49"/>
        <v>-1.1699889167240192E-2</v>
      </c>
    </row>
    <row r="589" spans="1:19" x14ac:dyDescent="0.3">
      <c r="A589" s="1">
        <v>36983</v>
      </c>
      <c r="B589" s="1">
        <v>36984</v>
      </c>
      <c r="C589">
        <v>70.900000000000006</v>
      </c>
      <c r="D589">
        <v>70.3</v>
      </c>
      <c r="E589">
        <v>72.529231240000001</v>
      </c>
      <c r="F589">
        <v>-0.6</v>
      </c>
      <c r="G589">
        <v>1</v>
      </c>
      <c r="H589">
        <v>1.060660172</v>
      </c>
      <c r="I589">
        <f t="shared" si="47"/>
        <v>2001</v>
      </c>
      <c r="J589">
        <f t="shared" si="48"/>
        <v>4</v>
      </c>
      <c r="K589">
        <v>70.900000000000006</v>
      </c>
      <c r="L589">
        <v>71</v>
      </c>
      <c r="M589">
        <v>69.7</v>
      </c>
      <c r="N589">
        <v>70.300000000000011</v>
      </c>
      <c r="O589" s="3">
        <f t="shared" si="46"/>
        <v>-0.6</v>
      </c>
      <c r="P589">
        <f t="shared" si="50"/>
        <v>5.3071250163236012</v>
      </c>
      <c r="S589">
        <f t="shared" si="49"/>
        <v>-8.462623413258109E-3</v>
      </c>
    </row>
    <row r="590" spans="1:19" x14ac:dyDescent="0.3">
      <c r="A590" s="1">
        <v>36984</v>
      </c>
      <c r="B590" s="1">
        <v>36985</v>
      </c>
      <c r="C590">
        <v>70.25</v>
      </c>
      <c r="D590">
        <v>69.449993899999996</v>
      </c>
      <c r="E590">
        <v>70.222796290000005</v>
      </c>
      <c r="F590">
        <v>0.80000610400000005</v>
      </c>
      <c r="G590">
        <v>-1</v>
      </c>
      <c r="H590">
        <v>0.60104076399999995</v>
      </c>
      <c r="I590">
        <f t="shared" si="47"/>
        <v>2001</v>
      </c>
      <c r="J590">
        <f t="shared" si="48"/>
        <v>4</v>
      </c>
      <c r="K590">
        <v>70.25</v>
      </c>
      <c r="L590">
        <v>70.25</v>
      </c>
      <c r="M590">
        <v>69.050000000000011</v>
      </c>
      <c r="N590">
        <v>69.45</v>
      </c>
      <c r="O590" s="3">
        <f t="shared" si="46"/>
        <v>0.80000610400000005</v>
      </c>
      <c r="P590">
        <f t="shared" si="50"/>
        <v>5.4884374323129244</v>
      </c>
      <c r="S590">
        <f t="shared" si="49"/>
        <v>1.1387987245551602E-2</v>
      </c>
    </row>
    <row r="591" spans="1:19" x14ac:dyDescent="0.3">
      <c r="A591" s="1">
        <v>36985</v>
      </c>
      <c r="B591" s="1">
        <v>36986</v>
      </c>
      <c r="C591">
        <v>70.25</v>
      </c>
      <c r="D591">
        <v>69.45</v>
      </c>
      <c r="E591">
        <v>70.047000120000007</v>
      </c>
      <c r="F591">
        <v>0.8</v>
      </c>
      <c r="G591">
        <v>1</v>
      </c>
      <c r="H591">
        <v>0</v>
      </c>
      <c r="I591">
        <f t="shared" si="47"/>
        <v>2001</v>
      </c>
      <c r="J591">
        <f t="shared" si="48"/>
        <v>4</v>
      </c>
      <c r="K591">
        <v>70.25</v>
      </c>
      <c r="L591">
        <v>70.25</v>
      </c>
      <c r="M591">
        <v>69.050000000000011</v>
      </c>
      <c r="N591">
        <v>69.45</v>
      </c>
      <c r="O591" s="3">
        <f t="shared" si="46"/>
        <v>0.8</v>
      </c>
      <c r="P591">
        <f t="shared" si="50"/>
        <v>5.6759427680787748</v>
      </c>
      <c r="S591">
        <f t="shared" si="49"/>
        <v>1.1387900355871887E-2</v>
      </c>
    </row>
    <row r="592" spans="1:19" x14ac:dyDescent="0.3">
      <c r="A592" s="1">
        <v>36986</v>
      </c>
      <c r="B592" s="1">
        <v>36987</v>
      </c>
      <c r="C592">
        <v>72.099999999999994</v>
      </c>
      <c r="D592">
        <v>70.400004580000001</v>
      </c>
      <c r="E592">
        <v>70.610151239999993</v>
      </c>
      <c r="F592">
        <v>1.699995422</v>
      </c>
      <c r="G592">
        <v>1</v>
      </c>
      <c r="H592">
        <v>0.67175144200000003</v>
      </c>
      <c r="I592">
        <f t="shared" si="47"/>
        <v>2001</v>
      </c>
      <c r="J592">
        <f t="shared" si="48"/>
        <v>4</v>
      </c>
      <c r="K592">
        <v>72.100000000000009</v>
      </c>
      <c r="L592">
        <v>72.100000000000009</v>
      </c>
      <c r="M592">
        <v>70.400000000000006</v>
      </c>
      <c r="N592">
        <v>70.400000000000006</v>
      </c>
      <c r="O592" s="3">
        <f t="shared" si="46"/>
        <v>1.699995422</v>
      </c>
      <c r="P592">
        <f t="shared" si="50"/>
        <v>6.0774300102951937</v>
      </c>
      <c r="S592">
        <f t="shared" si="49"/>
        <v>2.3578299889042996E-2</v>
      </c>
    </row>
    <row r="593" spans="1:19" x14ac:dyDescent="0.3">
      <c r="A593" s="1">
        <v>36987</v>
      </c>
      <c r="B593" s="1">
        <v>36990</v>
      </c>
      <c r="C593">
        <v>70.3</v>
      </c>
      <c r="D593">
        <v>69.499998469999994</v>
      </c>
      <c r="E593">
        <v>69.199107310000002</v>
      </c>
      <c r="F593">
        <v>0.80000152599999996</v>
      </c>
      <c r="G593">
        <v>-1</v>
      </c>
      <c r="H593">
        <v>0.63639610300000005</v>
      </c>
      <c r="I593">
        <f t="shared" si="47"/>
        <v>2001</v>
      </c>
      <c r="J593">
        <f t="shared" si="48"/>
        <v>4</v>
      </c>
      <c r="K593">
        <v>70.300000000000011</v>
      </c>
      <c r="L593">
        <v>70.600000000000009</v>
      </c>
      <c r="M593">
        <v>69.350000000000009</v>
      </c>
      <c r="N593">
        <v>69.5</v>
      </c>
      <c r="O593" s="3">
        <f t="shared" si="46"/>
        <v>0.80000152599999996</v>
      </c>
      <c r="P593">
        <f t="shared" si="50"/>
        <v>6.2849102357174278</v>
      </c>
      <c r="S593">
        <f t="shared" si="49"/>
        <v>1.1379822560455192E-2</v>
      </c>
    </row>
    <row r="594" spans="1:19" x14ac:dyDescent="0.3">
      <c r="A594" s="1">
        <v>36990</v>
      </c>
      <c r="B594" s="1">
        <v>36991</v>
      </c>
      <c r="C594">
        <v>70.05</v>
      </c>
      <c r="D594">
        <v>68.300003050000001</v>
      </c>
      <c r="E594">
        <v>69.950299860000001</v>
      </c>
      <c r="F594">
        <v>1.7499969479999999</v>
      </c>
      <c r="G594">
        <v>1</v>
      </c>
      <c r="H594">
        <v>0.84852813699999996</v>
      </c>
      <c r="I594">
        <f t="shared" si="47"/>
        <v>2001</v>
      </c>
      <c r="J594">
        <f t="shared" si="48"/>
        <v>4</v>
      </c>
      <c r="K594">
        <v>70.050000000000011</v>
      </c>
      <c r="L594">
        <v>70.100000000000009</v>
      </c>
      <c r="M594">
        <v>68.300000000000011</v>
      </c>
      <c r="N594">
        <v>68.300000000000011</v>
      </c>
      <c r="O594" s="3">
        <f t="shared" si="46"/>
        <v>1.7499969479999999</v>
      </c>
      <c r="P594">
        <f t="shared" si="50"/>
        <v>6.7559412306193316</v>
      </c>
      <c r="S594">
        <f t="shared" si="49"/>
        <v>2.498211203426124E-2</v>
      </c>
    </row>
    <row r="595" spans="1:19" x14ac:dyDescent="0.3">
      <c r="A595" s="1">
        <v>36991</v>
      </c>
      <c r="B595" s="1">
        <v>36992</v>
      </c>
      <c r="C595">
        <v>70</v>
      </c>
      <c r="D595">
        <v>70.249996949999996</v>
      </c>
      <c r="E595">
        <v>68.312023249999996</v>
      </c>
      <c r="F595">
        <v>-0.249996948</v>
      </c>
      <c r="G595">
        <v>1</v>
      </c>
      <c r="H595">
        <v>1.3788582229999999</v>
      </c>
      <c r="I595">
        <f t="shared" si="47"/>
        <v>2001</v>
      </c>
      <c r="J595">
        <f t="shared" si="48"/>
        <v>4</v>
      </c>
      <c r="K595">
        <v>70</v>
      </c>
      <c r="L595">
        <v>70.900000000000006</v>
      </c>
      <c r="M595">
        <v>69.7</v>
      </c>
      <c r="N595">
        <v>70.25</v>
      </c>
      <c r="O595" s="3">
        <f t="shared" si="46"/>
        <v>-0.249996948</v>
      </c>
      <c r="P595">
        <f t="shared" si="50"/>
        <v>6.6835570296826665</v>
      </c>
      <c r="S595">
        <f t="shared" si="49"/>
        <v>-3.5713849714285712E-3</v>
      </c>
    </row>
    <row r="596" spans="1:19" x14ac:dyDescent="0.3">
      <c r="A596" s="1">
        <v>36992</v>
      </c>
      <c r="B596" s="1">
        <v>36993</v>
      </c>
      <c r="C596">
        <v>71.05</v>
      </c>
      <c r="D596">
        <v>71.699996949999999</v>
      </c>
      <c r="E596">
        <v>70.627781810000002</v>
      </c>
      <c r="F596">
        <v>-0.64999694799999996</v>
      </c>
      <c r="G596">
        <v>1</v>
      </c>
      <c r="H596">
        <v>1.0253048330000001</v>
      </c>
      <c r="I596">
        <f t="shared" si="47"/>
        <v>2001</v>
      </c>
      <c r="J596">
        <f t="shared" si="48"/>
        <v>4</v>
      </c>
      <c r="K596">
        <v>71.050000000000011</v>
      </c>
      <c r="L596">
        <v>72.25</v>
      </c>
      <c r="M596">
        <v>71.050000000000011</v>
      </c>
      <c r="N596">
        <v>71.7</v>
      </c>
      <c r="O596" s="3">
        <f t="shared" si="46"/>
        <v>-0.64999694799999996</v>
      </c>
      <c r="P596">
        <f t="shared" si="50"/>
        <v>6.5001245875541223</v>
      </c>
      <c r="S596">
        <f t="shared" si="49"/>
        <v>-9.1484440253342715E-3</v>
      </c>
    </row>
    <row r="597" spans="1:19" x14ac:dyDescent="0.3">
      <c r="A597" s="1">
        <v>36993</v>
      </c>
      <c r="B597" s="1">
        <v>36994</v>
      </c>
      <c r="C597">
        <v>72</v>
      </c>
      <c r="D597">
        <v>71.650004580000001</v>
      </c>
      <c r="E597">
        <v>72.448508270000005</v>
      </c>
      <c r="F597">
        <v>-0.349995422</v>
      </c>
      <c r="G597">
        <v>1</v>
      </c>
      <c r="H597">
        <v>3.5355339E-2</v>
      </c>
      <c r="I597">
        <f t="shared" si="47"/>
        <v>2001</v>
      </c>
      <c r="J597">
        <f t="shared" si="48"/>
        <v>4</v>
      </c>
      <c r="K597">
        <v>72</v>
      </c>
      <c r="L597">
        <v>72.2</v>
      </c>
      <c r="M597">
        <v>70.95</v>
      </c>
      <c r="N597">
        <v>71.650000000000006</v>
      </c>
      <c r="O597" s="3">
        <f t="shared" si="46"/>
        <v>-0.349995422</v>
      </c>
      <c r="P597">
        <f t="shared" si="50"/>
        <v>6.4053323438843899</v>
      </c>
      <c r="S597">
        <f t="shared" si="49"/>
        <v>-4.8610475277777775E-3</v>
      </c>
    </row>
    <row r="598" spans="1:19" x14ac:dyDescent="0.3">
      <c r="A598" s="1">
        <v>36994</v>
      </c>
      <c r="B598" s="1">
        <v>36997</v>
      </c>
      <c r="C598">
        <v>71.650000000000006</v>
      </c>
      <c r="D598">
        <v>70.749998469999994</v>
      </c>
      <c r="E598">
        <v>71.505316149999999</v>
      </c>
      <c r="F598">
        <v>0.90000152600000005</v>
      </c>
      <c r="G598">
        <v>-1</v>
      </c>
      <c r="H598">
        <v>0.63639610300000005</v>
      </c>
      <c r="I598">
        <f t="shared" si="47"/>
        <v>2001</v>
      </c>
      <c r="J598">
        <f t="shared" si="48"/>
        <v>4</v>
      </c>
      <c r="K598">
        <v>71.650000000000006</v>
      </c>
      <c r="L598">
        <v>71.850000000000009</v>
      </c>
      <c r="M598">
        <v>70.550000000000011</v>
      </c>
      <c r="N598">
        <v>70.75</v>
      </c>
      <c r="O598" s="3">
        <f t="shared" si="46"/>
        <v>0.90000152600000005</v>
      </c>
      <c r="P598">
        <f t="shared" si="50"/>
        <v>6.6467060584984772</v>
      </c>
      <c r="S598">
        <f t="shared" si="49"/>
        <v>1.2561082009769714E-2</v>
      </c>
    </row>
    <row r="599" spans="1:19" x14ac:dyDescent="0.3">
      <c r="A599" s="1">
        <v>36997</v>
      </c>
      <c r="B599" s="1">
        <v>36998</v>
      </c>
      <c r="C599">
        <v>70.55</v>
      </c>
      <c r="D599">
        <v>71</v>
      </c>
      <c r="E599">
        <v>68.849606280000003</v>
      </c>
      <c r="F599">
        <v>-0.45</v>
      </c>
      <c r="G599">
        <v>-1</v>
      </c>
      <c r="H599">
        <v>0.17677669500000001</v>
      </c>
      <c r="I599">
        <f t="shared" si="47"/>
        <v>2001</v>
      </c>
      <c r="J599">
        <f t="shared" si="48"/>
        <v>4</v>
      </c>
      <c r="K599">
        <v>70.550000000000011</v>
      </c>
      <c r="L599">
        <v>71.550000000000011</v>
      </c>
      <c r="M599">
        <v>70.300000000000011</v>
      </c>
      <c r="N599">
        <v>71</v>
      </c>
      <c r="O599" s="3">
        <f t="shared" si="46"/>
        <v>-0.45</v>
      </c>
      <c r="P599">
        <f t="shared" si="50"/>
        <v>6.5195189120920567</v>
      </c>
      <c r="S599">
        <f t="shared" si="49"/>
        <v>-6.3784549964564143E-3</v>
      </c>
    </row>
    <row r="600" spans="1:19" x14ac:dyDescent="0.3">
      <c r="A600" s="1">
        <v>36998</v>
      </c>
      <c r="B600" s="1">
        <v>36999</v>
      </c>
      <c r="C600">
        <v>72.2</v>
      </c>
      <c r="D600">
        <v>75.25</v>
      </c>
      <c r="E600">
        <v>70.103133979999996</v>
      </c>
      <c r="F600">
        <v>-3.05</v>
      </c>
      <c r="G600">
        <v>-1</v>
      </c>
      <c r="H600">
        <v>3.0052038200000002</v>
      </c>
      <c r="I600">
        <f t="shared" si="47"/>
        <v>2001</v>
      </c>
      <c r="J600">
        <f t="shared" si="48"/>
        <v>4</v>
      </c>
      <c r="K600">
        <v>72.2</v>
      </c>
      <c r="L600">
        <v>75.25</v>
      </c>
      <c r="M600">
        <v>72.050000000000011</v>
      </c>
      <c r="N600">
        <v>75.25</v>
      </c>
      <c r="O600" s="3">
        <f t="shared" si="46"/>
        <v>-3</v>
      </c>
      <c r="P600">
        <f t="shared" si="50"/>
        <v>5.7068364992273963</v>
      </c>
      <c r="S600">
        <f t="shared" si="49"/>
        <v>-4.1551246537396121E-2</v>
      </c>
    </row>
    <row r="601" spans="1:19" x14ac:dyDescent="0.3">
      <c r="A601" s="1">
        <v>36999</v>
      </c>
      <c r="B601" s="1">
        <v>37000</v>
      </c>
      <c r="C601">
        <v>77.5</v>
      </c>
      <c r="D601">
        <v>78.150001529999997</v>
      </c>
      <c r="E601">
        <v>74.035306329999997</v>
      </c>
      <c r="F601">
        <v>-0.65000152600000005</v>
      </c>
      <c r="G601">
        <v>-1</v>
      </c>
      <c r="H601">
        <v>2.0506096650000001</v>
      </c>
      <c r="I601">
        <f t="shared" si="47"/>
        <v>2001</v>
      </c>
      <c r="J601">
        <f t="shared" si="48"/>
        <v>4</v>
      </c>
      <c r="K601">
        <v>77.5</v>
      </c>
      <c r="L601">
        <v>80.350000000000009</v>
      </c>
      <c r="M601">
        <v>77.25</v>
      </c>
      <c r="N601">
        <v>78.150000000000006</v>
      </c>
      <c r="O601" s="3">
        <f t="shared" si="46"/>
        <v>-0.65000152600000005</v>
      </c>
      <c r="P601">
        <f t="shared" si="50"/>
        <v>5.5632447921384811</v>
      </c>
      <c r="S601">
        <f t="shared" si="49"/>
        <v>-8.3871164645161304E-3</v>
      </c>
    </row>
    <row r="602" spans="1:19" x14ac:dyDescent="0.3">
      <c r="A602" s="1">
        <v>37000</v>
      </c>
      <c r="B602" s="1">
        <v>37001</v>
      </c>
      <c r="C602">
        <v>79.349999999999994</v>
      </c>
      <c r="D602">
        <v>77.749998469999994</v>
      </c>
      <c r="E602">
        <v>76.814097070000003</v>
      </c>
      <c r="F602">
        <v>1.600001526</v>
      </c>
      <c r="G602">
        <v>-1</v>
      </c>
      <c r="H602">
        <v>0.282842712</v>
      </c>
      <c r="I602">
        <f t="shared" si="47"/>
        <v>2001</v>
      </c>
      <c r="J602">
        <f t="shared" si="48"/>
        <v>4</v>
      </c>
      <c r="K602">
        <v>79.350000000000009</v>
      </c>
      <c r="L602">
        <v>79.350000000000009</v>
      </c>
      <c r="M602">
        <v>77.2</v>
      </c>
      <c r="N602">
        <v>77.75</v>
      </c>
      <c r="O602" s="3">
        <f t="shared" si="46"/>
        <v>1.600001526</v>
      </c>
      <c r="P602">
        <f t="shared" si="50"/>
        <v>5.8997740986387885</v>
      </c>
      <c r="S602">
        <f t="shared" si="49"/>
        <v>2.0163850359168244E-2</v>
      </c>
    </row>
    <row r="603" spans="1:19" x14ac:dyDescent="0.3">
      <c r="A603" s="1">
        <v>37001</v>
      </c>
      <c r="B603" s="1">
        <v>37004</v>
      </c>
      <c r="C603">
        <v>77.75</v>
      </c>
      <c r="D603">
        <v>78.099998470000003</v>
      </c>
      <c r="E603">
        <v>76.657682899999998</v>
      </c>
      <c r="F603">
        <v>-0.349998474</v>
      </c>
      <c r="G603">
        <v>-1</v>
      </c>
      <c r="H603">
        <v>0.24748737300000001</v>
      </c>
      <c r="I603">
        <f t="shared" si="47"/>
        <v>2001</v>
      </c>
      <c r="J603">
        <f t="shared" si="48"/>
        <v>4</v>
      </c>
      <c r="K603">
        <v>77.75</v>
      </c>
      <c r="L603">
        <v>78.850000000000009</v>
      </c>
      <c r="M603">
        <v>77.5</v>
      </c>
      <c r="N603">
        <v>78.100000000000009</v>
      </c>
      <c r="O603" s="3">
        <f t="shared" si="46"/>
        <v>-0.349998474</v>
      </c>
      <c r="P603">
        <f t="shared" si="50"/>
        <v>5.8200990401898505</v>
      </c>
      <c r="S603">
        <f t="shared" si="49"/>
        <v>-4.5015880900321544E-3</v>
      </c>
    </row>
    <row r="604" spans="1:19" x14ac:dyDescent="0.3">
      <c r="A604" s="1">
        <v>37004</v>
      </c>
      <c r="B604" s="1">
        <v>37005</v>
      </c>
      <c r="C604">
        <v>77</v>
      </c>
      <c r="D604">
        <v>77.199998469999997</v>
      </c>
      <c r="E604">
        <v>75.636748409999996</v>
      </c>
      <c r="F604">
        <v>-0.19999847400000001</v>
      </c>
      <c r="G604">
        <v>-1</v>
      </c>
      <c r="H604">
        <v>0.63639610300000005</v>
      </c>
      <c r="I604">
        <f t="shared" si="47"/>
        <v>2001</v>
      </c>
      <c r="J604">
        <f t="shared" si="48"/>
        <v>4</v>
      </c>
      <c r="K604">
        <v>77</v>
      </c>
      <c r="L604">
        <v>77.45</v>
      </c>
      <c r="M604">
        <v>76.150000000000006</v>
      </c>
      <c r="N604">
        <v>77.2</v>
      </c>
      <c r="O604" s="3">
        <f t="shared" si="46"/>
        <v>-0.19999847400000001</v>
      </c>
      <c r="P604">
        <f t="shared" si="50"/>
        <v>5.7747479651288049</v>
      </c>
      <c r="S604">
        <f t="shared" si="49"/>
        <v>-2.5973827792207796E-3</v>
      </c>
    </row>
    <row r="605" spans="1:19" x14ac:dyDescent="0.3">
      <c r="A605" s="1">
        <v>37005</v>
      </c>
      <c r="B605" s="1">
        <v>37006</v>
      </c>
      <c r="C605">
        <v>76.650000000000006</v>
      </c>
      <c r="D605">
        <v>78.800006100000004</v>
      </c>
      <c r="E605">
        <v>75.945065450000001</v>
      </c>
      <c r="F605">
        <v>-2.150006104</v>
      </c>
      <c r="G605">
        <v>-1</v>
      </c>
      <c r="H605">
        <v>1.1313708499999999</v>
      </c>
      <c r="I605">
        <f t="shared" si="47"/>
        <v>2001</v>
      </c>
      <c r="J605">
        <f t="shared" si="48"/>
        <v>4</v>
      </c>
      <c r="K605">
        <v>76.650000000000006</v>
      </c>
      <c r="L605">
        <v>78.900000000000006</v>
      </c>
      <c r="M605">
        <v>76.550000000000011</v>
      </c>
      <c r="N605">
        <v>78.800000000000011</v>
      </c>
      <c r="O605" s="3">
        <f t="shared" si="46"/>
        <v>-2.150006104</v>
      </c>
      <c r="P605">
        <f t="shared" si="50"/>
        <v>5.2888088898220147</v>
      </c>
      <c r="S605">
        <f t="shared" si="49"/>
        <v>-2.8049655629484669E-2</v>
      </c>
    </row>
    <row r="606" spans="1:19" x14ac:dyDescent="0.3">
      <c r="A606" s="1">
        <v>37006</v>
      </c>
      <c r="B606" s="1">
        <v>37007</v>
      </c>
      <c r="C606">
        <v>79</v>
      </c>
      <c r="D606">
        <v>78.199993899999996</v>
      </c>
      <c r="E606">
        <v>77.406891270000003</v>
      </c>
      <c r="F606">
        <v>0.80000610400000005</v>
      </c>
      <c r="G606">
        <v>-1</v>
      </c>
      <c r="H606">
        <v>0.42426406900000002</v>
      </c>
      <c r="I606">
        <f t="shared" si="47"/>
        <v>2001</v>
      </c>
      <c r="J606">
        <f t="shared" si="48"/>
        <v>4</v>
      </c>
      <c r="K606">
        <v>79</v>
      </c>
      <c r="L606">
        <v>79.25</v>
      </c>
      <c r="M606">
        <v>77.800000000000011</v>
      </c>
      <c r="N606">
        <v>78.2</v>
      </c>
      <c r="O606" s="3">
        <f t="shared" si="46"/>
        <v>0.80000610400000005</v>
      </c>
      <c r="P606">
        <f t="shared" si="50"/>
        <v>5.449482790888359</v>
      </c>
      <c r="S606">
        <f t="shared" si="49"/>
        <v>1.0126659544303798E-2</v>
      </c>
    </row>
    <row r="607" spans="1:19" x14ac:dyDescent="0.3">
      <c r="A607" s="1">
        <v>37007</v>
      </c>
      <c r="B607" s="1">
        <v>37008</v>
      </c>
      <c r="C607">
        <v>78.2</v>
      </c>
      <c r="D607">
        <v>77.150004580000001</v>
      </c>
      <c r="E607">
        <v>78.251506379999995</v>
      </c>
      <c r="F607">
        <v>-1.0499954220000001</v>
      </c>
      <c r="G607">
        <v>1</v>
      </c>
      <c r="H607">
        <v>0.74246212</v>
      </c>
      <c r="I607">
        <f t="shared" si="47"/>
        <v>2001</v>
      </c>
      <c r="J607">
        <f t="shared" si="48"/>
        <v>4</v>
      </c>
      <c r="K607">
        <v>78.2</v>
      </c>
      <c r="L607">
        <v>78.5</v>
      </c>
      <c r="M607">
        <v>76.900000000000006</v>
      </c>
      <c r="N607">
        <v>77.150000000000006</v>
      </c>
      <c r="O607" s="3">
        <f t="shared" si="46"/>
        <v>-1.0499954220000001</v>
      </c>
      <c r="P607">
        <f t="shared" si="50"/>
        <v>5.229971333751509</v>
      </c>
      <c r="S607">
        <f t="shared" si="49"/>
        <v>-1.3427051432225064E-2</v>
      </c>
    </row>
    <row r="608" spans="1:19" x14ac:dyDescent="0.3">
      <c r="A608" s="1">
        <v>37008</v>
      </c>
      <c r="B608" s="1">
        <v>37011</v>
      </c>
      <c r="C608">
        <v>78.8</v>
      </c>
      <c r="D608">
        <v>79.900000000000006</v>
      </c>
      <c r="E608">
        <v>74.48050585</v>
      </c>
      <c r="F608">
        <v>-1.1000000000000001</v>
      </c>
      <c r="G608">
        <v>-1</v>
      </c>
      <c r="H608">
        <v>1.944543648</v>
      </c>
      <c r="I608">
        <f t="shared" si="47"/>
        <v>2001</v>
      </c>
      <c r="J608">
        <f t="shared" si="48"/>
        <v>4</v>
      </c>
      <c r="K608">
        <v>78.800000000000011</v>
      </c>
      <c r="L608">
        <v>80.300000000000011</v>
      </c>
      <c r="M608">
        <v>78.45</v>
      </c>
      <c r="N608">
        <v>79.900000000000006</v>
      </c>
      <c r="O608" s="3">
        <f t="shared" si="46"/>
        <v>-1.1000000000000001</v>
      </c>
      <c r="P608">
        <f t="shared" si="50"/>
        <v>5.0109496916020166</v>
      </c>
      <c r="S608">
        <f t="shared" si="49"/>
        <v>-1.3959390862944164E-2</v>
      </c>
    </row>
    <row r="609" spans="1:19" x14ac:dyDescent="0.3">
      <c r="A609" s="1">
        <v>37011</v>
      </c>
      <c r="B609" s="1">
        <v>37012</v>
      </c>
      <c r="C609">
        <v>78.8</v>
      </c>
      <c r="D609">
        <v>79.900000000000006</v>
      </c>
      <c r="E609">
        <v>78.577547809999999</v>
      </c>
      <c r="F609">
        <v>-1.1000000000000001</v>
      </c>
      <c r="G609">
        <v>-1</v>
      </c>
      <c r="H609">
        <v>0</v>
      </c>
      <c r="I609">
        <f t="shared" si="47"/>
        <v>2001</v>
      </c>
      <c r="J609">
        <f t="shared" si="48"/>
        <v>5</v>
      </c>
      <c r="K609">
        <v>78.800000000000011</v>
      </c>
      <c r="L609">
        <v>80.300000000000011</v>
      </c>
      <c r="M609">
        <v>78.45</v>
      </c>
      <c r="N609">
        <v>79.900000000000006</v>
      </c>
      <c r="O609" s="3">
        <f t="shared" si="46"/>
        <v>-1.1000000000000001</v>
      </c>
      <c r="P609">
        <f t="shared" si="50"/>
        <v>4.8011002755831509</v>
      </c>
      <c r="S609">
        <f t="shared" si="49"/>
        <v>-1.3959390862944164E-2</v>
      </c>
    </row>
    <row r="610" spans="1:19" x14ac:dyDescent="0.3">
      <c r="A610" s="1">
        <v>37012</v>
      </c>
      <c r="B610" s="1">
        <v>37013</v>
      </c>
      <c r="C610">
        <v>80.599999999999994</v>
      </c>
      <c r="D610">
        <v>80.699995419999993</v>
      </c>
      <c r="E610">
        <v>78.886989260000007</v>
      </c>
      <c r="F610">
        <v>-9.9995422E-2</v>
      </c>
      <c r="G610">
        <v>-1</v>
      </c>
      <c r="H610">
        <v>0.56568542499999996</v>
      </c>
      <c r="I610">
        <f t="shared" si="47"/>
        <v>2001</v>
      </c>
      <c r="J610">
        <f t="shared" si="48"/>
        <v>5</v>
      </c>
      <c r="K610">
        <v>80.600000000000009</v>
      </c>
      <c r="L610">
        <v>81.300000000000011</v>
      </c>
      <c r="M610">
        <v>80.300000000000011</v>
      </c>
      <c r="N610">
        <v>80.7</v>
      </c>
      <c r="O610" s="3">
        <f t="shared" si="46"/>
        <v>-9.9995422E-2</v>
      </c>
      <c r="P610">
        <f t="shared" si="50"/>
        <v>4.7832309933950148</v>
      </c>
      <c r="S610">
        <f t="shared" si="49"/>
        <v>-1.2406379900744419E-3</v>
      </c>
    </row>
    <row r="611" spans="1:19" x14ac:dyDescent="0.3">
      <c r="A611" s="1">
        <v>37013</v>
      </c>
      <c r="B611" s="1">
        <v>37014</v>
      </c>
      <c r="C611">
        <v>80.599999999999994</v>
      </c>
      <c r="D611">
        <v>81.400004580000001</v>
      </c>
      <c r="E611">
        <v>79.828870899999998</v>
      </c>
      <c r="F611">
        <v>-0.80000457800000002</v>
      </c>
      <c r="G611">
        <v>-1</v>
      </c>
      <c r="H611">
        <v>0.49497474699999999</v>
      </c>
      <c r="I611">
        <f t="shared" si="47"/>
        <v>2001</v>
      </c>
      <c r="J611">
        <f t="shared" si="48"/>
        <v>5</v>
      </c>
      <c r="K611">
        <v>80.600000000000009</v>
      </c>
      <c r="L611">
        <v>81.400000000000006</v>
      </c>
      <c r="M611">
        <v>79.800000000000011</v>
      </c>
      <c r="N611">
        <v>81.400000000000006</v>
      </c>
      <c r="O611" s="3">
        <f t="shared" si="46"/>
        <v>-0.80000457800000002</v>
      </c>
      <c r="P611">
        <f t="shared" si="50"/>
        <v>4.6408014639031725</v>
      </c>
      <c r="S611">
        <f t="shared" si="49"/>
        <v>-9.9256151116625321E-3</v>
      </c>
    </row>
    <row r="612" spans="1:19" x14ac:dyDescent="0.3">
      <c r="A612" s="1">
        <v>37014</v>
      </c>
      <c r="B612" s="1">
        <v>37015</v>
      </c>
      <c r="C612">
        <v>80.150000000000006</v>
      </c>
      <c r="D612">
        <v>81.050001530000003</v>
      </c>
      <c r="E612">
        <v>81.190035739999999</v>
      </c>
      <c r="F612">
        <v>0.90000152600000005</v>
      </c>
      <c r="G612">
        <v>-1</v>
      </c>
      <c r="H612">
        <v>0.24748737300000001</v>
      </c>
      <c r="I612">
        <f t="shared" si="47"/>
        <v>2001</v>
      </c>
      <c r="J612">
        <f t="shared" si="48"/>
        <v>5</v>
      </c>
      <c r="K612">
        <v>80.150000000000006</v>
      </c>
      <c r="L612">
        <v>81.25</v>
      </c>
      <c r="M612">
        <v>79.900000000000006</v>
      </c>
      <c r="N612">
        <v>81.050000000000011</v>
      </c>
      <c r="O612" s="3">
        <f t="shared" si="46"/>
        <v>0.90000152600000005</v>
      </c>
      <c r="P612">
        <f t="shared" si="50"/>
        <v>4.7971356522765678</v>
      </c>
      <c r="S612">
        <f t="shared" si="49"/>
        <v>1.122896476606363E-2</v>
      </c>
    </row>
    <row r="613" spans="1:19" x14ac:dyDescent="0.3">
      <c r="A613" s="1">
        <v>37015</v>
      </c>
      <c r="B613" s="1">
        <v>37018</v>
      </c>
      <c r="C613">
        <v>81.3</v>
      </c>
      <c r="D613">
        <v>82.099995419999999</v>
      </c>
      <c r="E613">
        <v>80.670685550000002</v>
      </c>
      <c r="F613">
        <v>-0.79999542199999996</v>
      </c>
      <c r="G613">
        <v>-1</v>
      </c>
      <c r="H613">
        <v>0.74246212</v>
      </c>
      <c r="I613">
        <f t="shared" si="47"/>
        <v>2001</v>
      </c>
      <c r="J613">
        <f t="shared" si="48"/>
        <v>5</v>
      </c>
      <c r="K613">
        <v>81.300000000000011</v>
      </c>
      <c r="L613">
        <v>82.9</v>
      </c>
      <c r="M613">
        <v>80.800000000000011</v>
      </c>
      <c r="N613">
        <v>82.100000000000009</v>
      </c>
      <c r="O613" s="3">
        <f t="shared" si="46"/>
        <v>-0.79999542199999996</v>
      </c>
      <c r="P613">
        <f t="shared" si="50"/>
        <v>4.6555236020723516</v>
      </c>
      <c r="S613">
        <f t="shared" si="49"/>
        <v>-9.8400420910209098E-3</v>
      </c>
    </row>
    <row r="614" spans="1:19" x14ac:dyDescent="0.3">
      <c r="A614" s="1">
        <v>37018</v>
      </c>
      <c r="B614" s="1">
        <v>37019</v>
      </c>
      <c r="C614">
        <v>81.55</v>
      </c>
      <c r="D614">
        <v>81.550004580000007</v>
      </c>
      <c r="E614">
        <v>81.283791460000003</v>
      </c>
      <c r="F614" s="2">
        <v>-4.5800000000000002E-6</v>
      </c>
      <c r="G614">
        <v>-1</v>
      </c>
      <c r="H614">
        <v>0.38890872999999998</v>
      </c>
      <c r="I614">
        <f t="shared" si="47"/>
        <v>2001</v>
      </c>
      <c r="J614">
        <f t="shared" si="48"/>
        <v>5</v>
      </c>
      <c r="K614">
        <v>81.550000000000011</v>
      </c>
      <c r="L614">
        <v>82.550000000000011</v>
      </c>
      <c r="M614">
        <v>81.5</v>
      </c>
      <c r="N614">
        <v>81.550000000000011</v>
      </c>
      <c r="O614" s="3">
        <f t="shared" si="46"/>
        <v>-4.5800000000000002E-6</v>
      </c>
      <c r="P614">
        <f t="shared" si="50"/>
        <v>4.6555228176837034</v>
      </c>
      <c r="S614">
        <f t="shared" si="49"/>
        <v>-5.6161863887185779E-8</v>
      </c>
    </row>
    <row r="615" spans="1:19" x14ac:dyDescent="0.3">
      <c r="A615" s="1">
        <v>37019</v>
      </c>
      <c r="B615" s="1">
        <v>37020</v>
      </c>
      <c r="C615">
        <v>80.900000000000006</v>
      </c>
      <c r="D615">
        <v>79.499996949999996</v>
      </c>
      <c r="E615">
        <v>82.78468316</v>
      </c>
      <c r="F615">
        <v>-1.400003052</v>
      </c>
      <c r="G615">
        <v>1</v>
      </c>
      <c r="H615">
        <v>1.4495689009999999</v>
      </c>
      <c r="I615">
        <f t="shared" si="47"/>
        <v>2001</v>
      </c>
      <c r="J615">
        <f t="shared" si="48"/>
        <v>5</v>
      </c>
      <c r="K615">
        <v>80.900000000000006</v>
      </c>
      <c r="L615">
        <v>81.25</v>
      </c>
      <c r="M615">
        <v>79.5</v>
      </c>
      <c r="N615">
        <v>79.5</v>
      </c>
      <c r="O615" s="3">
        <f t="shared" si="46"/>
        <v>-1.400003052</v>
      </c>
      <c r="P615">
        <f t="shared" si="50"/>
        <v>4.4138264213890377</v>
      </c>
      <c r="S615">
        <f t="shared" si="49"/>
        <v>-1.7305352929542644E-2</v>
      </c>
    </row>
    <row r="616" spans="1:19" x14ac:dyDescent="0.3">
      <c r="A616" s="1">
        <v>37020</v>
      </c>
      <c r="B616" s="1">
        <v>37021</v>
      </c>
      <c r="C616">
        <v>80.05</v>
      </c>
      <c r="D616">
        <v>80.300003050000001</v>
      </c>
      <c r="E616">
        <v>80.087830069999995</v>
      </c>
      <c r="F616">
        <v>0.250003052</v>
      </c>
      <c r="G616">
        <v>1</v>
      </c>
      <c r="H616">
        <v>0.56568542499999996</v>
      </c>
      <c r="I616">
        <f t="shared" si="47"/>
        <v>2001</v>
      </c>
      <c r="J616">
        <f t="shared" si="48"/>
        <v>5</v>
      </c>
      <c r="K616">
        <v>80.050000000000011</v>
      </c>
      <c r="L616">
        <v>80.850000000000009</v>
      </c>
      <c r="M616">
        <v>79.550000000000011</v>
      </c>
      <c r="N616">
        <v>80.300000000000011</v>
      </c>
      <c r="O616" s="3">
        <f t="shared" si="46"/>
        <v>0.250003052</v>
      </c>
      <c r="P616">
        <f t="shared" si="50"/>
        <v>4.4551807028260955</v>
      </c>
      <c r="S616">
        <f t="shared" si="49"/>
        <v>3.1230862211118053E-3</v>
      </c>
    </row>
    <row r="617" spans="1:19" x14ac:dyDescent="0.3">
      <c r="A617" s="1">
        <v>37021</v>
      </c>
      <c r="B617" s="1">
        <v>37022</v>
      </c>
      <c r="C617">
        <v>80</v>
      </c>
      <c r="D617">
        <v>80.849995419999999</v>
      </c>
      <c r="E617">
        <v>80.264471090000001</v>
      </c>
      <c r="F617">
        <v>0.849995422</v>
      </c>
      <c r="G617">
        <v>-1</v>
      </c>
      <c r="H617">
        <v>0.38890872999999998</v>
      </c>
      <c r="I617">
        <f t="shared" si="47"/>
        <v>2001</v>
      </c>
      <c r="J617">
        <f t="shared" si="48"/>
        <v>5</v>
      </c>
      <c r="K617">
        <v>80</v>
      </c>
      <c r="L617">
        <v>80.850000000000009</v>
      </c>
      <c r="M617">
        <v>79.650000000000006</v>
      </c>
      <c r="N617">
        <v>80.850000000000009</v>
      </c>
      <c r="O617" s="3">
        <f t="shared" si="46"/>
        <v>0.849995422</v>
      </c>
      <c r="P617">
        <f t="shared" si="50"/>
        <v>4.5971888228855295</v>
      </c>
      <c r="S617">
        <f t="shared" si="49"/>
        <v>1.0624942775E-2</v>
      </c>
    </row>
    <row r="618" spans="1:19" x14ac:dyDescent="0.3">
      <c r="A618" s="1">
        <v>37022</v>
      </c>
      <c r="B618" s="1">
        <v>37025</v>
      </c>
      <c r="C618">
        <v>81.2</v>
      </c>
      <c r="D618">
        <v>80.449998469999997</v>
      </c>
      <c r="E618">
        <v>78.676639410000007</v>
      </c>
      <c r="F618">
        <v>0.75000152600000003</v>
      </c>
      <c r="G618">
        <v>-1</v>
      </c>
      <c r="H618">
        <v>0.282842712</v>
      </c>
      <c r="I618">
        <f t="shared" si="47"/>
        <v>2001</v>
      </c>
      <c r="J618">
        <f t="shared" si="48"/>
        <v>5</v>
      </c>
      <c r="K618">
        <v>81.2</v>
      </c>
      <c r="L618">
        <v>81.300000000000011</v>
      </c>
      <c r="M618">
        <v>79.95</v>
      </c>
      <c r="N618">
        <v>80.45</v>
      </c>
      <c r="O618" s="3">
        <f t="shared" si="46"/>
        <v>0.75000152600000003</v>
      </c>
      <c r="P618">
        <f t="shared" si="50"/>
        <v>4.7245742403414761</v>
      </c>
      <c r="S618">
        <f t="shared" si="49"/>
        <v>9.2364719950738909E-3</v>
      </c>
    </row>
    <row r="619" spans="1:19" x14ac:dyDescent="0.3">
      <c r="A619" s="1">
        <v>37025</v>
      </c>
      <c r="B619" s="1">
        <v>37026</v>
      </c>
      <c r="C619">
        <v>80.45</v>
      </c>
      <c r="D619">
        <v>79.85000153</v>
      </c>
      <c r="E619">
        <v>79.844953669999995</v>
      </c>
      <c r="F619">
        <v>0.59999847399999995</v>
      </c>
      <c r="G619">
        <v>-1</v>
      </c>
      <c r="H619">
        <v>0.42426406900000002</v>
      </c>
      <c r="I619">
        <f t="shared" si="47"/>
        <v>2001</v>
      </c>
      <c r="J619">
        <f t="shared" si="48"/>
        <v>5</v>
      </c>
      <c r="K619">
        <v>80.45</v>
      </c>
      <c r="L619">
        <v>80.650000000000006</v>
      </c>
      <c r="M619">
        <v>79.850000000000009</v>
      </c>
      <c r="N619">
        <v>79.850000000000009</v>
      </c>
      <c r="O619" s="3">
        <f t="shared" si="46"/>
        <v>0.59999847399999995</v>
      </c>
      <c r="P619">
        <f t="shared" si="50"/>
        <v>4.8302822826474276</v>
      </c>
      <c r="S619">
        <f t="shared" si="49"/>
        <v>7.4580295090118081E-3</v>
      </c>
    </row>
    <row r="620" spans="1:19" x14ac:dyDescent="0.3">
      <c r="A620" s="1">
        <v>37026</v>
      </c>
      <c r="B620" s="1">
        <v>37027</v>
      </c>
      <c r="C620">
        <v>79.7</v>
      </c>
      <c r="D620">
        <v>78.500001530000006</v>
      </c>
      <c r="E620">
        <v>77.545404529999999</v>
      </c>
      <c r="F620">
        <v>1.199998474</v>
      </c>
      <c r="G620">
        <v>-1</v>
      </c>
      <c r="H620">
        <v>0.954594155</v>
      </c>
      <c r="I620">
        <f t="shared" si="47"/>
        <v>2001</v>
      </c>
      <c r="J620">
        <f t="shared" si="48"/>
        <v>5</v>
      </c>
      <c r="K620">
        <v>79.7</v>
      </c>
      <c r="L620">
        <v>80.850000000000009</v>
      </c>
      <c r="M620">
        <v>78.45</v>
      </c>
      <c r="N620">
        <v>78.5</v>
      </c>
      <c r="O620" s="3">
        <f t="shared" si="46"/>
        <v>1.199998474</v>
      </c>
      <c r="P620">
        <f t="shared" si="50"/>
        <v>5.0484628862170444</v>
      </c>
      <c r="S620">
        <f t="shared" si="49"/>
        <v>1.5056442584692598E-2</v>
      </c>
    </row>
    <row r="621" spans="1:19" x14ac:dyDescent="0.3">
      <c r="A621" s="1">
        <v>37027</v>
      </c>
      <c r="B621" s="1">
        <v>37028</v>
      </c>
      <c r="C621">
        <v>80.599999999999994</v>
      </c>
      <c r="D621">
        <v>82.5</v>
      </c>
      <c r="E621">
        <v>78.796783180000006</v>
      </c>
      <c r="F621">
        <v>-1.9</v>
      </c>
      <c r="G621">
        <v>1</v>
      </c>
      <c r="H621">
        <v>2.8284271250000002</v>
      </c>
      <c r="I621">
        <f t="shared" si="47"/>
        <v>2001</v>
      </c>
      <c r="J621">
        <f t="shared" si="48"/>
        <v>5</v>
      </c>
      <c r="K621">
        <v>80.600000000000009</v>
      </c>
      <c r="L621">
        <v>82.5</v>
      </c>
      <c r="M621">
        <v>80.600000000000009</v>
      </c>
      <c r="N621">
        <v>82.5</v>
      </c>
      <c r="O621" s="3">
        <f t="shared" si="46"/>
        <v>-1.9</v>
      </c>
      <c r="P621">
        <f t="shared" si="50"/>
        <v>4.6914375952562857</v>
      </c>
      <c r="S621">
        <f t="shared" si="49"/>
        <v>-2.3573200992555832E-2</v>
      </c>
    </row>
    <row r="622" spans="1:19" x14ac:dyDescent="0.3">
      <c r="A622" s="1">
        <v>37028</v>
      </c>
      <c r="B622" s="1">
        <v>37029</v>
      </c>
      <c r="C622">
        <v>81.8</v>
      </c>
      <c r="D622">
        <v>82.650001529999997</v>
      </c>
      <c r="E622">
        <v>80.256159780000004</v>
      </c>
      <c r="F622">
        <v>-0.85000152600000001</v>
      </c>
      <c r="G622">
        <v>-1</v>
      </c>
      <c r="H622">
        <v>0.106066017</v>
      </c>
      <c r="I622">
        <f t="shared" si="47"/>
        <v>2001</v>
      </c>
      <c r="J622">
        <f t="shared" si="48"/>
        <v>5</v>
      </c>
      <c r="K622">
        <v>81.800000000000011</v>
      </c>
      <c r="L622">
        <v>82.800000000000011</v>
      </c>
      <c r="M622">
        <v>81.5</v>
      </c>
      <c r="N622">
        <v>82.65</v>
      </c>
      <c r="O622" s="3">
        <f t="shared" si="46"/>
        <v>-0.85000152600000001</v>
      </c>
      <c r="P622">
        <f t="shared" si="50"/>
        <v>4.5451883612061046</v>
      </c>
      <c r="S622">
        <f t="shared" si="49"/>
        <v>-1.0391216699266504E-2</v>
      </c>
    </row>
    <row r="623" spans="1:19" x14ac:dyDescent="0.3">
      <c r="A623" s="1">
        <v>37029</v>
      </c>
      <c r="B623" s="1">
        <v>37032</v>
      </c>
      <c r="C623">
        <v>83.4</v>
      </c>
      <c r="D623">
        <v>85.099996950000005</v>
      </c>
      <c r="E623">
        <v>82.425424390000003</v>
      </c>
      <c r="F623">
        <v>-1.6999969479999999</v>
      </c>
      <c r="G623">
        <v>-1</v>
      </c>
      <c r="H623">
        <v>1.7324116140000001</v>
      </c>
      <c r="I623">
        <f t="shared" si="47"/>
        <v>2001</v>
      </c>
      <c r="J623">
        <f t="shared" si="48"/>
        <v>5</v>
      </c>
      <c r="K623">
        <v>83.4</v>
      </c>
      <c r="L623">
        <v>85.4</v>
      </c>
      <c r="M623">
        <v>83.350000000000009</v>
      </c>
      <c r="N623">
        <v>85.100000000000009</v>
      </c>
      <c r="O623" s="3">
        <f t="shared" si="46"/>
        <v>-1.6999969479999999</v>
      </c>
      <c r="P623">
        <f t="shared" si="50"/>
        <v>4.2672456870285682</v>
      </c>
      <c r="S623">
        <f t="shared" si="49"/>
        <v>-2.0383656450839324E-2</v>
      </c>
    </row>
    <row r="624" spans="1:19" x14ac:dyDescent="0.3">
      <c r="A624" s="1">
        <v>37032</v>
      </c>
      <c r="B624" s="1">
        <v>37033</v>
      </c>
      <c r="C624">
        <v>86.4</v>
      </c>
      <c r="D624">
        <v>85.199998469999997</v>
      </c>
      <c r="E624">
        <v>82.7444366</v>
      </c>
      <c r="F624">
        <v>1.2000015260000001</v>
      </c>
      <c r="G624">
        <v>-1</v>
      </c>
      <c r="H624">
        <v>7.0710677999999999E-2</v>
      </c>
      <c r="I624">
        <f t="shared" si="47"/>
        <v>2001</v>
      </c>
      <c r="J624">
        <f t="shared" si="48"/>
        <v>5</v>
      </c>
      <c r="K624">
        <v>86.4</v>
      </c>
      <c r="L624">
        <v>86.600000000000009</v>
      </c>
      <c r="M624">
        <v>84.800000000000011</v>
      </c>
      <c r="N624">
        <v>85.2</v>
      </c>
      <c r="O624" s="3">
        <f t="shared" si="46"/>
        <v>1.2000015260000001</v>
      </c>
      <c r="P624">
        <f t="shared" si="50"/>
        <v>4.4450478167595122</v>
      </c>
      <c r="S624">
        <f t="shared" si="49"/>
        <v>1.3888906550925926E-2</v>
      </c>
    </row>
    <row r="625" spans="1:19" x14ac:dyDescent="0.3">
      <c r="A625" s="1">
        <v>37033</v>
      </c>
      <c r="B625" s="1">
        <v>37034</v>
      </c>
      <c r="C625">
        <v>85.2</v>
      </c>
      <c r="D625">
        <v>85.500003050000004</v>
      </c>
      <c r="E625">
        <v>84.947096810000005</v>
      </c>
      <c r="F625">
        <v>-0.30000305199999999</v>
      </c>
      <c r="G625">
        <v>-1</v>
      </c>
      <c r="H625">
        <v>0.212132034</v>
      </c>
      <c r="I625">
        <f t="shared" si="47"/>
        <v>2001</v>
      </c>
      <c r="J625">
        <f t="shared" si="48"/>
        <v>5</v>
      </c>
      <c r="K625">
        <v>85.2</v>
      </c>
      <c r="L625">
        <v>85.9</v>
      </c>
      <c r="M625">
        <v>84.800000000000011</v>
      </c>
      <c r="N625">
        <v>85.5</v>
      </c>
      <c r="O625" s="3">
        <f t="shared" si="46"/>
        <v>-0.30000305199999999</v>
      </c>
      <c r="P625">
        <f t="shared" si="50"/>
        <v>4.398092608614661</v>
      </c>
      <c r="S625">
        <f t="shared" si="49"/>
        <v>-3.5211625821596243E-3</v>
      </c>
    </row>
    <row r="626" spans="1:19" x14ac:dyDescent="0.3">
      <c r="A626" s="1">
        <v>37034</v>
      </c>
      <c r="B626" s="1">
        <v>37035</v>
      </c>
      <c r="C626">
        <v>84.35</v>
      </c>
      <c r="D626">
        <v>85.599998470000003</v>
      </c>
      <c r="E626">
        <v>82.93252158</v>
      </c>
      <c r="F626">
        <v>-1.2499984740000001</v>
      </c>
      <c r="G626">
        <v>-1</v>
      </c>
      <c r="H626">
        <v>7.0710677999999999E-2</v>
      </c>
      <c r="I626">
        <f t="shared" si="47"/>
        <v>2001</v>
      </c>
      <c r="J626">
        <f t="shared" si="48"/>
        <v>5</v>
      </c>
      <c r="K626">
        <v>84.350000000000009</v>
      </c>
      <c r="L626">
        <v>85.7</v>
      </c>
      <c r="M626">
        <v>84.100000000000009</v>
      </c>
      <c r="N626">
        <v>85.600000000000009</v>
      </c>
      <c r="O626" s="3">
        <f t="shared" si="46"/>
        <v>-1.2499984740000001</v>
      </c>
      <c r="P626">
        <f t="shared" si="50"/>
        <v>4.2025641302763441</v>
      </c>
      <c r="S626">
        <f t="shared" si="49"/>
        <v>-1.481918759928868E-2</v>
      </c>
    </row>
    <row r="627" spans="1:19" x14ac:dyDescent="0.3">
      <c r="A627" s="1">
        <v>37035</v>
      </c>
      <c r="B627" s="1">
        <v>37036</v>
      </c>
      <c r="C627">
        <v>85.75</v>
      </c>
      <c r="D627">
        <v>85.800004580000007</v>
      </c>
      <c r="E627">
        <v>83.352358910000007</v>
      </c>
      <c r="F627">
        <v>-5.0004578000000001E-2</v>
      </c>
      <c r="G627">
        <v>-1</v>
      </c>
      <c r="H627">
        <v>0.141421356</v>
      </c>
      <c r="I627">
        <f t="shared" si="47"/>
        <v>2001</v>
      </c>
      <c r="J627">
        <f t="shared" si="48"/>
        <v>5</v>
      </c>
      <c r="K627">
        <v>85.75</v>
      </c>
      <c r="L627">
        <v>86.65</v>
      </c>
      <c r="M627">
        <v>85.2</v>
      </c>
      <c r="N627">
        <v>85.800000000000011</v>
      </c>
      <c r="O627" s="3">
        <f t="shared" si="46"/>
        <v>-5.0004578000000001E-2</v>
      </c>
      <c r="P627">
        <f t="shared" si="50"/>
        <v>4.1952120330453564</v>
      </c>
      <c r="S627">
        <f t="shared" si="49"/>
        <v>-5.8314376676384843E-4</v>
      </c>
    </row>
    <row r="628" spans="1:19" x14ac:dyDescent="0.3">
      <c r="A628" s="1">
        <v>37036</v>
      </c>
      <c r="B628" s="1">
        <v>37039</v>
      </c>
      <c r="C628">
        <v>85.3</v>
      </c>
      <c r="D628">
        <v>84.64999847</v>
      </c>
      <c r="E628">
        <v>85.97460753</v>
      </c>
      <c r="F628">
        <v>-0.65000152600000005</v>
      </c>
      <c r="G628">
        <v>1</v>
      </c>
      <c r="H628">
        <v>0.81317279799999997</v>
      </c>
      <c r="I628">
        <f t="shared" si="47"/>
        <v>2001</v>
      </c>
      <c r="J628">
        <f t="shared" si="48"/>
        <v>5</v>
      </c>
      <c r="K628">
        <v>85.300000000000011</v>
      </c>
      <c r="L628">
        <v>85.300000000000011</v>
      </c>
      <c r="M628">
        <v>84.550000000000011</v>
      </c>
      <c r="N628">
        <v>84.65</v>
      </c>
      <c r="O628" s="3">
        <f t="shared" ref="O628:O691" si="51">IF(E628-C628&gt;0,IF(C628-M628&gt;3,-3,F628),IF(L628-C628&gt;3,-3,F628))</f>
        <v>-0.65000152600000005</v>
      </c>
      <c r="P628">
        <f t="shared" si="50"/>
        <v>4.0993071951776052</v>
      </c>
      <c r="S628">
        <f t="shared" si="49"/>
        <v>-7.6201820164126617E-3</v>
      </c>
    </row>
    <row r="629" spans="1:19" x14ac:dyDescent="0.3">
      <c r="A629" s="1">
        <v>37039</v>
      </c>
      <c r="B629" s="1">
        <v>37040</v>
      </c>
      <c r="C629">
        <v>84.3</v>
      </c>
      <c r="D629">
        <v>86.499998469999994</v>
      </c>
      <c r="E629">
        <v>82.400343800000002</v>
      </c>
      <c r="F629">
        <v>-2.199998474</v>
      </c>
      <c r="G629">
        <v>-1</v>
      </c>
      <c r="H629">
        <v>1.308147545</v>
      </c>
      <c r="I629">
        <f t="shared" si="47"/>
        <v>2001</v>
      </c>
      <c r="J629">
        <f t="shared" si="48"/>
        <v>5</v>
      </c>
      <c r="K629">
        <v>84.300000000000011</v>
      </c>
      <c r="L629">
        <v>86.600000000000009</v>
      </c>
      <c r="M629">
        <v>84.25</v>
      </c>
      <c r="N629">
        <v>86.5</v>
      </c>
      <c r="O629" s="3">
        <f t="shared" si="51"/>
        <v>-2.199998474</v>
      </c>
      <c r="P629">
        <f t="shared" si="50"/>
        <v>3.7783652174605966</v>
      </c>
      <c r="S629">
        <f t="shared" si="49"/>
        <v>-2.6097253546856467E-2</v>
      </c>
    </row>
    <row r="630" spans="1:19" x14ac:dyDescent="0.3">
      <c r="A630" s="1">
        <v>37040</v>
      </c>
      <c r="B630" s="1">
        <v>37041</v>
      </c>
      <c r="C630">
        <v>85.5</v>
      </c>
      <c r="D630">
        <v>85.800003050000001</v>
      </c>
      <c r="E630">
        <v>85.313644530000005</v>
      </c>
      <c r="F630">
        <v>-0.30000305199999999</v>
      </c>
      <c r="G630">
        <v>-1</v>
      </c>
      <c r="H630">
        <v>0.49497474699999999</v>
      </c>
      <c r="I630">
        <f t="shared" si="47"/>
        <v>2001</v>
      </c>
      <c r="J630">
        <f t="shared" si="48"/>
        <v>5</v>
      </c>
      <c r="K630">
        <v>85.5</v>
      </c>
      <c r="L630">
        <v>86.25</v>
      </c>
      <c r="M630">
        <v>84.7</v>
      </c>
      <c r="N630">
        <v>85.800000000000011</v>
      </c>
      <c r="O630" s="3">
        <f t="shared" si="51"/>
        <v>-0.30000305199999999</v>
      </c>
      <c r="P630">
        <f t="shared" si="50"/>
        <v>3.7385925473971291</v>
      </c>
      <c r="S630">
        <f t="shared" si="49"/>
        <v>-3.508807625730994E-3</v>
      </c>
    </row>
    <row r="631" spans="1:19" x14ac:dyDescent="0.3">
      <c r="A631" s="1">
        <v>37041</v>
      </c>
      <c r="B631" s="1">
        <v>37042</v>
      </c>
      <c r="C631">
        <v>84</v>
      </c>
      <c r="D631">
        <v>83.55</v>
      </c>
      <c r="E631">
        <v>83.654078290000001</v>
      </c>
      <c r="F631">
        <v>0.45</v>
      </c>
      <c r="G631">
        <v>-1</v>
      </c>
      <c r="H631">
        <v>1.5909902579999999</v>
      </c>
      <c r="I631">
        <f t="shared" si="47"/>
        <v>2001</v>
      </c>
      <c r="J631">
        <f t="shared" si="48"/>
        <v>5</v>
      </c>
      <c r="K631">
        <v>84</v>
      </c>
      <c r="L631">
        <v>84.550000000000011</v>
      </c>
      <c r="M631">
        <v>83.2</v>
      </c>
      <c r="N631">
        <v>83.550000000000011</v>
      </c>
      <c r="O631" s="3">
        <f t="shared" si="51"/>
        <v>0.45</v>
      </c>
      <c r="P631">
        <f t="shared" si="50"/>
        <v>3.7986770704802972</v>
      </c>
      <c r="S631">
        <f t="shared" si="49"/>
        <v>5.3571428571428572E-3</v>
      </c>
    </row>
    <row r="632" spans="1:19" x14ac:dyDescent="0.3">
      <c r="A632" s="1">
        <v>37042</v>
      </c>
      <c r="B632" s="1">
        <v>37043</v>
      </c>
      <c r="C632">
        <v>84</v>
      </c>
      <c r="D632">
        <v>82.749996949999996</v>
      </c>
      <c r="E632">
        <v>85.434157540000001</v>
      </c>
      <c r="F632">
        <v>-1.2500030520000001</v>
      </c>
      <c r="G632">
        <v>1</v>
      </c>
      <c r="H632">
        <v>0.56568542499999996</v>
      </c>
      <c r="I632">
        <f t="shared" si="47"/>
        <v>2001</v>
      </c>
      <c r="J632">
        <f t="shared" si="48"/>
        <v>6</v>
      </c>
      <c r="K632">
        <v>84</v>
      </c>
      <c r="L632">
        <v>84.100000000000009</v>
      </c>
      <c r="M632">
        <v>82.350000000000009</v>
      </c>
      <c r="N632">
        <v>82.75</v>
      </c>
      <c r="O632" s="3">
        <f t="shared" si="51"/>
        <v>-1.2500030520000001</v>
      </c>
      <c r="P632">
        <f t="shared" si="50"/>
        <v>3.6290928586351976</v>
      </c>
      <c r="S632">
        <f t="shared" si="49"/>
        <v>-1.4880988714285715E-2</v>
      </c>
    </row>
    <row r="633" spans="1:19" x14ac:dyDescent="0.3">
      <c r="A633" s="1">
        <v>37043</v>
      </c>
      <c r="B633" s="1">
        <v>37046</v>
      </c>
      <c r="C633">
        <v>83.4</v>
      </c>
      <c r="D633">
        <v>83.400001529999997</v>
      </c>
      <c r="E633">
        <v>83.688889619999998</v>
      </c>
      <c r="F633" s="2">
        <v>1.53E-6</v>
      </c>
      <c r="G633">
        <v>1</v>
      </c>
      <c r="H633">
        <v>0.45961940800000001</v>
      </c>
      <c r="I633">
        <f t="shared" si="47"/>
        <v>2001</v>
      </c>
      <c r="J633">
        <f t="shared" si="48"/>
        <v>6</v>
      </c>
      <c r="K633">
        <v>83.4</v>
      </c>
      <c r="L633">
        <v>83.800000000000011</v>
      </c>
      <c r="M633">
        <v>82.550000000000011</v>
      </c>
      <c r="N633">
        <v>83.4</v>
      </c>
      <c r="O633" s="3">
        <f t="shared" si="51"/>
        <v>1.53E-6</v>
      </c>
      <c r="P633">
        <f t="shared" si="50"/>
        <v>3.6290930583658478</v>
      </c>
      <c r="S633">
        <f t="shared" si="49"/>
        <v>1.8345323741007193E-8</v>
      </c>
    </row>
    <row r="634" spans="1:19" x14ac:dyDescent="0.3">
      <c r="A634" s="1">
        <v>37046</v>
      </c>
      <c r="B634" s="1">
        <v>37047</v>
      </c>
      <c r="C634">
        <v>84</v>
      </c>
      <c r="D634">
        <v>81.800001530000003</v>
      </c>
      <c r="E634">
        <v>85.087224149999997</v>
      </c>
      <c r="F634">
        <v>-2.199998474</v>
      </c>
      <c r="G634">
        <v>1</v>
      </c>
      <c r="H634">
        <v>1.1313708499999999</v>
      </c>
      <c r="I634">
        <f t="shared" si="47"/>
        <v>2001</v>
      </c>
      <c r="J634">
        <f t="shared" si="48"/>
        <v>6</v>
      </c>
      <c r="K634">
        <v>84</v>
      </c>
      <c r="L634">
        <v>84</v>
      </c>
      <c r="M634">
        <v>81.650000000000006</v>
      </c>
      <c r="N634">
        <v>81.800000000000011</v>
      </c>
      <c r="O634" s="3">
        <f t="shared" si="51"/>
        <v>-2.199998474</v>
      </c>
      <c r="P634">
        <f t="shared" si="50"/>
        <v>3.3439502301369601</v>
      </c>
      <c r="S634">
        <f t="shared" si="49"/>
        <v>-2.6190458023809524E-2</v>
      </c>
    </row>
    <row r="635" spans="1:19" x14ac:dyDescent="0.3">
      <c r="A635" s="1">
        <v>37047</v>
      </c>
      <c r="B635" s="1">
        <v>37048</v>
      </c>
      <c r="C635">
        <v>84</v>
      </c>
      <c r="D635">
        <v>81.8</v>
      </c>
      <c r="E635">
        <v>82.328884290000005</v>
      </c>
      <c r="F635">
        <v>2.2000000000000002</v>
      </c>
      <c r="G635">
        <v>1</v>
      </c>
      <c r="H635">
        <v>0</v>
      </c>
      <c r="I635">
        <f t="shared" si="47"/>
        <v>2001</v>
      </c>
      <c r="J635">
        <f t="shared" si="48"/>
        <v>6</v>
      </c>
      <c r="K635">
        <v>84</v>
      </c>
      <c r="L635">
        <v>84</v>
      </c>
      <c r="M635">
        <v>81.650000000000006</v>
      </c>
      <c r="N635">
        <v>81.800000000000011</v>
      </c>
      <c r="O635" s="3">
        <f t="shared" si="51"/>
        <v>2.2000000000000002</v>
      </c>
      <c r="P635">
        <f t="shared" si="50"/>
        <v>3.606689176790578</v>
      </c>
      <c r="S635">
        <f t="shared" si="49"/>
        <v>2.6190476190476191E-2</v>
      </c>
    </row>
    <row r="636" spans="1:19" x14ac:dyDescent="0.3">
      <c r="A636" s="1">
        <v>37048</v>
      </c>
      <c r="B636" s="1">
        <v>37049</v>
      </c>
      <c r="C636">
        <v>82.3</v>
      </c>
      <c r="D636">
        <v>81.89999847</v>
      </c>
      <c r="E636">
        <v>81.966819439999995</v>
      </c>
      <c r="F636">
        <v>0.400001526</v>
      </c>
      <c r="G636">
        <v>1</v>
      </c>
      <c r="H636">
        <v>7.0710677999999999E-2</v>
      </c>
      <c r="I636">
        <f t="shared" si="47"/>
        <v>2001</v>
      </c>
      <c r="J636">
        <f t="shared" si="48"/>
        <v>6</v>
      </c>
      <c r="K636">
        <v>82.300000000000011</v>
      </c>
      <c r="L636">
        <v>82.350000000000009</v>
      </c>
      <c r="M636">
        <v>81.400000000000006</v>
      </c>
      <c r="N636">
        <v>81.900000000000006</v>
      </c>
      <c r="O636" s="3">
        <f t="shared" si="51"/>
        <v>0.400001526</v>
      </c>
      <c r="P636">
        <f t="shared" si="50"/>
        <v>3.6592777979761397</v>
      </c>
      <c r="S636">
        <f t="shared" si="49"/>
        <v>4.8602858566221142E-3</v>
      </c>
    </row>
    <row r="637" spans="1:19" x14ac:dyDescent="0.3">
      <c r="A637" s="1">
        <v>37049</v>
      </c>
      <c r="B637" s="1">
        <v>37050</v>
      </c>
      <c r="C637">
        <v>83.3</v>
      </c>
      <c r="D637">
        <v>84.800001530000003</v>
      </c>
      <c r="E637">
        <v>82.945434120000002</v>
      </c>
      <c r="F637">
        <v>-1.5000015259999999</v>
      </c>
      <c r="G637">
        <v>1</v>
      </c>
      <c r="H637">
        <v>2.0506096650000001</v>
      </c>
      <c r="I637">
        <f t="shared" si="47"/>
        <v>2001</v>
      </c>
      <c r="J637">
        <f t="shared" si="48"/>
        <v>6</v>
      </c>
      <c r="K637">
        <v>83.300000000000011</v>
      </c>
      <c r="L637">
        <v>85.2</v>
      </c>
      <c r="M637">
        <v>83.100000000000009</v>
      </c>
      <c r="N637">
        <v>84.800000000000011</v>
      </c>
      <c r="O637" s="3">
        <f t="shared" si="51"/>
        <v>-1.5000015259999999</v>
      </c>
      <c r="P637">
        <f t="shared" si="50"/>
        <v>3.4615975237496523</v>
      </c>
      <c r="S637">
        <f t="shared" si="49"/>
        <v>-1.8007221200480192E-2</v>
      </c>
    </row>
    <row r="638" spans="1:19" x14ac:dyDescent="0.3">
      <c r="A638" s="1">
        <v>37050</v>
      </c>
      <c r="B638" s="1">
        <v>37053</v>
      </c>
      <c r="C638">
        <v>83.5</v>
      </c>
      <c r="D638">
        <v>82.599995419999999</v>
      </c>
      <c r="E638">
        <v>84.954292749999993</v>
      </c>
      <c r="F638">
        <v>-0.900004578</v>
      </c>
      <c r="G638">
        <v>1</v>
      </c>
      <c r="H638">
        <v>1.5556349190000001</v>
      </c>
      <c r="I638">
        <f t="shared" si="47"/>
        <v>2001</v>
      </c>
      <c r="J638">
        <f t="shared" si="48"/>
        <v>6</v>
      </c>
      <c r="K638">
        <v>83.5</v>
      </c>
      <c r="L638">
        <v>84.050000000000011</v>
      </c>
      <c r="M638">
        <v>82.5</v>
      </c>
      <c r="N638">
        <v>82.600000000000009</v>
      </c>
      <c r="O638" s="3">
        <f t="shared" si="51"/>
        <v>-0.900004578</v>
      </c>
      <c r="P638">
        <f t="shared" si="50"/>
        <v>3.3496650584118743</v>
      </c>
      <c r="S638">
        <f t="shared" si="49"/>
        <v>-1.0778497940119761E-2</v>
      </c>
    </row>
    <row r="639" spans="1:19" x14ac:dyDescent="0.3">
      <c r="A639" s="1">
        <v>37053</v>
      </c>
      <c r="B639" s="1">
        <v>37054</v>
      </c>
      <c r="C639">
        <v>82.6</v>
      </c>
      <c r="D639">
        <v>82.800004580000007</v>
      </c>
      <c r="E639">
        <v>84.399658779999996</v>
      </c>
      <c r="F639">
        <v>0.20000457799999999</v>
      </c>
      <c r="G639">
        <v>1</v>
      </c>
      <c r="H639">
        <v>0.141421356</v>
      </c>
      <c r="I639">
        <f t="shared" si="47"/>
        <v>2001</v>
      </c>
      <c r="J639">
        <f t="shared" si="48"/>
        <v>6</v>
      </c>
      <c r="K639">
        <v>82.600000000000009</v>
      </c>
      <c r="L639">
        <v>83.25</v>
      </c>
      <c r="M639">
        <v>82.100000000000009</v>
      </c>
      <c r="N639">
        <v>82.800000000000011</v>
      </c>
      <c r="O639" s="3">
        <f t="shared" si="51"/>
        <v>0.20000457799999999</v>
      </c>
      <c r="P639">
        <f t="shared" si="50"/>
        <v>3.3739973228107489</v>
      </c>
      <c r="S639">
        <f t="shared" si="49"/>
        <v>2.4213629297820823E-3</v>
      </c>
    </row>
    <row r="640" spans="1:19" x14ac:dyDescent="0.3">
      <c r="A640" s="1">
        <v>37054</v>
      </c>
      <c r="B640" s="1">
        <v>37055</v>
      </c>
      <c r="C640">
        <v>83.2</v>
      </c>
      <c r="D640">
        <v>83.3</v>
      </c>
      <c r="E640">
        <v>82.545497760000003</v>
      </c>
      <c r="F640">
        <v>-0.1</v>
      </c>
      <c r="G640">
        <v>-1</v>
      </c>
      <c r="H640">
        <v>0.35355339099999999</v>
      </c>
      <c r="I640">
        <f t="shared" si="47"/>
        <v>2001</v>
      </c>
      <c r="J640">
        <f t="shared" si="48"/>
        <v>6</v>
      </c>
      <c r="K640">
        <v>83.2</v>
      </c>
      <c r="L640">
        <v>83.550000000000011</v>
      </c>
      <c r="M640">
        <v>82.5</v>
      </c>
      <c r="N640">
        <v>83.300000000000011</v>
      </c>
      <c r="O640" s="3">
        <f t="shared" si="51"/>
        <v>-0.1</v>
      </c>
      <c r="P640">
        <f t="shared" si="50"/>
        <v>3.36183146707946</v>
      </c>
      <c r="S640">
        <f t="shared" si="49"/>
        <v>-1.201923076923077E-3</v>
      </c>
    </row>
    <row r="641" spans="1:19" x14ac:dyDescent="0.3">
      <c r="A641" s="1">
        <v>37055</v>
      </c>
      <c r="B641" s="1">
        <v>37056</v>
      </c>
      <c r="C641">
        <v>82.9</v>
      </c>
      <c r="D641">
        <v>84.3</v>
      </c>
      <c r="E641">
        <v>83.312409720000005</v>
      </c>
      <c r="F641">
        <v>1.4</v>
      </c>
      <c r="G641">
        <v>1</v>
      </c>
      <c r="H641">
        <v>0.70710678100000002</v>
      </c>
      <c r="I641">
        <f t="shared" si="47"/>
        <v>2001</v>
      </c>
      <c r="J641">
        <f t="shared" si="48"/>
        <v>6</v>
      </c>
      <c r="K641">
        <v>82.9</v>
      </c>
      <c r="L641">
        <v>84.7</v>
      </c>
      <c r="M641">
        <v>82.75</v>
      </c>
      <c r="N641">
        <v>84.300000000000011</v>
      </c>
      <c r="O641" s="3">
        <f t="shared" si="51"/>
        <v>1.4</v>
      </c>
      <c r="P641">
        <f t="shared" si="50"/>
        <v>3.5321534473175027</v>
      </c>
      <c r="S641">
        <f t="shared" si="49"/>
        <v>1.688781664656212E-2</v>
      </c>
    </row>
    <row r="642" spans="1:19" x14ac:dyDescent="0.3">
      <c r="A642" s="1">
        <v>37056</v>
      </c>
      <c r="B642" s="1">
        <v>37057</v>
      </c>
      <c r="C642">
        <v>83.1</v>
      </c>
      <c r="D642">
        <v>84.699993899999996</v>
      </c>
      <c r="E642">
        <v>82.671870639999995</v>
      </c>
      <c r="F642">
        <v>-1.599993896</v>
      </c>
      <c r="G642">
        <v>-1</v>
      </c>
      <c r="H642">
        <v>0.282842712</v>
      </c>
      <c r="I642">
        <f t="shared" si="47"/>
        <v>2001</v>
      </c>
      <c r="J642">
        <f t="shared" si="48"/>
        <v>6</v>
      </c>
      <c r="K642">
        <v>83.100000000000009</v>
      </c>
      <c r="L642">
        <v>85.2</v>
      </c>
      <c r="M642">
        <v>82.5</v>
      </c>
      <c r="N642">
        <v>84.7</v>
      </c>
      <c r="O642" s="3">
        <f t="shared" si="51"/>
        <v>-1.599993896</v>
      </c>
      <c r="P642">
        <f t="shared" si="50"/>
        <v>3.3281309218502333</v>
      </c>
      <c r="S642">
        <f t="shared" si="49"/>
        <v>-1.9253837496991576E-2</v>
      </c>
    </row>
    <row r="643" spans="1:19" x14ac:dyDescent="0.3">
      <c r="A643" s="1">
        <v>37057</v>
      </c>
      <c r="B643" s="1">
        <v>37060</v>
      </c>
      <c r="C643">
        <v>84</v>
      </c>
      <c r="D643">
        <v>83.400004580000001</v>
      </c>
      <c r="E643">
        <v>82.584079930000001</v>
      </c>
      <c r="F643">
        <v>0.599995422</v>
      </c>
      <c r="G643">
        <v>-1</v>
      </c>
      <c r="H643">
        <v>0.91923881600000001</v>
      </c>
      <c r="I643">
        <f t="shared" ref="I643:I706" si="52">YEAR(B643)</f>
        <v>2001</v>
      </c>
      <c r="J643">
        <f t="shared" ref="J643:J706" si="53">MONTH(B643)</f>
        <v>6</v>
      </c>
      <c r="K643">
        <v>84</v>
      </c>
      <c r="L643">
        <v>84.7</v>
      </c>
      <c r="M643">
        <v>82.7</v>
      </c>
      <c r="N643">
        <v>83.4</v>
      </c>
      <c r="O643" s="3">
        <f t="shared" si="51"/>
        <v>0.599995422</v>
      </c>
      <c r="P643">
        <f t="shared" si="50"/>
        <v>3.3994474688833325</v>
      </c>
      <c r="S643">
        <f t="shared" ref="S643:S706" si="54">O643/C643</f>
        <v>7.1428026428571427E-3</v>
      </c>
    </row>
    <row r="644" spans="1:19" x14ac:dyDescent="0.3">
      <c r="A644" s="1">
        <v>37060</v>
      </c>
      <c r="B644" s="1">
        <v>37061</v>
      </c>
      <c r="C644">
        <v>83.45</v>
      </c>
      <c r="D644">
        <v>83.349996950000005</v>
      </c>
      <c r="E644">
        <v>83.603451379999996</v>
      </c>
      <c r="F644">
        <v>-0.100003052</v>
      </c>
      <c r="G644">
        <v>1</v>
      </c>
      <c r="H644">
        <v>3.5355339E-2</v>
      </c>
      <c r="I644">
        <f t="shared" si="52"/>
        <v>2001</v>
      </c>
      <c r="J644">
        <f t="shared" si="53"/>
        <v>6</v>
      </c>
      <c r="K644">
        <v>83.45</v>
      </c>
      <c r="L644">
        <v>84.300000000000011</v>
      </c>
      <c r="M644">
        <v>82.800000000000011</v>
      </c>
      <c r="N644">
        <v>83.350000000000009</v>
      </c>
      <c r="O644" s="3">
        <f t="shared" si="51"/>
        <v>-0.100003052</v>
      </c>
      <c r="P644">
        <f t="shared" ref="P644:P707" si="55">(O644/C644*$Q$2+1)*P643*$R$2+(1-$R$2)*P643</f>
        <v>3.3872261942757107</v>
      </c>
      <c r="S644">
        <f t="shared" si="54"/>
        <v>-1.198358921509886E-3</v>
      </c>
    </row>
    <row r="645" spans="1:19" x14ac:dyDescent="0.3">
      <c r="A645" s="1">
        <v>37061</v>
      </c>
      <c r="B645" s="1">
        <v>37062</v>
      </c>
      <c r="C645">
        <v>82.2</v>
      </c>
      <c r="D645">
        <v>81.750001530000006</v>
      </c>
      <c r="E645">
        <v>82.492328740000005</v>
      </c>
      <c r="F645">
        <v>-0.44999847399999998</v>
      </c>
      <c r="G645">
        <v>-1</v>
      </c>
      <c r="H645">
        <v>1.1313708499999999</v>
      </c>
      <c r="I645">
        <f t="shared" si="52"/>
        <v>2001</v>
      </c>
      <c r="J645">
        <f t="shared" si="53"/>
        <v>6</v>
      </c>
      <c r="K645">
        <v>82.2</v>
      </c>
      <c r="L645">
        <v>82.600000000000009</v>
      </c>
      <c r="M645">
        <v>81.400000000000006</v>
      </c>
      <c r="N645">
        <v>81.75</v>
      </c>
      <c r="O645" s="3">
        <f t="shared" si="51"/>
        <v>-0.44999847399999998</v>
      </c>
      <c r="P645">
        <f t="shared" si="55"/>
        <v>3.3315967556437069</v>
      </c>
      <c r="S645">
        <f t="shared" si="54"/>
        <v>-5.4744339902676395E-3</v>
      </c>
    </row>
    <row r="646" spans="1:19" x14ac:dyDescent="0.3">
      <c r="A646" s="1">
        <v>37062</v>
      </c>
      <c r="B646" s="1">
        <v>37063</v>
      </c>
      <c r="C646">
        <v>82.05</v>
      </c>
      <c r="D646">
        <v>81.449996949999999</v>
      </c>
      <c r="E646">
        <v>82.915548209999997</v>
      </c>
      <c r="F646">
        <v>-0.60000305200000004</v>
      </c>
      <c r="G646">
        <v>1</v>
      </c>
      <c r="H646">
        <v>0.212132034</v>
      </c>
      <c r="I646">
        <f t="shared" si="52"/>
        <v>2001</v>
      </c>
      <c r="J646">
        <f t="shared" si="53"/>
        <v>6</v>
      </c>
      <c r="K646">
        <v>82.050000000000011</v>
      </c>
      <c r="L646">
        <v>82.15</v>
      </c>
      <c r="M646">
        <v>80.900000000000006</v>
      </c>
      <c r="N646">
        <v>81.45</v>
      </c>
      <c r="O646" s="3">
        <f t="shared" si="51"/>
        <v>-0.60000305200000004</v>
      </c>
      <c r="P646">
        <f t="shared" si="55"/>
        <v>3.2585083380415307</v>
      </c>
      <c r="S646">
        <f t="shared" si="54"/>
        <v>-7.3126514564290073E-3</v>
      </c>
    </row>
    <row r="647" spans="1:19" x14ac:dyDescent="0.3">
      <c r="A647" s="1">
        <v>37063</v>
      </c>
      <c r="B647" s="1">
        <v>37064</v>
      </c>
      <c r="C647">
        <v>81.55</v>
      </c>
      <c r="D647">
        <v>81.95</v>
      </c>
      <c r="E647">
        <v>81.157205300000001</v>
      </c>
      <c r="F647">
        <v>-0.4</v>
      </c>
      <c r="G647">
        <v>-1</v>
      </c>
      <c r="H647">
        <v>0.35355339099999999</v>
      </c>
      <c r="I647">
        <f t="shared" si="52"/>
        <v>2001</v>
      </c>
      <c r="J647">
        <f t="shared" si="53"/>
        <v>6</v>
      </c>
      <c r="K647">
        <v>81.550000000000011</v>
      </c>
      <c r="L647">
        <v>82.550000000000011</v>
      </c>
      <c r="M647">
        <v>81.350000000000009</v>
      </c>
      <c r="N647">
        <v>81.95</v>
      </c>
      <c r="O647" s="3">
        <f t="shared" si="51"/>
        <v>-0.4</v>
      </c>
      <c r="P647">
        <f t="shared" si="55"/>
        <v>3.2105597174940161</v>
      </c>
      <c r="S647">
        <f t="shared" si="54"/>
        <v>-4.9049662783568369E-3</v>
      </c>
    </row>
    <row r="648" spans="1:19" x14ac:dyDescent="0.3">
      <c r="A648" s="1">
        <v>37064</v>
      </c>
      <c r="B648" s="1">
        <v>37067</v>
      </c>
      <c r="C648">
        <v>81.25</v>
      </c>
      <c r="D648">
        <v>81.800006100000004</v>
      </c>
      <c r="E648">
        <v>80.79891963</v>
      </c>
      <c r="F648">
        <v>-0.55000610400000005</v>
      </c>
      <c r="G648">
        <v>-1</v>
      </c>
      <c r="H648">
        <v>0.106066017</v>
      </c>
      <c r="I648">
        <f t="shared" si="52"/>
        <v>2001</v>
      </c>
      <c r="J648">
        <f t="shared" si="53"/>
        <v>6</v>
      </c>
      <c r="K648">
        <v>81.25</v>
      </c>
      <c r="L648">
        <v>82.5</v>
      </c>
      <c r="M648">
        <v>81.150000000000006</v>
      </c>
      <c r="N648">
        <v>81.800000000000011</v>
      </c>
      <c r="O648" s="3">
        <f t="shared" si="51"/>
        <v>-0.55000610400000005</v>
      </c>
      <c r="P648">
        <f t="shared" si="55"/>
        <v>3.1453599350246662</v>
      </c>
      <c r="S648">
        <f t="shared" si="54"/>
        <v>-6.769305895384616E-3</v>
      </c>
    </row>
    <row r="649" spans="1:19" x14ac:dyDescent="0.3">
      <c r="A649" s="1">
        <v>37067</v>
      </c>
      <c r="B649" s="1">
        <v>37068</v>
      </c>
      <c r="C649">
        <v>81.400000000000006</v>
      </c>
      <c r="D649">
        <v>80.699993899999996</v>
      </c>
      <c r="E649">
        <v>81.578470469999999</v>
      </c>
      <c r="F649">
        <v>-0.70000610399999996</v>
      </c>
      <c r="G649">
        <v>-1</v>
      </c>
      <c r="H649">
        <v>0.77781745899999999</v>
      </c>
      <c r="I649">
        <f t="shared" si="52"/>
        <v>2001</v>
      </c>
      <c r="J649">
        <f t="shared" si="53"/>
        <v>6</v>
      </c>
      <c r="K649">
        <v>81.400000000000006</v>
      </c>
      <c r="L649">
        <v>81.650000000000006</v>
      </c>
      <c r="M649">
        <v>80.45</v>
      </c>
      <c r="N649">
        <v>80.7</v>
      </c>
      <c r="O649" s="3">
        <f t="shared" si="51"/>
        <v>-0.70000610399999996</v>
      </c>
      <c r="P649">
        <f t="shared" si="55"/>
        <v>3.0642135780052198</v>
      </c>
      <c r="S649">
        <f t="shared" si="54"/>
        <v>-8.5995835872235867E-3</v>
      </c>
    </row>
    <row r="650" spans="1:19" x14ac:dyDescent="0.3">
      <c r="A650" s="1">
        <v>37068</v>
      </c>
      <c r="B650" s="1">
        <v>37069</v>
      </c>
      <c r="C650">
        <v>81.05</v>
      </c>
      <c r="D650">
        <v>80.550006100000004</v>
      </c>
      <c r="E650">
        <v>80.365115619999997</v>
      </c>
      <c r="F650">
        <v>0.49999389599999999</v>
      </c>
      <c r="G650">
        <v>-1</v>
      </c>
      <c r="H650">
        <v>0.106066017</v>
      </c>
      <c r="I650">
        <f t="shared" si="52"/>
        <v>2001</v>
      </c>
      <c r="J650">
        <f t="shared" si="53"/>
        <v>6</v>
      </c>
      <c r="K650">
        <v>81.050000000000011</v>
      </c>
      <c r="L650">
        <v>81.150000000000006</v>
      </c>
      <c r="M650">
        <v>79.95</v>
      </c>
      <c r="N650">
        <v>80.550000000000011</v>
      </c>
      <c r="O650" s="3">
        <f t="shared" si="51"/>
        <v>0.49999389599999999</v>
      </c>
      <c r="P650">
        <f t="shared" si="55"/>
        <v>3.1209225756008867</v>
      </c>
      <c r="S650">
        <f t="shared" si="54"/>
        <v>6.1689561505243679E-3</v>
      </c>
    </row>
    <row r="651" spans="1:19" x14ac:dyDescent="0.3">
      <c r="A651" s="1">
        <v>37069</v>
      </c>
      <c r="B651" s="1">
        <v>37070</v>
      </c>
      <c r="C651">
        <v>80.849999999999994</v>
      </c>
      <c r="D651">
        <v>79.89999847</v>
      </c>
      <c r="E651">
        <v>80.617350959999996</v>
      </c>
      <c r="F651">
        <v>0.95000152599999999</v>
      </c>
      <c r="G651">
        <v>1</v>
      </c>
      <c r="H651">
        <v>0.45961940800000001</v>
      </c>
      <c r="I651">
        <f t="shared" si="52"/>
        <v>2001</v>
      </c>
      <c r="J651">
        <f t="shared" si="53"/>
        <v>6</v>
      </c>
      <c r="K651">
        <v>80.850000000000009</v>
      </c>
      <c r="L651">
        <v>81.100000000000009</v>
      </c>
      <c r="M651">
        <v>79.800000000000011</v>
      </c>
      <c r="N651">
        <v>79.900000000000006</v>
      </c>
      <c r="O651" s="3">
        <f t="shared" si="51"/>
        <v>0.95000152599999999</v>
      </c>
      <c r="P651">
        <f t="shared" si="55"/>
        <v>3.2309367206602073</v>
      </c>
      <c r="S651">
        <f t="shared" si="54"/>
        <v>1.1750173481756339E-2</v>
      </c>
    </row>
    <row r="652" spans="1:19" x14ac:dyDescent="0.3">
      <c r="A652" s="1">
        <v>37070</v>
      </c>
      <c r="B652" s="1">
        <v>37071</v>
      </c>
      <c r="C652">
        <v>81.400000000000006</v>
      </c>
      <c r="D652">
        <v>81.199995419999993</v>
      </c>
      <c r="E652">
        <v>79.331965530000005</v>
      </c>
      <c r="F652">
        <v>0.20000457799999999</v>
      </c>
      <c r="G652">
        <v>-1</v>
      </c>
      <c r="H652">
        <v>0.91923881600000001</v>
      </c>
      <c r="I652">
        <f t="shared" si="52"/>
        <v>2001</v>
      </c>
      <c r="J652">
        <f t="shared" si="53"/>
        <v>6</v>
      </c>
      <c r="K652">
        <v>81.400000000000006</v>
      </c>
      <c r="L652">
        <v>81.550000000000011</v>
      </c>
      <c r="M652">
        <v>80.800000000000011</v>
      </c>
      <c r="N652">
        <v>81.2</v>
      </c>
      <c r="O652" s="3">
        <f t="shared" si="51"/>
        <v>0.20000457799999999</v>
      </c>
      <c r="P652">
        <f t="shared" si="55"/>
        <v>3.2547525241747168</v>
      </c>
      <c r="S652">
        <f t="shared" si="54"/>
        <v>2.4570586977886973E-3</v>
      </c>
    </row>
    <row r="653" spans="1:19" x14ac:dyDescent="0.3">
      <c r="A653" s="1">
        <v>37071</v>
      </c>
      <c r="B653" s="1">
        <v>37074</v>
      </c>
      <c r="C653">
        <v>81.3</v>
      </c>
      <c r="D653">
        <v>81.35000153</v>
      </c>
      <c r="E653">
        <v>80.179631189999995</v>
      </c>
      <c r="F653">
        <v>-5.0001525999999998E-2</v>
      </c>
      <c r="G653">
        <v>-1</v>
      </c>
      <c r="H653">
        <v>0.106066017</v>
      </c>
      <c r="I653">
        <f t="shared" si="52"/>
        <v>2001</v>
      </c>
      <c r="J653">
        <f t="shared" si="53"/>
        <v>7</v>
      </c>
      <c r="K653">
        <v>81.300000000000011</v>
      </c>
      <c r="L653">
        <v>81.850000000000009</v>
      </c>
      <c r="M653">
        <v>81.150000000000006</v>
      </c>
      <c r="N653">
        <v>81.350000000000009</v>
      </c>
      <c r="O653" s="3">
        <f t="shared" si="51"/>
        <v>-5.0001525999999998E-2</v>
      </c>
      <c r="P653">
        <f t="shared" si="55"/>
        <v>3.2487472624418352</v>
      </c>
      <c r="S653">
        <f t="shared" si="54"/>
        <v>-6.1502492004920049E-4</v>
      </c>
    </row>
    <row r="654" spans="1:19" x14ac:dyDescent="0.3">
      <c r="A654" s="1">
        <v>37074</v>
      </c>
      <c r="B654" s="1">
        <v>37075</v>
      </c>
      <c r="C654">
        <v>81.650000000000006</v>
      </c>
      <c r="D654">
        <v>81.300004580000007</v>
      </c>
      <c r="E654">
        <v>81.723608380000002</v>
      </c>
      <c r="F654">
        <v>-0.349995422</v>
      </c>
      <c r="G654">
        <v>1</v>
      </c>
      <c r="H654">
        <v>3.5355339E-2</v>
      </c>
      <c r="I654">
        <f t="shared" si="52"/>
        <v>2001</v>
      </c>
      <c r="J654">
        <f t="shared" si="53"/>
        <v>7</v>
      </c>
      <c r="K654">
        <v>81.650000000000006</v>
      </c>
      <c r="L654">
        <v>81.800000000000011</v>
      </c>
      <c r="M654">
        <v>81.25</v>
      </c>
      <c r="N654">
        <v>81.300000000000011</v>
      </c>
      <c r="O654" s="3">
        <f t="shared" si="51"/>
        <v>-0.349995422</v>
      </c>
      <c r="P654">
        <f t="shared" si="55"/>
        <v>3.206969675090102</v>
      </c>
      <c r="S654">
        <f t="shared" si="54"/>
        <v>-4.2865330312308629E-3</v>
      </c>
    </row>
    <row r="655" spans="1:19" x14ac:dyDescent="0.3">
      <c r="A655" s="1">
        <v>37075</v>
      </c>
      <c r="B655" s="1">
        <v>37076</v>
      </c>
      <c r="C655">
        <v>81.3</v>
      </c>
      <c r="D655">
        <v>82.199993899999996</v>
      </c>
      <c r="E655">
        <v>81.901190690000007</v>
      </c>
      <c r="F655">
        <v>0.89999389600000002</v>
      </c>
      <c r="G655">
        <v>1</v>
      </c>
      <c r="H655">
        <v>0.63639610300000005</v>
      </c>
      <c r="I655">
        <f t="shared" si="52"/>
        <v>2001</v>
      </c>
      <c r="J655">
        <f t="shared" si="53"/>
        <v>7</v>
      </c>
      <c r="K655">
        <v>81.300000000000011</v>
      </c>
      <c r="L655">
        <v>82.2</v>
      </c>
      <c r="M655">
        <v>80.45</v>
      </c>
      <c r="N655">
        <v>82.2</v>
      </c>
      <c r="O655" s="3">
        <f t="shared" si="51"/>
        <v>0.89999389600000002</v>
      </c>
      <c r="P655">
        <f t="shared" si="55"/>
        <v>3.3134734807077475</v>
      </c>
      <c r="S655">
        <f t="shared" si="54"/>
        <v>1.1070035621156212E-2</v>
      </c>
    </row>
    <row r="656" spans="1:19" x14ac:dyDescent="0.3">
      <c r="A656" s="1">
        <v>37076</v>
      </c>
      <c r="B656" s="1">
        <v>37077</v>
      </c>
      <c r="C656">
        <v>82</v>
      </c>
      <c r="D656">
        <v>81.400004580000001</v>
      </c>
      <c r="E656">
        <v>82.507703230000004</v>
      </c>
      <c r="F656">
        <v>-0.599995422</v>
      </c>
      <c r="G656">
        <v>1</v>
      </c>
      <c r="H656">
        <v>0.56568542499999996</v>
      </c>
      <c r="I656">
        <f t="shared" si="52"/>
        <v>2001</v>
      </c>
      <c r="J656">
        <f t="shared" si="53"/>
        <v>7</v>
      </c>
      <c r="K656">
        <v>82</v>
      </c>
      <c r="L656">
        <v>82.300000000000011</v>
      </c>
      <c r="M656">
        <v>81.300000000000011</v>
      </c>
      <c r="N656">
        <v>81.400000000000006</v>
      </c>
      <c r="O656" s="3">
        <f t="shared" si="51"/>
        <v>-0.599995422</v>
      </c>
      <c r="P656">
        <f t="shared" si="55"/>
        <v>3.2407392519512945</v>
      </c>
      <c r="S656">
        <f t="shared" si="54"/>
        <v>-7.3170173414634143E-3</v>
      </c>
    </row>
    <row r="657" spans="1:19" x14ac:dyDescent="0.3">
      <c r="A657" s="1">
        <v>37077</v>
      </c>
      <c r="B657" s="1">
        <v>37078</v>
      </c>
      <c r="C657">
        <v>80.150000000000006</v>
      </c>
      <c r="D657">
        <v>79.449995419999993</v>
      </c>
      <c r="E657">
        <v>81.219220660000005</v>
      </c>
      <c r="F657">
        <v>-0.70000457800000004</v>
      </c>
      <c r="G657">
        <v>-1</v>
      </c>
      <c r="H657">
        <v>1.3788582229999999</v>
      </c>
      <c r="I657">
        <f t="shared" si="52"/>
        <v>2001</v>
      </c>
      <c r="J657">
        <f t="shared" si="53"/>
        <v>7</v>
      </c>
      <c r="K657">
        <v>80.150000000000006</v>
      </c>
      <c r="L657">
        <v>80.25</v>
      </c>
      <c r="M657">
        <v>79.400000000000006</v>
      </c>
      <c r="N657">
        <v>79.45</v>
      </c>
      <c r="O657" s="3">
        <f t="shared" si="51"/>
        <v>-0.70000457800000004</v>
      </c>
      <c r="P657">
        <f t="shared" si="55"/>
        <v>3.1558284978975131</v>
      </c>
      <c r="S657">
        <f t="shared" si="54"/>
        <v>-8.7336815720524021E-3</v>
      </c>
    </row>
    <row r="658" spans="1:19" x14ac:dyDescent="0.3">
      <c r="A658" s="1">
        <v>37078</v>
      </c>
      <c r="B658" s="1">
        <v>37081</v>
      </c>
      <c r="C658">
        <v>78.2</v>
      </c>
      <c r="D658">
        <v>77.7</v>
      </c>
      <c r="E658">
        <v>78.266016789999995</v>
      </c>
      <c r="F658">
        <v>-0.5</v>
      </c>
      <c r="G658">
        <v>-1</v>
      </c>
      <c r="H658">
        <v>1.237436867</v>
      </c>
      <c r="I658">
        <f t="shared" si="52"/>
        <v>2001</v>
      </c>
      <c r="J658">
        <f t="shared" si="53"/>
        <v>7</v>
      </c>
      <c r="K658">
        <v>78.2</v>
      </c>
      <c r="L658">
        <v>78.25</v>
      </c>
      <c r="M658">
        <v>77.050000000000011</v>
      </c>
      <c r="N658">
        <v>77.7</v>
      </c>
      <c r="O658" s="3">
        <f t="shared" si="51"/>
        <v>-0.5</v>
      </c>
      <c r="P658">
        <f t="shared" si="55"/>
        <v>3.0952947031808087</v>
      </c>
      <c r="S658">
        <f t="shared" si="54"/>
        <v>-6.3938618925831201E-3</v>
      </c>
    </row>
    <row r="659" spans="1:19" x14ac:dyDescent="0.3">
      <c r="A659" s="1">
        <v>37081</v>
      </c>
      <c r="B659" s="1">
        <v>37082</v>
      </c>
      <c r="C659">
        <v>78.150000000000006</v>
      </c>
      <c r="D659">
        <v>77.35000153</v>
      </c>
      <c r="E659">
        <v>77.310593710000006</v>
      </c>
      <c r="F659">
        <v>0.79999847400000001</v>
      </c>
      <c r="G659">
        <v>-1</v>
      </c>
      <c r="H659">
        <v>0.24748737300000001</v>
      </c>
      <c r="I659">
        <f t="shared" si="52"/>
        <v>2001</v>
      </c>
      <c r="J659">
        <f t="shared" si="53"/>
        <v>7</v>
      </c>
      <c r="K659">
        <v>78.150000000000006</v>
      </c>
      <c r="L659">
        <v>78.150000000000006</v>
      </c>
      <c r="M659">
        <v>77</v>
      </c>
      <c r="N659">
        <v>77.350000000000009</v>
      </c>
      <c r="O659" s="3">
        <f t="shared" si="51"/>
        <v>0.79999847400000001</v>
      </c>
      <c r="P659">
        <f t="shared" si="55"/>
        <v>3.1903515568900191</v>
      </c>
      <c r="S659">
        <f t="shared" si="54"/>
        <v>1.0236704721689058E-2</v>
      </c>
    </row>
    <row r="660" spans="1:19" x14ac:dyDescent="0.3">
      <c r="A660" s="1">
        <v>37082</v>
      </c>
      <c r="B660" s="1">
        <v>37083</v>
      </c>
      <c r="C660">
        <v>76.25</v>
      </c>
      <c r="D660">
        <v>76.400003049999995</v>
      </c>
      <c r="E660">
        <v>77.408315680000001</v>
      </c>
      <c r="F660">
        <v>0.150003052</v>
      </c>
      <c r="G660">
        <v>1</v>
      </c>
      <c r="H660">
        <v>0.67175144200000003</v>
      </c>
      <c r="I660">
        <f t="shared" si="52"/>
        <v>2001</v>
      </c>
      <c r="J660">
        <f t="shared" si="53"/>
        <v>7</v>
      </c>
      <c r="K660">
        <v>76.25</v>
      </c>
      <c r="L660">
        <v>77.300000000000011</v>
      </c>
      <c r="M660">
        <v>75.650000000000006</v>
      </c>
      <c r="N660">
        <v>76.400000000000006</v>
      </c>
      <c r="O660" s="3">
        <f t="shared" si="51"/>
        <v>0.150003052</v>
      </c>
      <c r="P660">
        <f t="shared" si="55"/>
        <v>3.209180244253421</v>
      </c>
      <c r="S660">
        <f t="shared" si="54"/>
        <v>1.9672531409836067E-3</v>
      </c>
    </row>
    <row r="661" spans="1:19" x14ac:dyDescent="0.3">
      <c r="A661" s="1">
        <v>37083</v>
      </c>
      <c r="B661" s="1">
        <v>37084</v>
      </c>
      <c r="C661">
        <v>77.7</v>
      </c>
      <c r="D661">
        <v>77.900000000000006</v>
      </c>
      <c r="E661">
        <v>76.305347499999996</v>
      </c>
      <c r="F661">
        <v>-0.2</v>
      </c>
      <c r="G661">
        <v>-1</v>
      </c>
      <c r="H661">
        <v>1.060660172</v>
      </c>
      <c r="I661">
        <f t="shared" si="52"/>
        <v>2001</v>
      </c>
      <c r="J661">
        <f t="shared" si="53"/>
        <v>7</v>
      </c>
      <c r="K661">
        <v>77.7</v>
      </c>
      <c r="L661">
        <v>78.150000000000006</v>
      </c>
      <c r="M661">
        <v>77.300000000000011</v>
      </c>
      <c r="N661">
        <v>77.900000000000006</v>
      </c>
      <c r="O661" s="3">
        <f t="shared" si="51"/>
        <v>-0.2</v>
      </c>
      <c r="P661">
        <f t="shared" si="55"/>
        <v>3.1843989296259814</v>
      </c>
      <c r="S661">
        <f t="shared" si="54"/>
        <v>-2.5740025740025739E-3</v>
      </c>
    </row>
    <row r="662" spans="1:19" x14ac:dyDescent="0.3">
      <c r="A662" s="1">
        <v>37084</v>
      </c>
      <c r="B662" s="1">
        <v>37085</v>
      </c>
      <c r="C662">
        <v>79.05</v>
      </c>
      <c r="D662">
        <v>75.800001530000003</v>
      </c>
      <c r="E662">
        <v>76.501356270000002</v>
      </c>
      <c r="F662">
        <v>3.2499984739999999</v>
      </c>
      <c r="G662">
        <v>-1</v>
      </c>
      <c r="H662">
        <v>1.48492424</v>
      </c>
      <c r="I662">
        <f t="shared" si="52"/>
        <v>2001</v>
      </c>
      <c r="J662">
        <f t="shared" si="53"/>
        <v>7</v>
      </c>
      <c r="K662">
        <v>79.050000000000011</v>
      </c>
      <c r="L662">
        <v>79.100000000000009</v>
      </c>
      <c r="M662">
        <v>75.400000000000006</v>
      </c>
      <c r="N662">
        <v>75.800000000000011</v>
      </c>
      <c r="O662" s="3">
        <f t="shared" si="51"/>
        <v>3.2499984739999999</v>
      </c>
      <c r="P662">
        <f t="shared" si="55"/>
        <v>3.5771614215383787</v>
      </c>
      <c r="S662">
        <f t="shared" si="54"/>
        <v>4.1113200177103099E-2</v>
      </c>
    </row>
    <row r="663" spans="1:19" x14ac:dyDescent="0.3">
      <c r="A663" s="1">
        <v>37085</v>
      </c>
      <c r="B663" s="1">
        <v>37088</v>
      </c>
      <c r="C663">
        <v>76.3</v>
      </c>
      <c r="D663">
        <v>76.099995419999999</v>
      </c>
      <c r="E663">
        <v>76.48497682</v>
      </c>
      <c r="F663">
        <v>-0.20000457799999999</v>
      </c>
      <c r="G663">
        <v>1</v>
      </c>
      <c r="H663">
        <v>0.212132034</v>
      </c>
      <c r="I663">
        <f t="shared" si="52"/>
        <v>2001</v>
      </c>
      <c r="J663">
        <f t="shared" si="53"/>
        <v>7</v>
      </c>
      <c r="K663">
        <v>76.300000000000011</v>
      </c>
      <c r="L663">
        <v>76.75</v>
      </c>
      <c r="M663">
        <v>75.25</v>
      </c>
      <c r="N663">
        <v>76.100000000000009</v>
      </c>
      <c r="O663" s="3">
        <f t="shared" si="51"/>
        <v>-0.20000457799999999</v>
      </c>
      <c r="P663">
        <f t="shared" si="55"/>
        <v>3.549031067912455</v>
      </c>
      <c r="S663">
        <f t="shared" si="54"/>
        <v>-2.6212919790301443E-3</v>
      </c>
    </row>
    <row r="664" spans="1:19" x14ac:dyDescent="0.3">
      <c r="A664" s="1">
        <v>37088</v>
      </c>
      <c r="B664" s="1">
        <v>37089</v>
      </c>
      <c r="C664">
        <v>76.3</v>
      </c>
      <c r="D664">
        <v>76.099999999999994</v>
      </c>
      <c r="E664">
        <v>75.761449760000005</v>
      </c>
      <c r="F664">
        <v>0.2</v>
      </c>
      <c r="G664">
        <v>-1</v>
      </c>
      <c r="H664">
        <v>0</v>
      </c>
      <c r="I664">
        <f t="shared" si="52"/>
        <v>2001</v>
      </c>
      <c r="J664">
        <f t="shared" si="53"/>
        <v>7</v>
      </c>
      <c r="K664">
        <v>76.300000000000011</v>
      </c>
      <c r="L664">
        <v>76.75</v>
      </c>
      <c r="M664">
        <v>75.25</v>
      </c>
      <c r="N664">
        <v>76.100000000000009</v>
      </c>
      <c r="O664" s="3">
        <f t="shared" si="51"/>
        <v>0.2</v>
      </c>
      <c r="P664">
        <f t="shared" si="55"/>
        <v>3.576939569101806</v>
      </c>
      <c r="S664">
        <f t="shared" si="54"/>
        <v>2.6212319790301446E-3</v>
      </c>
    </row>
    <row r="665" spans="1:19" x14ac:dyDescent="0.3">
      <c r="A665" s="1">
        <v>37089</v>
      </c>
      <c r="B665" s="1">
        <v>37090</v>
      </c>
      <c r="C665">
        <v>75.8</v>
      </c>
      <c r="D665">
        <v>74.750001530000006</v>
      </c>
      <c r="E665">
        <v>75.37227145</v>
      </c>
      <c r="F665">
        <v>1.0499984739999999</v>
      </c>
      <c r="G665">
        <v>-1</v>
      </c>
      <c r="H665">
        <v>0.954594155</v>
      </c>
      <c r="I665">
        <f t="shared" si="52"/>
        <v>2001</v>
      </c>
      <c r="J665">
        <f t="shared" si="53"/>
        <v>7</v>
      </c>
      <c r="K665">
        <v>75.800000000000011</v>
      </c>
      <c r="L665">
        <v>76.25</v>
      </c>
      <c r="M665">
        <v>74.5</v>
      </c>
      <c r="N665">
        <v>74.75</v>
      </c>
      <c r="O665" s="3">
        <f t="shared" si="51"/>
        <v>1.0499984739999999</v>
      </c>
      <c r="P665">
        <f t="shared" si="55"/>
        <v>3.7255852586458871</v>
      </c>
      <c r="S665">
        <f t="shared" si="54"/>
        <v>1.3852222612137203E-2</v>
      </c>
    </row>
    <row r="666" spans="1:19" x14ac:dyDescent="0.3">
      <c r="A666" s="1">
        <v>37090</v>
      </c>
      <c r="B666" s="1">
        <v>37091</v>
      </c>
      <c r="C666">
        <v>74.45</v>
      </c>
      <c r="D666">
        <v>75.5</v>
      </c>
      <c r="E666">
        <v>74.563910930000006</v>
      </c>
      <c r="F666">
        <v>1.05</v>
      </c>
      <c r="G666">
        <v>-1</v>
      </c>
      <c r="H666">
        <v>0.53033008599999998</v>
      </c>
      <c r="I666">
        <f t="shared" si="52"/>
        <v>2001</v>
      </c>
      <c r="J666">
        <f t="shared" si="53"/>
        <v>7</v>
      </c>
      <c r="K666">
        <v>74.45</v>
      </c>
      <c r="L666">
        <v>75.75</v>
      </c>
      <c r="M666">
        <v>74.2</v>
      </c>
      <c r="N666">
        <v>75.5</v>
      </c>
      <c r="O666" s="3">
        <f t="shared" si="51"/>
        <v>1.05</v>
      </c>
      <c r="P666">
        <f t="shared" si="55"/>
        <v>3.8832157967887286</v>
      </c>
      <c r="S666">
        <f t="shared" si="54"/>
        <v>1.4103425117528543E-2</v>
      </c>
    </row>
    <row r="667" spans="1:19" x14ac:dyDescent="0.3">
      <c r="A667" s="1">
        <v>37091</v>
      </c>
      <c r="B667" s="1">
        <v>37092</v>
      </c>
      <c r="C667">
        <v>74.400000000000006</v>
      </c>
      <c r="D667">
        <v>74.5</v>
      </c>
      <c r="E667">
        <v>76.256318870000001</v>
      </c>
      <c r="F667">
        <v>0.1</v>
      </c>
      <c r="G667">
        <v>1</v>
      </c>
      <c r="H667">
        <v>0.70710678100000002</v>
      </c>
      <c r="I667">
        <f t="shared" si="52"/>
        <v>2001</v>
      </c>
      <c r="J667">
        <f t="shared" si="53"/>
        <v>7</v>
      </c>
      <c r="K667">
        <v>74.400000000000006</v>
      </c>
      <c r="L667">
        <v>75</v>
      </c>
      <c r="M667">
        <v>74</v>
      </c>
      <c r="N667">
        <v>74.5</v>
      </c>
      <c r="O667" s="3">
        <f t="shared" si="51"/>
        <v>0.1</v>
      </c>
      <c r="P667">
        <f t="shared" si="55"/>
        <v>3.8988739250015865</v>
      </c>
      <c r="S667">
        <f t="shared" si="54"/>
        <v>1.3440860215053762E-3</v>
      </c>
    </row>
    <row r="668" spans="1:19" x14ac:dyDescent="0.3">
      <c r="A668" s="1">
        <v>37092</v>
      </c>
      <c r="B668" s="1">
        <v>37095</v>
      </c>
      <c r="C668">
        <v>74.7</v>
      </c>
      <c r="D668">
        <v>73.300003050000001</v>
      </c>
      <c r="E668">
        <v>75.138451700000005</v>
      </c>
      <c r="F668">
        <v>-1.3999969480000001</v>
      </c>
      <c r="G668">
        <v>1</v>
      </c>
      <c r="H668">
        <v>0.84852813699999996</v>
      </c>
      <c r="I668">
        <f t="shared" si="52"/>
        <v>2001</v>
      </c>
      <c r="J668">
        <f t="shared" si="53"/>
        <v>7</v>
      </c>
      <c r="K668">
        <v>74.7</v>
      </c>
      <c r="L668">
        <v>74.850000000000009</v>
      </c>
      <c r="M668">
        <v>72.900000000000006</v>
      </c>
      <c r="N668">
        <v>73.300000000000011</v>
      </c>
      <c r="O668" s="3">
        <f t="shared" si="51"/>
        <v>-1.3999969480000001</v>
      </c>
      <c r="P668">
        <f t="shared" si="55"/>
        <v>3.6796606079076506</v>
      </c>
      <c r="S668">
        <f t="shared" si="54"/>
        <v>-1.8741592342704151E-2</v>
      </c>
    </row>
    <row r="669" spans="1:19" x14ac:dyDescent="0.3">
      <c r="A669" s="1">
        <v>37095</v>
      </c>
      <c r="B669" s="1">
        <v>37096</v>
      </c>
      <c r="C669">
        <v>73.05</v>
      </c>
      <c r="D669">
        <v>73.249996949999996</v>
      </c>
      <c r="E669">
        <v>74.642211599999996</v>
      </c>
      <c r="F669">
        <v>0.19999694800000001</v>
      </c>
      <c r="G669">
        <v>1</v>
      </c>
      <c r="H669">
        <v>3.5355339E-2</v>
      </c>
      <c r="I669">
        <f t="shared" si="52"/>
        <v>2001</v>
      </c>
      <c r="J669">
        <f t="shared" si="53"/>
        <v>7</v>
      </c>
      <c r="K669">
        <v>73.050000000000011</v>
      </c>
      <c r="L669">
        <v>73.650000000000006</v>
      </c>
      <c r="M669">
        <v>72.100000000000009</v>
      </c>
      <c r="N669">
        <v>73.25</v>
      </c>
      <c r="O669" s="3">
        <f t="shared" si="51"/>
        <v>0.19999694800000001</v>
      </c>
      <c r="P669">
        <f t="shared" si="55"/>
        <v>3.7098832317785888</v>
      </c>
      <c r="S669">
        <f t="shared" si="54"/>
        <v>2.7378090075290897E-3</v>
      </c>
    </row>
    <row r="670" spans="1:19" x14ac:dyDescent="0.3">
      <c r="A670" s="1">
        <v>37096</v>
      </c>
      <c r="B670" s="1">
        <v>37097</v>
      </c>
      <c r="C670">
        <v>72.75</v>
      </c>
      <c r="D670">
        <v>73.349998470000003</v>
      </c>
      <c r="E670">
        <v>72.616185310000006</v>
      </c>
      <c r="F670">
        <v>-0.59999847399999995</v>
      </c>
      <c r="G670">
        <v>-1</v>
      </c>
      <c r="H670">
        <v>7.0710677999999999E-2</v>
      </c>
      <c r="I670">
        <f t="shared" si="52"/>
        <v>2001</v>
      </c>
      <c r="J670">
        <f t="shared" si="53"/>
        <v>7</v>
      </c>
      <c r="K670">
        <v>72.75</v>
      </c>
      <c r="L670">
        <v>73.75</v>
      </c>
      <c r="M670">
        <v>72.150000000000006</v>
      </c>
      <c r="N670">
        <v>73.350000000000009</v>
      </c>
      <c r="O670" s="3">
        <f t="shared" si="51"/>
        <v>-0.59999847399999995</v>
      </c>
      <c r="P670">
        <f t="shared" si="55"/>
        <v>3.6180925399111521</v>
      </c>
      <c r="S670">
        <f t="shared" si="54"/>
        <v>-8.2474017044673539E-3</v>
      </c>
    </row>
    <row r="671" spans="1:19" x14ac:dyDescent="0.3">
      <c r="A671" s="1">
        <v>37097</v>
      </c>
      <c r="B671" s="1">
        <v>37098</v>
      </c>
      <c r="C671">
        <v>73.650000000000006</v>
      </c>
      <c r="D671">
        <v>73.500001530000006</v>
      </c>
      <c r="E671">
        <v>72.418809629999998</v>
      </c>
      <c r="F671">
        <v>0.14999847399999999</v>
      </c>
      <c r="G671">
        <v>-1</v>
      </c>
      <c r="H671">
        <v>0.106066017</v>
      </c>
      <c r="I671">
        <f t="shared" si="52"/>
        <v>2001</v>
      </c>
      <c r="J671">
        <f t="shared" si="53"/>
        <v>7</v>
      </c>
      <c r="K671">
        <v>73.650000000000006</v>
      </c>
      <c r="L671">
        <v>73.95</v>
      </c>
      <c r="M671">
        <v>73.300000000000011</v>
      </c>
      <c r="N671">
        <v>73.5</v>
      </c>
      <c r="O671" s="3">
        <f t="shared" si="51"/>
        <v>0.14999847399999999</v>
      </c>
      <c r="P671">
        <f t="shared" si="55"/>
        <v>3.6401987867452648</v>
      </c>
      <c r="S671">
        <f t="shared" si="54"/>
        <v>2.0366391581805835E-3</v>
      </c>
    </row>
    <row r="672" spans="1:19" x14ac:dyDescent="0.3">
      <c r="A672" s="1">
        <v>37098</v>
      </c>
      <c r="B672" s="1">
        <v>37099</v>
      </c>
      <c r="C672">
        <v>74.5</v>
      </c>
      <c r="D672">
        <v>74.949996949999999</v>
      </c>
      <c r="E672">
        <v>72.844344140000004</v>
      </c>
      <c r="F672">
        <v>-0.44999694800000001</v>
      </c>
      <c r="G672">
        <v>-1</v>
      </c>
      <c r="H672">
        <v>1.0253048330000001</v>
      </c>
      <c r="I672">
        <f t="shared" si="52"/>
        <v>2001</v>
      </c>
      <c r="J672">
        <f t="shared" si="53"/>
        <v>7</v>
      </c>
      <c r="K672">
        <v>74.5</v>
      </c>
      <c r="L672">
        <v>75.300000000000011</v>
      </c>
      <c r="M672">
        <v>74.25</v>
      </c>
      <c r="N672">
        <v>74.95</v>
      </c>
      <c r="O672" s="3">
        <f t="shared" si="51"/>
        <v>-0.44999694800000001</v>
      </c>
      <c r="P672">
        <f t="shared" si="55"/>
        <v>3.5742359004037079</v>
      </c>
      <c r="S672">
        <f t="shared" si="54"/>
        <v>-6.0402274899328864E-3</v>
      </c>
    </row>
    <row r="673" spans="1:19" x14ac:dyDescent="0.3">
      <c r="A673" s="1">
        <v>37099</v>
      </c>
      <c r="B673" s="1">
        <v>37102</v>
      </c>
      <c r="C673">
        <v>74.599999999999994</v>
      </c>
      <c r="D673">
        <v>73.95</v>
      </c>
      <c r="E673">
        <v>74.954069140000001</v>
      </c>
      <c r="F673">
        <v>-0.65</v>
      </c>
      <c r="G673">
        <v>1</v>
      </c>
      <c r="H673">
        <v>0.70710678100000002</v>
      </c>
      <c r="I673">
        <f t="shared" si="52"/>
        <v>2001</v>
      </c>
      <c r="J673">
        <f t="shared" si="53"/>
        <v>7</v>
      </c>
      <c r="K673">
        <v>74.600000000000009</v>
      </c>
      <c r="L673">
        <v>74.900000000000006</v>
      </c>
      <c r="M673">
        <v>73.75</v>
      </c>
      <c r="N673">
        <v>73.95</v>
      </c>
      <c r="O673" s="3">
        <f t="shared" si="51"/>
        <v>-0.65</v>
      </c>
      <c r="P673">
        <f t="shared" si="55"/>
        <v>3.4808074820955679</v>
      </c>
      <c r="S673">
        <f t="shared" si="54"/>
        <v>-8.7131367292225207E-3</v>
      </c>
    </row>
    <row r="674" spans="1:19" x14ac:dyDescent="0.3">
      <c r="A674" s="1">
        <v>37102</v>
      </c>
      <c r="B674" s="1">
        <v>37103</v>
      </c>
      <c r="C674">
        <v>74.2</v>
      </c>
      <c r="D674">
        <v>74.95</v>
      </c>
      <c r="E674">
        <v>74.064375870000006</v>
      </c>
      <c r="F674">
        <v>-0.75</v>
      </c>
      <c r="G674">
        <v>1</v>
      </c>
      <c r="H674">
        <v>0.70710678100000002</v>
      </c>
      <c r="I674">
        <f t="shared" si="52"/>
        <v>2001</v>
      </c>
      <c r="J674">
        <f t="shared" si="53"/>
        <v>7</v>
      </c>
      <c r="K674">
        <v>74.2</v>
      </c>
      <c r="L674">
        <v>75.150000000000006</v>
      </c>
      <c r="M674">
        <v>73.95</v>
      </c>
      <c r="N674">
        <v>74.95</v>
      </c>
      <c r="O674" s="3">
        <f t="shared" si="51"/>
        <v>-0.75</v>
      </c>
      <c r="P674">
        <f t="shared" si="55"/>
        <v>3.3752573899835054</v>
      </c>
      <c r="S674">
        <f t="shared" si="54"/>
        <v>-1.0107816711590296E-2</v>
      </c>
    </row>
    <row r="675" spans="1:19" x14ac:dyDescent="0.3">
      <c r="A675" s="1">
        <v>37103</v>
      </c>
      <c r="B675" s="1">
        <v>37104</v>
      </c>
      <c r="C675">
        <v>74.55</v>
      </c>
      <c r="D675">
        <v>77.60000153</v>
      </c>
      <c r="E675">
        <v>74.745010789999995</v>
      </c>
      <c r="F675">
        <v>3.050001526</v>
      </c>
      <c r="G675">
        <v>-1</v>
      </c>
      <c r="H675">
        <v>1.87383297</v>
      </c>
      <c r="I675">
        <f t="shared" si="52"/>
        <v>2001</v>
      </c>
      <c r="J675">
        <f t="shared" si="53"/>
        <v>8</v>
      </c>
      <c r="K675">
        <v>74.550000000000011</v>
      </c>
      <c r="L675">
        <v>77.800000000000011</v>
      </c>
      <c r="M675">
        <v>74.5</v>
      </c>
      <c r="N675">
        <v>77.600000000000009</v>
      </c>
      <c r="O675" s="3">
        <f t="shared" si="51"/>
        <v>3.050001526</v>
      </c>
      <c r="P675">
        <f t="shared" si="55"/>
        <v>3.7895246008524177</v>
      </c>
      <c r="S675">
        <f t="shared" si="54"/>
        <v>4.0912159973172366E-2</v>
      </c>
    </row>
    <row r="676" spans="1:19" x14ac:dyDescent="0.3">
      <c r="A676" s="1">
        <v>37104</v>
      </c>
      <c r="B676" s="1">
        <v>37105</v>
      </c>
      <c r="C676">
        <v>77.75</v>
      </c>
      <c r="D676">
        <v>78.199998469999997</v>
      </c>
      <c r="E676">
        <v>76.920141849999993</v>
      </c>
      <c r="F676">
        <v>-0.44999847399999998</v>
      </c>
      <c r="G676">
        <v>-1</v>
      </c>
      <c r="H676">
        <v>0.42426406900000002</v>
      </c>
      <c r="I676">
        <f t="shared" si="52"/>
        <v>2001</v>
      </c>
      <c r="J676">
        <f t="shared" si="53"/>
        <v>8</v>
      </c>
      <c r="K676">
        <v>77.75</v>
      </c>
      <c r="L676">
        <v>78.800000000000011</v>
      </c>
      <c r="M676">
        <v>76.900000000000006</v>
      </c>
      <c r="N676">
        <v>78.2</v>
      </c>
      <c r="O676" s="3">
        <f t="shared" si="51"/>
        <v>-0.44999847399999998</v>
      </c>
      <c r="P676">
        <f t="shared" si="55"/>
        <v>3.7237260045475029</v>
      </c>
      <c r="S676">
        <f t="shared" si="54"/>
        <v>-5.7877617234726687E-3</v>
      </c>
    </row>
    <row r="677" spans="1:19" x14ac:dyDescent="0.3">
      <c r="A677" s="1">
        <v>37105</v>
      </c>
      <c r="B677" s="1">
        <v>37106</v>
      </c>
      <c r="C677">
        <v>78.599999999999994</v>
      </c>
      <c r="D677">
        <v>77.900004580000001</v>
      </c>
      <c r="E677">
        <v>78.517006440000003</v>
      </c>
      <c r="F677">
        <v>0.69999542199999998</v>
      </c>
      <c r="G677">
        <v>1</v>
      </c>
      <c r="H677">
        <v>0.212132034</v>
      </c>
      <c r="I677">
        <f t="shared" si="52"/>
        <v>2001</v>
      </c>
      <c r="J677">
        <f t="shared" si="53"/>
        <v>8</v>
      </c>
      <c r="K677">
        <v>78.600000000000009</v>
      </c>
      <c r="L677">
        <v>78.75</v>
      </c>
      <c r="M677">
        <v>77.650000000000006</v>
      </c>
      <c r="N677">
        <v>77.900000000000006</v>
      </c>
      <c r="O677" s="3">
        <f t="shared" si="51"/>
        <v>0.69999542199999998</v>
      </c>
      <c r="P677">
        <f t="shared" si="55"/>
        <v>3.8232142166072589</v>
      </c>
      <c r="S677">
        <f t="shared" si="54"/>
        <v>8.9057941730279894E-3</v>
      </c>
    </row>
    <row r="678" spans="1:19" x14ac:dyDescent="0.3">
      <c r="A678" s="1">
        <v>37106</v>
      </c>
      <c r="B678" s="1">
        <v>37109</v>
      </c>
      <c r="C678">
        <v>77.900000000000006</v>
      </c>
      <c r="D678">
        <v>78.449995419999993</v>
      </c>
      <c r="E678">
        <v>77.829504740000004</v>
      </c>
      <c r="F678">
        <v>-0.54999542199999996</v>
      </c>
      <c r="G678">
        <v>-1</v>
      </c>
      <c r="H678">
        <v>0.38890872999999998</v>
      </c>
      <c r="I678">
        <f t="shared" si="52"/>
        <v>2001</v>
      </c>
      <c r="J678">
        <f t="shared" si="53"/>
        <v>8</v>
      </c>
      <c r="K678">
        <v>77.900000000000006</v>
      </c>
      <c r="L678">
        <v>79.2</v>
      </c>
      <c r="M678">
        <v>77.600000000000009</v>
      </c>
      <c r="N678">
        <v>78.45</v>
      </c>
      <c r="O678" s="3">
        <f t="shared" si="51"/>
        <v>-0.54999542199999996</v>
      </c>
      <c r="P678">
        <f t="shared" si="55"/>
        <v>3.7422353854214059</v>
      </c>
      <c r="S678">
        <f t="shared" si="54"/>
        <v>-7.060274993581514E-3</v>
      </c>
    </row>
    <row r="679" spans="1:19" x14ac:dyDescent="0.3">
      <c r="A679" s="1">
        <v>37109</v>
      </c>
      <c r="B679" s="1">
        <v>37110</v>
      </c>
      <c r="C679">
        <v>77.599999999999994</v>
      </c>
      <c r="D679">
        <v>78.2</v>
      </c>
      <c r="E679">
        <v>76.88322325</v>
      </c>
      <c r="F679">
        <v>-0.6</v>
      </c>
      <c r="G679">
        <v>-1</v>
      </c>
      <c r="H679">
        <v>0.17677669500000001</v>
      </c>
      <c r="I679">
        <f t="shared" si="52"/>
        <v>2001</v>
      </c>
      <c r="J679">
        <f t="shared" si="53"/>
        <v>8</v>
      </c>
      <c r="K679">
        <v>77.600000000000009</v>
      </c>
      <c r="L679">
        <v>78.350000000000009</v>
      </c>
      <c r="M679">
        <v>77.350000000000009</v>
      </c>
      <c r="N679">
        <v>78.2</v>
      </c>
      <c r="O679" s="3">
        <f t="shared" si="51"/>
        <v>-0.6</v>
      </c>
      <c r="P679">
        <f t="shared" si="55"/>
        <v>3.655430956378126</v>
      </c>
      <c r="S679">
        <f t="shared" si="54"/>
        <v>-7.7319587628865982E-3</v>
      </c>
    </row>
    <row r="680" spans="1:19" x14ac:dyDescent="0.3">
      <c r="A680" s="1">
        <v>37110</v>
      </c>
      <c r="B680" s="1">
        <v>37111</v>
      </c>
      <c r="C680">
        <v>78.099999999999994</v>
      </c>
      <c r="D680">
        <v>78.050006100000004</v>
      </c>
      <c r="E680">
        <v>78.779121349999997</v>
      </c>
      <c r="F680">
        <v>-4.9993896000000003E-2</v>
      </c>
      <c r="G680">
        <v>1</v>
      </c>
      <c r="H680">
        <v>0.106066017</v>
      </c>
      <c r="I680">
        <f t="shared" si="52"/>
        <v>2001</v>
      </c>
      <c r="J680">
        <f t="shared" si="53"/>
        <v>8</v>
      </c>
      <c r="K680">
        <v>78.100000000000009</v>
      </c>
      <c r="L680">
        <v>78.2</v>
      </c>
      <c r="M680">
        <v>77.25</v>
      </c>
      <c r="N680">
        <v>78.050000000000011</v>
      </c>
      <c r="O680" s="3">
        <f t="shared" si="51"/>
        <v>-4.9993896000000003E-2</v>
      </c>
      <c r="P680">
        <f t="shared" si="55"/>
        <v>3.6484111394100718</v>
      </c>
      <c r="S680">
        <f t="shared" si="54"/>
        <v>-6.4012670934699117E-4</v>
      </c>
    </row>
    <row r="681" spans="1:19" x14ac:dyDescent="0.3">
      <c r="A681" s="1">
        <v>37111</v>
      </c>
      <c r="B681" s="1">
        <v>37112</v>
      </c>
      <c r="C681">
        <v>76.7</v>
      </c>
      <c r="D681">
        <v>75.64999847</v>
      </c>
      <c r="E681">
        <v>77.418131459999998</v>
      </c>
      <c r="F681">
        <v>-1.050001526</v>
      </c>
      <c r="G681">
        <v>-1</v>
      </c>
      <c r="H681">
        <v>1.697056275</v>
      </c>
      <c r="I681">
        <f t="shared" si="52"/>
        <v>2001</v>
      </c>
      <c r="J681">
        <f t="shared" si="53"/>
        <v>8</v>
      </c>
      <c r="K681">
        <v>76.7</v>
      </c>
      <c r="L681">
        <v>76.95</v>
      </c>
      <c r="M681">
        <v>75.650000000000006</v>
      </c>
      <c r="N681">
        <v>75.650000000000006</v>
      </c>
      <c r="O681" s="3">
        <f t="shared" si="51"/>
        <v>-1.050001526</v>
      </c>
      <c r="P681">
        <f t="shared" si="55"/>
        <v>3.4985739582944539</v>
      </c>
      <c r="S681">
        <f t="shared" si="54"/>
        <v>-1.3689720026075618E-2</v>
      </c>
    </row>
    <row r="682" spans="1:19" x14ac:dyDescent="0.3">
      <c r="A682" s="1">
        <v>37112</v>
      </c>
      <c r="B682" s="1">
        <v>37113</v>
      </c>
      <c r="C682">
        <v>76</v>
      </c>
      <c r="D682">
        <v>76.400000000000006</v>
      </c>
      <c r="E682">
        <v>75.989286210000003</v>
      </c>
      <c r="F682">
        <v>-0.4</v>
      </c>
      <c r="G682">
        <v>1</v>
      </c>
      <c r="H682">
        <v>0.53033008599999998</v>
      </c>
      <c r="I682">
        <f t="shared" si="52"/>
        <v>2001</v>
      </c>
      <c r="J682">
        <f t="shared" si="53"/>
        <v>8</v>
      </c>
      <c r="K682">
        <v>76</v>
      </c>
      <c r="L682">
        <v>76.800000000000011</v>
      </c>
      <c r="M682">
        <v>75.95</v>
      </c>
      <c r="N682">
        <v>76.400000000000006</v>
      </c>
      <c r="O682" s="3">
        <f t="shared" si="51"/>
        <v>-0.4</v>
      </c>
      <c r="P682">
        <f t="shared" si="55"/>
        <v>3.4433333168476992</v>
      </c>
      <c r="S682">
        <f t="shared" si="54"/>
        <v>-5.263157894736842E-3</v>
      </c>
    </row>
    <row r="683" spans="1:19" x14ac:dyDescent="0.3">
      <c r="A683" s="1">
        <v>37113</v>
      </c>
      <c r="B683" s="1">
        <v>37116</v>
      </c>
      <c r="C683">
        <v>76.55</v>
      </c>
      <c r="D683">
        <v>77.199995419999993</v>
      </c>
      <c r="E683">
        <v>76.441592459999995</v>
      </c>
      <c r="F683">
        <v>-0.64999542200000004</v>
      </c>
      <c r="G683">
        <v>1</v>
      </c>
      <c r="H683">
        <v>0.56568542499999996</v>
      </c>
      <c r="I683">
        <f t="shared" si="52"/>
        <v>2001</v>
      </c>
      <c r="J683">
        <f t="shared" si="53"/>
        <v>8</v>
      </c>
      <c r="K683">
        <v>76.550000000000011</v>
      </c>
      <c r="L683">
        <v>77.25</v>
      </c>
      <c r="M683">
        <v>75.600000000000009</v>
      </c>
      <c r="N683">
        <v>77.2</v>
      </c>
      <c r="O683" s="3">
        <f t="shared" si="51"/>
        <v>-0.64999542200000004</v>
      </c>
      <c r="P683">
        <f t="shared" si="55"/>
        <v>3.3556200225679702</v>
      </c>
      <c r="S683">
        <f t="shared" si="54"/>
        <v>-8.4911224297844548E-3</v>
      </c>
    </row>
    <row r="684" spans="1:19" x14ac:dyDescent="0.3">
      <c r="A684" s="1">
        <v>37116</v>
      </c>
      <c r="B684" s="1">
        <v>37117</v>
      </c>
      <c r="C684">
        <v>77.5</v>
      </c>
      <c r="D684">
        <v>79.2</v>
      </c>
      <c r="E684">
        <v>76.673964690000005</v>
      </c>
      <c r="F684">
        <v>-1.7</v>
      </c>
      <c r="G684">
        <v>-1</v>
      </c>
      <c r="H684">
        <v>1.414213562</v>
      </c>
      <c r="I684">
        <f t="shared" si="52"/>
        <v>2001</v>
      </c>
      <c r="J684">
        <f t="shared" si="53"/>
        <v>8</v>
      </c>
      <c r="K684">
        <v>77.5</v>
      </c>
      <c r="L684">
        <v>79.400000000000006</v>
      </c>
      <c r="M684">
        <v>77.45</v>
      </c>
      <c r="N684">
        <v>79.2</v>
      </c>
      <c r="O684" s="3">
        <f t="shared" si="51"/>
        <v>-1.7</v>
      </c>
      <c r="P684">
        <f t="shared" si="55"/>
        <v>3.134798575921562</v>
      </c>
      <c r="S684">
        <f t="shared" si="54"/>
        <v>-2.1935483870967741E-2</v>
      </c>
    </row>
    <row r="685" spans="1:19" x14ac:dyDescent="0.3">
      <c r="A685" s="1">
        <v>37117</v>
      </c>
      <c r="B685" s="1">
        <v>37118</v>
      </c>
      <c r="C685">
        <v>77.5</v>
      </c>
      <c r="D685">
        <v>79.2</v>
      </c>
      <c r="E685">
        <v>78.194149920000001</v>
      </c>
      <c r="F685">
        <v>1.7</v>
      </c>
      <c r="G685">
        <v>-1</v>
      </c>
      <c r="H685">
        <v>0</v>
      </c>
      <c r="I685">
        <f t="shared" si="52"/>
        <v>2001</v>
      </c>
      <c r="J685">
        <f t="shared" si="53"/>
        <v>8</v>
      </c>
      <c r="K685">
        <v>77.5</v>
      </c>
      <c r="L685">
        <v>79.400000000000006</v>
      </c>
      <c r="M685">
        <v>77.45</v>
      </c>
      <c r="N685">
        <v>79.2</v>
      </c>
      <c r="O685" s="3">
        <f t="shared" si="51"/>
        <v>1.7</v>
      </c>
      <c r="P685">
        <f t="shared" si="55"/>
        <v>3.3410885467241425</v>
      </c>
      <c r="S685">
        <f t="shared" si="54"/>
        <v>2.1935483870967741E-2</v>
      </c>
    </row>
    <row r="686" spans="1:19" x14ac:dyDescent="0.3">
      <c r="A686" s="1">
        <v>37118</v>
      </c>
      <c r="B686" s="1">
        <v>37119</v>
      </c>
      <c r="C686">
        <v>78.2</v>
      </c>
      <c r="D686">
        <v>79.400004580000001</v>
      </c>
      <c r="E686">
        <v>79.049143549999997</v>
      </c>
      <c r="F686">
        <v>1.2000045779999999</v>
      </c>
      <c r="G686">
        <v>-1</v>
      </c>
      <c r="H686">
        <v>0.141421356</v>
      </c>
      <c r="I686">
        <f t="shared" si="52"/>
        <v>2001</v>
      </c>
      <c r="J686">
        <f t="shared" si="53"/>
        <v>8</v>
      </c>
      <c r="K686">
        <v>78.2</v>
      </c>
      <c r="L686">
        <v>79.95</v>
      </c>
      <c r="M686">
        <v>77.900000000000006</v>
      </c>
      <c r="N686">
        <v>79.400000000000006</v>
      </c>
      <c r="O686" s="3">
        <f t="shared" si="51"/>
        <v>1.2000045779999999</v>
      </c>
      <c r="P686">
        <f t="shared" si="55"/>
        <v>3.4948988364264064</v>
      </c>
      <c r="S686">
        <f t="shared" si="54"/>
        <v>1.5345327084398976E-2</v>
      </c>
    </row>
    <row r="687" spans="1:19" x14ac:dyDescent="0.3">
      <c r="A687" s="1">
        <v>37119</v>
      </c>
      <c r="B687" s="1">
        <v>37120</v>
      </c>
      <c r="C687">
        <v>79.650000000000006</v>
      </c>
      <c r="D687">
        <v>79.699995419999993</v>
      </c>
      <c r="E687">
        <v>78.746610840000002</v>
      </c>
      <c r="F687">
        <v>-4.9995421999999998E-2</v>
      </c>
      <c r="G687">
        <v>-1</v>
      </c>
      <c r="H687">
        <v>0.212132034</v>
      </c>
      <c r="I687">
        <f t="shared" si="52"/>
        <v>2001</v>
      </c>
      <c r="J687">
        <f t="shared" si="53"/>
        <v>8</v>
      </c>
      <c r="K687">
        <v>79.650000000000006</v>
      </c>
      <c r="L687">
        <v>80.150000000000006</v>
      </c>
      <c r="M687">
        <v>78.850000000000009</v>
      </c>
      <c r="N687">
        <v>79.7</v>
      </c>
      <c r="O687" s="3">
        <f t="shared" si="51"/>
        <v>-4.9995421999999998E-2</v>
      </c>
      <c r="P687">
        <f t="shared" si="55"/>
        <v>3.4883177086608903</v>
      </c>
      <c r="S687">
        <f t="shared" si="54"/>
        <v>-6.2768891399874447E-4</v>
      </c>
    </row>
    <row r="688" spans="1:19" x14ac:dyDescent="0.3">
      <c r="A688" s="1">
        <v>37120</v>
      </c>
      <c r="B688" s="1">
        <v>37123</v>
      </c>
      <c r="C688">
        <v>77.900000000000006</v>
      </c>
      <c r="D688">
        <v>77.60000153</v>
      </c>
      <c r="E688">
        <v>78.440688800000004</v>
      </c>
      <c r="F688">
        <v>-0.29999847400000001</v>
      </c>
      <c r="G688">
        <v>-1</v>
      </c>
      <c r="H688">
        <v>1.48492424</v>
      </c>
      <c r="I688">
        <f t="shared" si="52"/>
        <v>2001</v>
      </c>
      <c r="J688">
        <f t="shared" si="53"/>
        <v>8</v>
      </c>
      <c r="K688">
        <v>77.900000000000006</v>
      </c>
      <c r="L688">
        <v>78.550000000000011</v>
      </c>
      <c r="M688">
        <v>77.5</v>
      </c>
      <c r="N688">
        <v>77.600000000000009</v>
      </c>
      <c r="O688" s="3">
        <f t="shared" si="51"/>
        <v>-0.29999847400000001</v>
      </c>
      <c r="P688">
        <f t="shared" si="55"/>
        <v>3.4480164253710788</v>
      </c>
      <c r="S688">
        <f t="shared" si="54"/>
        <v>-3.8510715532734273E-3</v>
      </c>
    </row>
    <row r="689" spans="1:19" x14ac:dyDescent="0.3">
      <c r="A689" s="1">
        <v>37123</v>
      </c>
      <c r="B689" s="1">
        <v>37124</v>
      </c>
      <c r="C689">
        <v>77.95</v>
      </c>
      <c r="D689">
        <v>78.000001530000006</v>
      </c>
      <c r="E689">
        <v>77.117046360000003</v>
      </c>
      <c r="F689">
        <v>-5.0001525999999998E-2</v>
      </c>
      <c r="G689">
        <v>-1</v>
      </c>
      <c r="H689">
        <v>0.282842712</v>
      </c>
      <c r="I689">
        <f t="shared" si="52"/>
        <v>2001</v>
      </c>
      <c r="J689">
        <f t="shared" si="53"/>
        <v>8</v>
      </c>
      <c r="K689">
        <v>77.95</v>
      </c>
      <c r="L689">
        <v>78.400000000000006</v>
      </c>
      <c r="M689">
        <v>77.150000000000006</v>
      </c>
      <c r="N689">
        <v>78</v>
      </c>
      <c r="O689" s="3">
        <f t="shared" si="51"/>
        <v>-5.0001525999999998E-2</v>
      </c>
      <c r="P689">
        <f t="shared" si="55"/>
        <v>3.4413811688114269</v>
      </c>
      <c r="S689">
        <f t="shared" si="54"/>
        <v>-6.4145639512508011E-4</v>
      </c>
    </row>
    <row r="690" spans="1:19" x14ac:dyDescent="0.3">
      <c r="A690" s="1">
        <v>37124</v>
      </c>
      <c r="B690" s="1">
        <v>37125</v>
      </c>
      <c r="C690">
        <v>76.8</v>
      </c>
      <c r="D690">
        <v>78.900001529999997</v>
      </c>
      <c r="E690">
        <v>77.784228999999996</v>
      </c>
      <c r="F690">
        <v>2.1000015259999998</v>
      </c>
      <c r="G690">
        <v>-1</v>
      </c>
      <c r="H690">
        <v>0.63639610300000005</v>
      </c>
      <c r="I690">
        <f t="shared" si="52"/>
        <v>2001</v>
      </c>
      <c r="J690">
        <f t="shared" si="53"/>
        <v>8</v>
      </c>
      <c r="K690">
        <v>76.800000000000011</v>
      </c>
      <c r="L690">
        <v>78.900000000000006</v>
      </c>
      <c r="M690">
        <v>76.75</v>
      </c>
      <c r="N690">
        <v>78.900000000000006</v>
      </c>
      <c r="O690" s="3">
        <f t="shared" si="51"/>
        <v>2.1000015259999998</v>
      </c>
      <c r="P690">
        <f t="shared" si="55"/>
        <v>3.7236821729540699</v>
      </c>
      <c r="S690">
        <f t="shared" si="54"/>
        <v>2.7343769869791666E-2</v>
      </c>
    </row>
    <row r="691" spans="1:19" x14ac:dyDescent="0.3">
      <c r="A691" s="1">
        <v>37125</v>
      </c>
      <c r="B691" s="1">
        <v>37126</v>
      </c>
      <c r="C691">
        <v>79.349999999999994</v>
      </c>
      <c r="D691">
        <v>78.400000000000006</v>
      </c>
      <c r="E691">
        <v>78.257873380000007</v>
      </c>
      <c r="F691">
        <v>0.95</v>
      </c>
      <c r="G691">
        <v>-1</v>
      </c>
      <c r="H691">
        <v>0.35355339099999999</v>
      </c>
      <c r="I691">
        <f t="shared" si="52"/>
        <v>2001</v>
      </c>
      <c r="J691">
        <f t="shared" si="53"/>
        <v>8</v>
      </c>
      <c r="K691">
        <v>79.350000000000009</v>
      </c>
      <c r="L691">
        <v>79.5</v>
      </c>
      <c r="M691">
        <v>78.100000000000009</v>
      </c>
      <c r="N691">
        <v>78.400000000000006</v>
      </c>
      <c r="O691" s="3">
        <f t="shared" si="51"/>
        <v>0.95</v>
      </c>
      <c r="P691">
        <f t="shared" si="55"/>
        <v>3.8574250109240649</v>
      </c>
      <c r="S691">
        <f t="shared" si="54"/>
        <v>1.1972274732199119E-2</v>
      </c>
    </row>
    <row r="692" spans="1:19" x14ac:dyDescent="0.3">
      <c r="A692" s="1">
        <v>37126</v>
      </c>
      <c r="B692" s="1">
        <v>37127</v>
      </c>
      <c r="C692">
        <v>78.849999999999994</v>
      </c>
      <c r="D692">
        <v>78.550001530000003</v>
      </c>
      <c r="E692">
        <v>78.906948589999999</v>
      </c>
      <c r="F692">
        <v>-0.29999847400000001</v>
      </c>
      <c r="G692">
        <v>1</v>
      </c>
      <c r="H692">
        <v>0.106066017</v>
      </c>
      <c r="I692">
        <f t="shared" si="52"/>
        <v>2001</v>
      </c>
      <c r="J692">
        <f t="shared" si="53"/>
        <v>8</v>
      </c>
      <c r="K692">
        <v>78.850000000000009</v>
      </c>
      <c r="L692">
        <v>78.900000000000006</v>
      </c>
      <c r="M692">
        <v>77.600000000000009</v>
      </c>
      <c r="N692">
        <v>78.550000000000011</v>
      </c>
      <c r="O692" s="3">
        <f t="shared" ref="O692:O755" si="56">IF(E692-C692&gt;0,IF(C692-M692&gt;3,-3,F692),IF(L692-C692&gt;3,-3,F692))</f>
        <v>-0.29999847400000001</v>
      </c>
      <c r="P692">
        <f t="shared" si="55"/>
        <v>3.8133962873915355</v>
      </c>
      <c r="S692">
        <f t="shared" si="54"/>
        <v>-3.8046731008243503E-3</v>
      </c>
    </row>
    <row r="693" spans="1:19" x14ac:dyDescent="0.3">
      <c r="A693" s="1">
        <v>37127</v>
      </c>
      <c r="B693" s="1">
        <v>37130</v>
      </c>
      <c r="C693">
        <v>79.7</v>
      </c>
      <c r="D693">
        <v>79.199993899999996</v>
      </c>
      <c r="E693">
        <v>79.160821249999998</v>
      </c>
      <c r="F693">
        <v>0.50000610400000001</v>
      </c>
      <c r="G693">
        <v>1</v>
      </c>
      <c r="H693">
        <v>0.45961940800000001</v>
      </c>
      <c r="I693">
        <f t="shared" si="52"/>
        <v>2001</v>
      </c>
      <c r="J693">
        <f t="shared" si="53"/>
        <v>8</v>
      </c>
      <c r="K693">
        <v>79.7</v>
      </c>
      <c r="L693">
        <v>80.650000000000006</v>
      </c>
      <c r="M693">
        <v>79.2</v>
      </c>
      <c r="N693">
        <v>79.2</v>
      </c>
      <c r="O693" s="3">
        <f t="shared" si="56"/>
        <v>0.50000610400000001</v>
      </c>
      <c r="P693">
        <f t="shared" si="55"/>
        <v>3.8851674826487512</v>
      </c>
      <c r="S693">
        <f t="shared" si="54"/>
        <v>6.2736023086574656E-3</v>
      </c>
    </row>
    <row r="694" spans="1:19" x14ac:dyDescent="0.3">
      <c r="A694" s="1">
        <v>37130</v>
      </c>
      <c r="B694" s="1">
        <v>37131</v>
      </c>
      <c r="C694">
        <v>79.2</v>
      </c>
      <c r="D694">
        <v>79.050006100000004</v>
      </c>
      <c r="E694">
        <v>77.883887479999999</v>
      </c>
      <c r="F694">
        <v>0.14999389599999999</v>
      </c>
      <c r="G694">
        <v>-1</v>
      </c>
      <c r="H694">
        <v>0.106066017</v>
      </c>
      <c r="I694">
        <f t="shared" si="52"/>
        <v>2001</v>
      </c>
      <c r="J694">
        <f t="shared" si="53"/>
        <v>8</v>
      </c>
      <c r="K694">
        <v>79.2</v>
      </c>
      <c r="L694">
        <v>79.550000000000011</v>
      </c>
      <c r="M694">
        <v>78.7</v>
      </c>
      <c r="N694">
        <v>79.050000000000011</v>
      </c>
      <c r="O694" s="3">
        <f t="shared" si="56"/>
        <v>0.14999389599999999</v>
      </c>
      <c r="P694">
        <f t="shared" si="55"/>
        <v>3.9072413995932589</v>
      </c>
      <c r="S694">
        <f t="shared" si="54"/>
        <v>1.8938623232323229E-3</v>
      </c>
    </row>
    <row r="695" spans="1:19" x14ac:dyDescent="0.3">
      <c r="A695" s="1">
        <v>37131</v>
      </c>
      <c r="B695" s="1">
        <v>37132</v>
      </c>
      <c r="C695">
        <v>78</v>
      </c>
      <c r="D695">
        <v>77.699993899999996</v>
      </c>
      <c r="E695">
        <v>77.342645340000004</v>
      </c>
      <c r="F695">
        <v>0.300006104</v>
      </c>
      <c r="G695">
        <v>-1</v>
      </c>
      <c r="H695">
        <v>0.954594155</v>
      </c>
      <c r="I695">
        <f t="shared" si="52"/>
        <v>2001</v>
      </c>
      <c r="J695">
        <f t="shared" si="53"/>
        <v>8</v>
      </c>
      <c r="K695">
        <v>78</v>
      </c>
      <c r="L695">
        <v>78.45</v>
      </c>
      <c r="M695">
        <v>77.650000000000006</v>
      </c>
      <c r="N695">
        <v>77.7</v>
      </c>
      <c r="O695" s="3">
        <f t="shared" si="56"/>
        <v>0.300006104</v>
      </c>
      <c r="P695">
        <f t="shared" si="55"/>
        <v>3.9523258715040086</v>
      </c>
      <c r="S695">
        <f t="shared" si="54"/>
        <v>3.8462321025641024E-3</v>
      </c>
    </row>
    <row r="696" spans="1:19" x14ac:dyDescent="0.3">
      <c r="A696" s="1">
        <v>37132</v>
      </c>
      <c r="B696" s="1">
        <v>37133</v>
      </c>
      <c r="C696">
        <v>76.599999999999994</v>
      </c>
      <c r="D696">
        <v>77.400004580000001</v>
      </c>
      <c r="E696">
        <v>77.700984599999998</v>
      </c>
      <c r="F696">
        <v>0.80000457800000002</v>
      </c>
      <c r="G696">
        <v>1</v>
      </c>
      <c r="H696">
        <v>0.212132034</v>
      </c>
      <c r="I696">
        <f t="shared" si="52"/>
        <v>2001</v>
      </c>
      <c r="J696">
        <f t="shared" si="53"/>
        <v>8</v>
      </c>
      <c r="K696">
        <v>76.600000000000009</v>
      </c>
      <c r="L696">
        <v>77.650000000000006</v>
      </c>
      <c r="M696">
        <v>76.550000000000011</v>
      </c>
      <c r="N696">
        <v>77.400000000000006</v>
      </c>
      <c r="O696" s="3">
        <f t="shared" si="56"/>
        <v>0.80000457800000002</v>
      </c>
      <c r="P696">
        <f t="shared" si="55"/>
        <v>4.0761592445177568</v>
      </c>
      <c r="S696">
        <f t="shared" si="54"/>
        <v>1.044392399477807E-2</v>
      </c>
    </row>
    <row r="697" spans="1:19" x14ac:dyDescent="0.3">
      <c r="A697" s="1">
        <v>37133</v>
      </c>
      <c r="B697" s="1">
        <v>37134</v>
      </c>
      <c r="C697">
        <v>76.2</v>
      </c>
      <c r="D697">
        <v>75.449995419999993</v>
      </c>
      <c r="E697">
        <v>74.790361070000003</v>
      </c>
      <c r="F697">
        <v>0.75000457799999998</v>
      </c>
      <c r="G697">
        <v>-1</v>
      </c>
      <c r="H697">
        <v>1.3788582229999999</v>
      </c>
      <c r="I697">
        <f t="shared" si="52"/>
        <v>2001</v>
      </c>
      <c r="J697">
        <f t="shared" si="53"/>
        <v>8</v>
      </c>
      <c r="K697">
        <v>76.2</v>
      </c>
      <c r="L697">
        <v>76.550000000000011</v>
      </c>
      <c r="M697">
        <v>75.050000000000011</v>
      </c>
      <c r="N697">
        <v>75.45</v>
      </c>
      <c r="O697" s="3">
        <f t="shared" si="56"/>
        <v>0.75000457799999998</v>
      </c>
      <c r="P697">
        <f t="shared" si="55"/>
        <v>4.1965190119998566</v>
      </c>
      <c r="S697">
        <f t="shared" si="54"/>
        <v>9.8425797637795263E-3</v>
      </c>
    </row>
    <row r="698" spans="1:19" x14ac:dyDescent="0.3">
      <c r="A698" s="1">
        <v>37134</v>
      </c>
      <c r="B698" s="1">
        <v>37137</v>
      </c>
      <c r="C698">
        <v>75.599999999999994</v>
      </c>
      <c r="D698">
        <v>75.150004580000001</v>
      </c>
      <c r="E698">
        <v>76.449720810000002</v>
      </c>
      <c r="F698">
        <v>-0.44999542199999998</v>
      </c>
      <c r="G698">
        <v>1</v>
      </c>
      <c r="H698">
        <v>0.212132034</v>
      </c>
      <c r="I698">
        <f t="shared" si="52"/>
        <v>2001</v>
      </c>
      <c r="J698">
        <f t="shared" si="53"/>
        <v>9</v>
      </c>
      <c r="K698">
        <v>75.600000000000009</v>
      </c>
      <c r="L698">
        <v>75.75</v>
      </c>
      <c r="M698">
        <v>74.75</v>
      </c>
      <c r="N698">
        <v>75.150000000000006</v>
      </c>
      <c r="O698" s="3">
        <f t="shared" si="56"/>
        <v>-0.44999542199999998</v>
      </c>
      <c r="P698">
        <f t="shared" si="55"/>
        <v>4.1215819348674803</v>
      </c>
      <c r="S698">
        <f t="shared" si="54"/>
        <v>-5.9523203968253969E-3</v>
      </c>
    </row>
    <row r="699" spans="1:19" x14ac:dyDescent="0.3">
      <c r="A699" s="1">
        <v>37137</v>
      </c>
      <c r="B699" s="1">
        <v>37138</v>
      </c>
      <c r="C699">
        <v>75.2</v>
      </c>
      <c r="D699">
        <v>77.749998469999994</v>
      </c>
      <c r="E699">
        <v>76.186226869999999</v>
      </c>
      <c r="F699">
        <v>2.5499984740000001</v>
      </c>
      <c r="G699">
        <v>1</v>
      </c>
      <c r="H699">
        <v>1.8384776309999999</v>
      </c>
      <c r="I699">
        <f t="shared" si="52"/>
        <v>2001</v>
      </c>
      <c r="J699">
        <f t="shared" si="53"/>
        <v>9</v>
      </c>
      <c r="K699">
        <v>75.2</v>
      </c>
      <c r="L699">
        <v>77.75</v>
      </c>
      <c r="M699">
        <v>74.800000000000011</v>
      </c>
      <c r="N699">
        <v>77.75</v>
      </c>
      <c r="O699" s="3">
        <f t="shared" si="56"/>
        <v>2.5499984740000001</v>
      </c>
      <c r="P699">
        <f t="shared" si="55"/>
        <v>4.540864952595328</v>
      </c>
      <c r="S699">
        <f t="shared" si="54"/>
        <v>3.3909554175531917E-2</v>
      </c>
    </row>
    <row r="700" spans="1:19" x14ac:dyDescent="0.3">
      <c r="A700" s="1">
        <v>37138</v>
      </c>
      <c r="B700" s="1">
        <v>37139</v>
      </c>
      <c r="C700">
        <v>76.8</v>
      </c>
      <c r="D700">
        <v>76.099998470000003</v>
      </c>
      <c r="E700">
        <v>78.126265439999997</v>
      </c>
      <c r="F700">
        <v>-0.70000152599999999</v>
      </c>
      <c r="G700">
        <v>1</v>
      </c>
      <c r="H700">
        <v>1.166726189</v>
      </c>
      <c r="I700">
        <f t="shared" si="52"/>
        <v>2001</v>
      </c>
      <c r="J700">
        <f t="shared" si="53"/>
        <v>9</v>
      </c>
      <c r="K700">
        <v>76.800000000000011</v>
      </c>
      <c r="L700">
        <v>76.850000000000009</v>
      </c>
      <c r="M700">
        <v>75.550000000000011</v>
      </c>
      <c r="N700">
        <v>76.100000000000009</v>
      </c>
      <c r="O700" s="3">
        <f t="shared" si="56"/>
        <v>-0.70000152599999999</v>
      </c>
      <c r="P700">
        <f t="shared" si="55"/>
        <v>4.4167004058696779</v>
      </c>
      <c r="S700">
        <f t="shared" si="54"/>
        <v>-9.1146032031250001E-3</v>
      </c>
    </row>
    <row r="701" spans="1:19" x14ac:dyDescent="0.3">
      <c r="A701" s="1">
        <v>37139</v>
      </c>
      <c r="B701" s="1">
        <v>37140</v>
      </c>
      <c r="C701">
        <v>76.400000000000006</v>
      </c>
      <c r="D701">
        <v>76.349999999999994</v>
      </c>
      <c r="E701">
        <v>74.837398030000003</v>
      </c>
      <c r="F701">
        <v>0.05</v>
      </c>
      <c r="G701">
        <v>-1</v>
      </c>
      <c r="H701">
        <v>0.17677669500000001</v>
      </c>
      <c r="I701">
        <f t="shared" si="52"/>
        <v>2001</v>
      </c>
      <c r="J701">
        <f t="shared" si="53"/>
        <v>9</v>
      </c>
      <c r="K701">
        <v>76.400000000000006</v>
      </c>
      <c r="L701">
        <v>77.300000000000011</v>
      </c>
      <c r="M701">
        <v>75.95</v>
      </c>
      <c r="N701">
        <v>76.350000000000009</v>
      </c>
      <c r="O701" s="3">
        <f t="shared" si="56"/>
        <v>0.05</v>
      </c>
      <c r="P701">
        <f t="shared" si="55"/>
        <v>4.4253719380801551</v>
      </c>
      <c r="S701">
        <f t="shared" si="54"/>
        <v>6.5445026178010475E-4</v>
      </c>
    </row>
    <row r="702" spans="1:19" x14ac:dyDescent="0.3">
      <c r="A702" s="1">
        <v>37140</v>
      </c>
      <c r="B702" s="1">
        <v>37141</v>
      </c>
      <c r="C702">
        <v>75.150000000000006</v>
      </c>
      <c r="D702">
        <v>76.199998469999997</v>
      </c>
      <c r="E702">
        <v>74.684743260000005</v>
      </c>
      <c r="F702">
        <v>-1.0499984739999999</v>
      </c>
      <c r="G702">
        <v>-1</v>
      </c>
      <c r="H702">
        <v>0.106066017</v>
      </c>
      <c r="I702">
        <f t="shared" si="52"/>
        <v>2001</v>
      </c>
      <c r="J702">
        <f t="shared" si="53"/>
        <v>9</v>
      </c>
      <c r="K702">
        <v>75.150000000000006</v>
      </c>
      <c r="L702">
        <v>76.600000000000009</v>
      </c>
      <c r="M702">
        <v>75</v>
      </c>
      <c r="N702">
        <v>76.2</v>
      </c>
      <c r="O702" s="3">
        <f t="shared" si="56"/>
        <v>-1.0499984739999999</v>
      </c>
      <c r="P702">
        <f t="shared" si="55"/>
        <v>4.2398775755305911</v>
      </c>
      <c r="S702">
        <f t="shared" si="54"/>
        <v>-1.3972035582168993E-2</v>
      </c>
    </row>
    <row r="703" spans="1:19" x14ac:dyDescent="0.3">
      <c r="A703" s="1">
        <v>37141</v>
      </c>
      <c r="B703" s="1">
        <v>37144</v>
      </c>
      <c r="C703">
        <v>75.2</v>
      </c>
      <c r="D703">
        <v>75.400004580000001</v>
      </c>
      <c r="E703">
        <v>74.278586820000001</v>
      </c>
      <c r="F703">
        <v>-0.20000457799999999</v>
      </c>
      <c r="G703">
        <v>-1</v>
      </c>
      <c r="H703">
        <v>0.56568542499999996</v>
      </c>
      <c r="I703">
        <f t="shared" si="52"/>
        <v>2001</v>
      </c>
      <c r="J703">
        <f t="shared" si="53"/>
        <v>9</v>
      </c>
      <c r="K703">
        <v>75.2</v>
      </c>
      <c r="L703">
        <v>75.7</v>
      </c>
      <c r="M703">
        <v>74.850000000000009</v>
      </c>
      <c r="N703">
        <v>75.400000000000006</v>
      </c>
      <c r="O703" s="3">
        <f t="shared" si="56"/>
        <v>-0.20000457799999999</v>
      </c>
      <c r="P703">
        <f t="shared" si="55"/>
        <v>4.2060479907460566</v>
      </c>
      <c r="S703">
        <f t="shared" si="54"/>
        <v>-2.6596353457446808E-3</v>
      </c>
    </row>
    <row r="704" spans="1:19" x14ac:dyDescent="0.3">
      <c r="A704" s="1">
        <v>37144</v>
      </c>
      <c r="B704" s="1">
        <v>37145</v>
      </c>
      <c r="C704">
        <v>75.7</v>
      </c>
      <c r="D704">
        <v>74.949995419999993</v>
      </c>
      <c r="E704">
        <v>74.633781279999994</v>
      </c>
      <c r="F704">
        <v>0.75000457799999998</v>
      </c>
      <c r="G704">
        <v>-1</v>
      </c>
      <c r="H704">
        <v>0.31819805200000001</v>
      </c>
      <c r="I704">
        <f t="shared" si="52"/>
        <v>2001</v>
      </c>
      <c r="J704">
        <f t="shared" si="53"/>
        <v>9</v>
      </c>
      <c r="K704">
        <v>75.7</v>
      </c>
      <c r="L704">
        <v>75.900000000000006</v>
      </c>
      <c r="M704">
        <v>74.350000000000009</v>
      </c>
      <c r="N704">
        <v>74.95</v>
      </c>
      <c r="O704" s="3">
        <f t="shared" si="56"/>
        <v>0.75000457799999998</v>
      </c>
      <c r="P704">
        <f t="shared" si="55"/>
        <v>4.3310633902842568</v>
      </c>
      <c r="S704">
        <f t="shared" si="54"/>
        <v>9.907590198150594E-3</v>
      </c>
    </row>
    <row r="705" spans="1:19" x14ac:dyDescent="0.3">
      <c r="A705" s="1">
        <v>37145</v>
      </c>
      <c r="B705" s="1">
        <v>37146</v>
      </c>
      <c r="C705">
        <v>70.150000000000006</v>
      </c>
      <c r="D705">
        <v>68.300006100000004</v>
      </c>
      <c r="E705">
        <v>75.684125550000005</v>
      </c>
      <c r="F705">
        <v>-1.849993896</v>
      </c>
      <c r="G705">
        <v>1</v>
      </c>
      <c r="H705">
        <v>4.7022600949999998</v>
      </c>
      <c r="I705">
        <f t="shared" si="52"/>
        <v>2001</v>
      </c>
      <c r="J705">
        <f t="shared" si="53"/>
        <v>9</v>
      </c>
      <c r="K705">
        <v>70.150000000000006</v>
      </c>
      <c r="L705">
        <v>70.45</v>
      </c>
      <c r="M705">
        <v>68.300000000000011</v>
      </c>
      <c r="N705">
        <v>68.300000000000011</v>
      </c>
      <c r="O705" s="3">
        <f t="shared" si="56"/>
        <v>-1.849993896</v>
      </c>
      <c r="P705">
        <f t="shared" si="55"/>
        <v>3.9884073317576023</v>
      </c>
      <c r="S705">
        <f t="shared" si="54"/>
        <v>-2.6371972858161081E-2</v>
      </c>
    </row>
    <row r="706" spans="1:19" x14ac:dyDescent="0.3">
      <c r="A706" s="1">
        <v>37146</v>
      </c>
      <c r="B706" s="1">
        <v>37147</v>
      </c>
      <c r="C706">
        <v>69.2</v>
      </c>
      <c r="D706">
        <v>68.89999847</v>
      </c>
      <c r="E706">
        <v>70.566365050000002</v>
      </c>
      <c r="F706">
        <v>-0.30000152600000002</v>
      </c>
      <c r="G706">
        <v>1</v>
      </c>
      <c r="H706">
        <v>0.42426406900000002</v>
      </c>
      <c r="I706">
        <f t="shared" si="52"/>
        <v>2001</v>
      </c>
      <c r="J706">
        <f t="shared" si="53"/>
        <v>9</v>
      </c>
      <c r="K706">
        <v>69.2</v>
      </c>
      <c r="L706">
        <v>69.5</v>
      </c>
      <c r="M706">
        <v>68</v>
      </c>
      <c r="N706">
        <v>68.900000000000006</v>
      </c>
      <c r="O706" s="3">
        <f t="shared" si="56"/>
        <v>-0.30000152600000002</v>
      </c>
      <c r="P706">
        <f t="shared" si="55"/>
        <v>3.936534718209761</v>
      </c>
      <c r="S706">
        <f t="shared" si="54"/>
        <v>-4.3352821676300576E-3</v>
      </c>
    </row>
    <row r="707" spans="1:19" x14ac:dyDescent="0.3">
      <c r="A707" s="1">
        <v>37147</v>
      </c>
      <c r="B707" s="1">
        <v>37148</v>
      </c>
      <c r="C707">
        <v>69.2</v>
      </c>
      <c r="D707">
        <v>68.050001530000003</v>
      </c>
      <c r="E707">
        <v>66.988115690000001</v>
      </c>
      <c r="F707">
        <v>1.149998474</v>
      </c>
      <c r="G707">
        <v>-1</v>
      </c>
      <c r="H707">
        <v>0.60104076399999995</v>
      </c>
      <c r="I707">
        <f t="shared" ref="I707:I770" si="57">YEAR(B707)</f>
        <v>2001</v>
      </c>
      <c r="J707">
        <f t="shared" ref="J707:J770" si="58">MONTH(B707)</f>
        <v>9</v>
      </c>
      <c r="K707">
        <v>69.2</v>
      </c>
      <c r="L707">
        <v>69.600000000000009</v>
      </c>
      <c r="M707">
        <v>64.400000000000006</v>
      </c>
      <c r="N707">
        <v>68.050000000000011</v>
      </c>
      <c r="O707" s="3">
        <f t="shared" si="56"/>
        <v>1.149998474</v>
      </c>
      <c r="P707">
        <f t="shared" si="55"/>
        <v>4.1327923302960006</v>
      </c>
      <c r="S707">
        <f t="shared" ref="S707:S770" si="59">O707/C707</f>
        <v>1.6618475057803467E-2</v>
      </c>
    </row>
    <row r="708" spans="1:19" x14ac:dyDescent="0.3">
      <c r="A708" s="1">
        <v>37148</v>
      </c>
      <c r="B708" s="1">
        <v>37151</v>
      </c>
      <c r="C708">
        <v>66.900000000000006</v>
      </c>
      <c r="D708">
        <v>66.699993899999996</v>
      </c>
      <c r="E708">
        <v>67.934439449999999</v>
      </c>
      <c r="F708">
        <v>-0.20000610399999999</v>
      </c>
      <c r="G708">
        <v>-1</v>
      </c>
      <c r="H708">
        <v>0.954594155</v>
      </c>
      <c r="I708">
        <f t="shared" si="57"/>
        <v>2001</v>
      </c>
      <c r="J708">
        <f t="shared" si="58"/>
        <v>9</v>
      </c>
      <c r="K708">
        <v>66.900000000000006</v>
      </c>
      <c r="L708">
        <v>67.400000000000006</v>
      </c>
      <c r="M708">
        <v>66.45</v>
      </c>
      <c r="N708">
        <v>66.7</v>
      </c>
      <c r="O708" s="3">
        <f t="shared" si="56"/>
        <v>-0.20000610399999999</v>
      </c>
      <c r="P708">
        <f t="shared" ref="P708:P771" si="60">(O708/C708*$Q$2+1)*P707*$R$2+(1-$R$2)*P707</f>
        <v>4.0957257969944942</v>
      </c>
      <c r="S708">
        <f t="shared" si="59"/>
        <v>-2.989627862481315E-3</v>
      </c>
    </row>
    <row r="709" spans="1:19" x14ac:dyDescent="0.3">
      <c r="A709" s="1">
        <v>37151</v>
      </c>
      <c r="B709" s="1">
        <v>37152</v>
      </c>
      <c r="C709">
        <v>68.400000000000006</v>
      </c>
      <c r="D709">
        <v>68.10000153</v>
      </c>
      <c r="E709">
        <v>67.075315309999993</v>
      </c>
      <c r="F709">
        <v>0.29999847400000001</v>
      </c>
      <c r="G709">
        <v>1</v>
      </c>
      <c r="H709">
        <v>0.98994949399999999</v>
      </c>
      <c r="I709">
        <f t="shared" si="57"/>
        <v>2001</v>
      </c>
      <c r="J709">
        <f t="shared" si="58"/>
        <v>9</v>
      </c>
      <c r="K709">
        <v>68.400000000000006</v>
      </c>
      <c r="L709">
        <v>68.75</v>
      </c>
      <c r="M709">
        <v>67.95</v>
      </c>
      <c r="N709">
        <v>68.100000000000009</v>
      </c>
      <c r="O709" s="3">
        <f t="shared" si="56"/>
        <v>0.29999847400000001</v>
      </c>
      <c r="P709">
        <f t="shared" si="60"/>
        <v>4.1496166517761068</v>
      </c>
      <c r="S709">
        <f t="shared" si="59"/>
        <v>4.3859426023391814E-3</v>
      </c>
    </row>
    <row r="710" spans="1:19" x14ac:dyDescent="0.3">
      <c r="A710" s="1">
        <v>37152</v>
      </c>
      <c r="B710" s="1">
        <v>37153</v>
      </c>
      <c r="C710">
        <v>68.099999999999994</v>
      </c>
      <c r="D710">
        <v>68.750001530000006</v>
      </c>
      <c r="E710">
        <v>67.815081160000005</v>
      </c>
      <c r="F710">
        <v>-0.65000152600000005</v>
      </c>
      <c r="G710">
        <v>-1</v>
      </c>
      <c r="H710">
        <v>0.45961940800000001</v>
      </c>
      <c r="I710">
        <f t="shared" si="57"/>
        <v>2001</v>
      </c>
      <c r="J710">
        <f t="shared" si="58"/>
        <v>9</v>
      </c>
      <c r="K710">
        <v>68.100000000000009</v>
      </c>
      <c r="L710">
        <v>69.25</v>
      </c>
      <c r="M710">
        <v>67.95</v>
      </c>
      <c r="N710">
        <v>68.75</v>
      </c>
      <c r="O710" s="3">
        <f t="shared" si="56"/>
        <v>-0.65000152600000005</v>
      </c>
      <c r="P710">
        <f t="shared" si="60"/>
        <v>4.0307947506320767</v>
      </c>
      <c r="S710">
        <f t="shared" si="59"/>
        <v>-9.5448094860499273E-3</v>
      </c>
    </row>
    <row r="711" spans="1:19" x14ac:dyDescent="0.3">
      <c r="A711" s="1">
        <v>37153</v>
      </c>
      <c r="B711" s="1">
        <v>37154</v>
      </c>
      <c r="C711">
        <v>67.8</v>
      </c>
      <c r="D711">
        <v>67.5</v>
      </c>
      <c r="E711">
        <v>67.462160830000002</v>
      </c>
      <c r="F711">
        <v>0.3</v>
      </c>
      <c r="G711">
        <v>-1</v>
      </c>
      <c r="H711">
        <v>0.88388347599999995</v>
      </c>
      <c r="I711">
        <f t="shared" si="57"/>
        <v>2001</v>
      </c>
      <c r="J711">
        <f t="shared" si="58"/>
        <v>9</v>
      </c>
      <c r="K711">
        <v>67.800000000000011</v>
      </c>
      <c r="L711">
        <v>67.95</v>
      </c>
      <c r="M711">
        <v>66.800000000000011</v>
      </c>
      <c r="N711">
        <v>67.5</v>
      </c>
      <c r="O711" s="3">
        <f t="shared" si="56"/>
        <v>0.3</v>
      </c>
      <c r="P711">
        <f t="shared" si="60"/>
        <v>4.0843008756404666</v>
      </c>
      <c r="S711">
        <f t="shared" si="59"/>
        <v>4.4247787610619468E-3</v>
      </c>
    </row>
    <row r="712" spans="1:19" x14ac:dyDescent="0.3">
      <c r="A712" s="1">
        <v>37154</v>
      </c>
      <c r="B712" s="1">
        <v>37155</v>
      </c>
      <c r="C712">
        <v>65.8</v>
      </c>
      <c r="D712">
        <v>66.699996949999999</v>
      </c>
      <c r="E712">
        <v>66.716358069999998</v>
      </c>
      <c r="F712">
        <v>0.89999694799999996</v>
      </c>
      <c r="G712">
        <v>-1</v>
      </c>
      <c r="H712">
        <v>0.56568542499999996</v>
      </c>
      <c r="I712">
        <f t="shared" si="57"/>
        <v>2001</v>
      </c>
      <c r="J712">
        <f t="shared" si="58"/>
        <v>9</v>
      </c>
      <c r="K712">
        <v>65.8</v>
      </c>
      <c r="L712">
        <v>66.7</v>
      </c>
      <c r="M712">
        <v>65.600000000000009</v>
      </c>
      <c r="N712">
        <v>66.7</v>
      </c>
      <c r="O712" s="3">
        <f t="shared" si="56"/>
        <v>0.89999694799999996</v>
      </c>
      <c r="P712">
        <f t="shared" si="60"/>
        <v>4.2518932003877383</v>
      </c>
      <c r="S712">
        <f t="shared" si="59"/>
        <v>1.3677765167173252E-2</v>
      </c>
    </row>
    <row r="713" spans="1:19" x14ac:dyDescent="0.3">
      <c r="A713" s="1">
        <v>37155</v>
      </c>
      <c r="B713" s="1">
        <v>37158</v>
      </c>
      <c r="C713">
        <v>66.25</v>
      </c>
      <c r="D713">
        <v>67.60000153</v>
      </c>
      <c r="E713">
        <v>65.294437479999999</v>
      </c>
      <c r="F713">
        <v>-1.350001526</v>
      </c>
      <c r="G713">
        <v>-1</v>
      </c>
      <c r="H713">
        <v>0.63639610300000005</v>
      </c>
      <c r="I713">
        <f t="shared" si="57"/>
        <v>2001</v>
      </c>
      <c r="J713">
        <f t="shared" si="58"/>
        <v>9</v>
      </c>
      <c r="K713">
        <v>66.25</v>
      </c>
      <c r="L713">
        <v>67.95</v>
      </c>
      <c r="M713">
        <v>66.25</v>
      </c>
      <c r="N713">
        <v>67.600000000000009</v>
      </c>
      <c r="O713" s="3">
        <f t="shared" si="56"/>
        <v>-1.350001526</v>
      </c>
      <c r="P713">
        <f t="shared" si="60"/>
        <v>3.9919658505501925</v>
      </c>
      <c r="S713">
        <f t="shared" si="59"/>
        <v>-2.0377381524528303E-2</v>
      </c>
    </row>
    <row r="714" spans="1:19" x14ac:dyDescent="0.3">
      <c r="A714" s="1">
        <v>37158</v>
      </c>
      <c r="B714" s="1">
        <v>37159</v>
      </c>
      <c r="C714">
        <v>68.900000000000006</v>
      </c>
      <c r="D714">
        <v>66.300004580000007</v>
      </c>
      <c r="E714">
        <v>67.796805640000002</v>
      </c>
      <c r="F714">
        <v>2.5999954220000001</v>
      </c>
      <c r="G714">
        <v>1</v>
      </c>
      <c r="H714">
        <v>0.91923881600000001</v>
      </c>
      <c r="I714">
        <f t="shared" si="57"/>
        <v>2001</v>
      </c>
      <c r="J714">
        <f t="shared" si="58"/>
        <v>9</v>
      </c>
      <c r="K714">
        <v>68.900000000000006</v>
      </c>
      <c r="L714">
        <v>69</v>
      </c>
      <c r="M714">
        <v>66.150000000000006</v>
      </c>
      <c r="N714">
        <v>66.3</v>
      </c>
      <c r="O714" s="3">
        <f t="shared" si="56"/>
        <v>2.5999954220000001</v>
      </c>
      <c r="P714">
        <f t="shared" si="60"/>
        <v>4.4438857171486319</v>
      </c>
      <c r="S714">
        <f t="shared" si="59"/>
        <v>3.7735782612481859E-2</v>
      </c>
    </row>
    <row r="715" spans="1:19" x14ac:dyDescent="0.3">
      <c r="A715" s="1">
        <v>37159</v>
      </c>
      <c r="B715" s="1">
        <v>37160</v>
      </c>
      <c r="C715">
        <v>66.75</v>
      </c>
      <c r="D715">
        <v>66.249996949999996</v>
      </c>
      <c r="E715">
        <v>67.055785580000006</v>
      </c>
      <c r="F715">
        <v>-0.50000305199999995</v>
      </c>
      <c r="G715">
        <v>1</v>
      </c>
      <c r="H715">
        <v>3.5355339E-2</v>
      </c>
      <c r="I715">
        <f t="shared" si="57"/>
        <v>2001</v>
      </c>
      <c r="J715">
        <f t="shared" si="58"/>
        <v>9</v>
      </c>
      <c r="K715">
        <v>66.75</v>
      </c>
      <c r="L715">
        <v>67</v>
      </c>
      <c r="M715">
        <v>66.100000000000009</v>
      </c>
      <c r="N715">
        <v>66.25</v>
      </c>
      <c r="O715" s="3">
        <f t="shared" si="56"/>
        <v>-0.50000305199999995</v>
      </c>
      <c r="P715">
        <f t="shared" si="60"/>
        <v>4.3440225072019567</v>
      </c>
      <c r="S715">
        <f t="shared" si="59"/>
        <v>-7.4906824269662916E-3</v>
      </c>
    </row>
    <row r="716" spans="1:19" x14ac:dyDescent="0.3">
      <c r="A716" s="1">
        <v>37160</v>
      </c>
      <c r="B716" s="1">
        <v>37161</v>
      </c>
      <c r="C716">
        <v>65.5</v>
      </c>
      <c r="D716">
        <v>66.25</v>
      </c>
      <c r="E716">
        <v>65.795411560000005</v>
      </c>
      <c r="F716">
        <v>0.75</v>
      </c>
      <c r="G716">
        <v>-1</v>
      </c>
      <c r="H716">
        <v>0</v>
      </c>
      <c r="I716">
        <f t="shared" si="57"/>
        <v>2001</v>
      </c>
      <c r="J716">
        <f t="shared" si="58"/>
        <v>9</v>
      </c>
      <c r="K716">
        <v>65.5</v>
      </c>
      <c r="L716">
        <v>66.5</v>
      </c>
      <c r="M716">
        <v>65.3</v>
      </c>
      <c r="N716">
        <v>66.25</v>
      </c>
      <c r="O716" s="3">
        <f t="shared" si="56"/>
        <v>0.75</v>
      </c>
      <c r="P716">
        <f t="shared" si="60"/>
        <v>4.4932446543959177</v>
      </c>
      <c r="S716">
        <f t="shared" si="59"/>
        <v>1.1450381679389313E-2</v>
      </c>
    </row>
    <row r="717" spans="1:19" x14ac:dyDescent="0.3">
      <c r="A717" s="1">
        <v>37161</v>
      </c>
      <c r="B717" s="1">
        <v>37162</v>
      </c>
      <c r="C717">
        <v>66.55</v>
      </c>
      <c r="D717">
        <v>67.150001529999997</v>
      </c>
      <c r="E717">
        <v>65.410403489999993</v>
      </c>
      <c r="F717">
        <v>-0.60000152600000001</v>
      </c>
      <c r="G717">
        <v>-1</v>
      </c>
      <c r="H717">
        <v>0.63639610300000005</v>
      </c>
      <c r="I717">
        <f t="shared" si="57"/>
        <v>2001</v>
      </c>
      <c r="J717">
        <f t="shared" si="58"/>
        <v>9</v>
      </c>
      <c r="K717">
        <v>66.550000000000011</v>
      </c>
      <c r="L717">
        <v>67.45</v>
      </c>
      <c r="M717">
        <v>66.3</v>
      </c>
      <c r="N717">
        <v>67.150000000000006</v>
      </c>
      <c r="O717" s="3">
        <f t="shared" si="56"/>
        <v>-0.60000152600000001</v>
      </c>
      <c r="P717">
        <f t="shared" si="60"/>
        <v>4.3717140616387926</v>
      </c>
      <c r="S717">
        <f t="shared" si="59"/>
        <v>-9.0158005409466564E-3</v>
      </c>
    </row>
    <row r="718" spans="1:19" x14ac:dyDescent="0.3">
      <c r="A718" s="1">
        <v>37162</v>
      </c>
      <c r="B718" s="1">
        <v>37165</v>
      </c>
      <c r="C718">
        <v>66.55</v>
      </c>
      <c r="D718">
        <v>67.150000000000006</v>
      </c>
      <c r="E718">
        <v>65.472832109999999</v>
      </c>
      <c r="F718">
        <v>-0.6</v>
      </c>
      <c r="G718">
        <v>-1</v>
      </c>
      <c r="H718">
        <v>0</v>
      </c>
      <c r="I718">
        <f t="shared" si="57"/>
        <v>2001</v>
      </c>
      <c r="J718">
        <f t="shared" si="58"/>
        <v>10</v>
      </c>
      <c r="K718">
        <v>66.550000000000011</v>
      </c>
      <c r="L718">
        <v>67.45</v>
      </c>
      <c r="M718">
        <v>66.3</v>
      </c>
      <c r="N718">
        <v>67.150000000000006</v>
      </c>
      <c r="O718" s="3">
        <f t="shared" si="56"/>
        <v>-0.6</v>
      </c>
      <c r="P718">
        <f t="shared" si="60"/>
        <v>4.2534708563653165</v>
      </c>
      <c r="S718">
        <f t="shared" si="59"/>
        <v>-9.0157776108189328E-3</v>
      </c>
    </row>
    <row r="719" spans="1:19" x14ac:dyDescent="0.3">
      <c r="A719" s="1">
        <v>37165</v>
      </c>
      <c r="B719" s="1">
        <v>37166</v>
      </c>
      <c r="C719">
        <v>66.55</v>
      </c>
      <c r="D719">
        <v>67.150000000000006</v>
      </c>
      <c r="E719">
        <v>68.921975869999997</v>
      </c>
      <c r="F719">
        <v>0.6</v>
      </c>
      <c r="G719">
        <v>1</v>
      </c>
      <c r="H719">
        <v>0</v>
      </c>
      <c r="I719">
        <f t="shared" si="57"/>
        <v>2001</v>
      </c>
      <c r="J719">
        <f t="shared" si="58"/>
        <v>10</v>
      </c>
      <c r="K719">
        <v>66.550000000000011</v>
      </c>
      <c r="L719">
        <v>67.45</v>
      </c>
      <c r="M719">
        <v>66.3</v>
      </c>
      <c r="N719">
        <v>67.150000000000006</v>
      </c>
      <c r="O719" s="3">
        <f t="shared" si="56"/>
        <v>0.6</v>
      </c>
      <c r="P719">
        <f t="shared" si="60"/>
        <v>4.3685158983105845</v>
      </c>
      <c r="S719">
        <f t="shared" si="59"/>
        <v>9.0157776108189328E-3</v>
      </c>
    </row>
    <row r="720" spans="1:19" x14ac:dyDescent="0.3">
      <c r="A720" s="1">
        <v>37166</v>
      </c>
      <c r="B720" s="1">
        <v>37167</v>
      </c>
      <c r="C720">
        <v>66.55</v>
      </c>
      <c r="D720">
        <v>67.150000000000006</v>
      </c>
      <c r="E720">
        <v>67.760032559999999</v>
      </c>
      <c r="F720">
        <v>0.6</v>
      </c>
      <c r="G720">
        <v>1</v>
      </c>
      <c r="H720">
        <v>0</v>
      </c>
      <c r="I720">
        <f t="shared" si="57"/>
        <v>2001</v>
      </c>
      <c r="J720">
        <f t="shared" si="58"/>
        <v>10</v>
      </c>
      <c r="K720">
        <v>66.550000000000011</v>
      </c>
      <c r="L720">
        <v>67.45</v>
      </c>
      <c r="M720">
        <v>66.3</v>
      </c>
      <c r="N720">
        <v>67.150000000000006</v>
      </c>
      <c r="O720" s="3">
        <f t="shared" si="56"/>
        <v>0.6</v>
      </c>
      <c r="P720">
        <f t="shared" si="60"/>
        <v>4.4866726017960703</v>
      </c>
      <c r="S720">
        <f t="shared" si="59"/>
        <v>9.0157776108189328E-3</v>
      </c>
    </row>
    <row r="721" spans="1:19" x14ac:dyDescent="0.3">
      <c r="A721" s="1">
        <v>37167</v>
      </c>
      <c r="B721" s="1">
        <v>37168</v>
      </c>
      <c r="C721">
        <v>69.400000000000006</v>
      </c>
      <c r="D721">
        <v>69.499998469999994</v>
      </c>
      <c r="E721">
        <v>68.271157529999996</v>
      </c>
      <c r="F721">
        <v>-9.9998474000000004E-2</v>
      </c>
      <c r="G721">
        <v>1</v>
      </c>
      <c r="H721">
        <v>1.6617009359999999</v>
      </c>
      <c r="I721">
        <f t="shared" si="57"/>
        <v>2001</v>
      </c>
      <c r="J721">
        <f t="shared" si="58"/>
        <v>10</v>
      </c>
      <c r="K721">
        <v>69.400000000000006</v>
      </c>
      <c r="L721">
        <v>69.600000000000009</v>
      </c>
      <c r="M721">
        <v>68.75</v>
      </c>
      <c r="N721">
        <v>69.5</v>
      </c>
      <c r="O721" s="3">
        <f t="shared" si="56"/>
        <v>-9.9998474000000004E-2</v>
      </c>
      <c r="P721">
        <f t="shared" si="60"/>
        <v>4.4672780594250092</v>
      </c>
      <c r="S721">
        <f t="shared" si="59"/>
        <v>-1.4409002017291065E-3</v>
      </c>
    </row>
    <row r="722" spans="1:19" x14ac:dyDescent="0.3">
      <c r="A722" s="1">
        <v>37168</v>
      </c>
      <c r="B722" s="1">
        <v>37169</v>
      </c>
      <c r="C722">
        <v>69.400000000000006</v>
      </c>
      <c r="D722">
        <v>69.400001529999997</v>
      </c>
      <c r="E722">
        <v>70.931637640000005</v>
      </c>
      <c r="F722" s="2">
        <v>1.53E-6</v>
      </c>
      <c r="G722">
        <v>1</v>
      </c>
      <c r="H722">
        <v>7.0710677999999999E-2</v>
      </c>
      <c r="I722">
        <f t="shared" si="57"/>
        <v>2001</v>
      </c>
      <c r="J722">
        <f t="shared" si="58"/>
        <v>10</v>
      </c>
      <c r="K722">
        <v>69.400000000000006</v>
      </c>
      <c r="L722">
        <v>69.550000000000011</v>
      </c>
      <c r="M722">
        <v>68.95</v>
      </c>
      <c r="N722">
        <v>69.400000000000006</v>
      </c>
      <c r="O722" s="3">
        <f t="shared" si="56"/>
        <v>1.53E-6</v>
      </c>
      <c r="P722">
        <f t="shared" si="60"/>
        <v>4.4672783548833133</v>
      </c>
      <c r="S722">
        <f t="shared" si="59"/>
        <v>2.2046109510086453E-8</v>
      </c>
    </row>
    <row r="723" spans="1:19" x14ac:dyDescent="0.3">
      <c r="A723" s="1">
        <v>37169</v>
      </c>
      <c r="B723" s="1">
        <v>37172</v>
      </c>
      <c r="C723">
        <v>69.400000000000006</v>
      </c>
      <c r="D723">
        <v>68.699995419999993</v>
      </c>
      <c r="E723">
        <v>70.500301269999994</v>
      </c>
      <c r="F723">
        <v>-0.70000457800000004</v>
      </c>
      <c r="G723">
        <v>1</v>
      </c>
      <c r="H723">
        <v>0.49497474699999999</v>
      </c>
      <c r="I723">
        <f t="shared" si="57"/>
        <v>2001</v>
      </c>
      <c r="J723">
        <f t="shared" si="58"/>
        <v>10</v>
      </c>
      <c r="K723">
        <v>69.400000000000006</v>
      </c>
      <c r="L723">
        <v>69.600000000000009</v>
      </c>
      <c r="M723">
        <v>68.7</v>
      </c>
      <c r="N723">
        <v>68.7</v>
      </c>
      <c r="O723" s="3">
        <f t="shared" si="56"/>
        <v>-0.70000457800000004</v>
      </c>
      <c r="P723">
        <f t="shared" si="60"/>
        <v>4.3321004600871191</v>
      </c>
      <c r="S723">
        <f t="shared" si="59"/>
        <v>-1.0086521296829971E-2</v>
      </c>
    </row>
    <row r="724" spans="1:19" x14ac:dyDescent="0.3">
      <c r="A724" s="1">
        <v>37172</v>
      </c>
      <c r="B724" s="1">
        <v>37173</v>
      </c>
      <c r="C724">
        <v>69.45</v>
      </c>
      <c r="D724">
        <v>70.300006100000004</v>
      </c>
      <c r="E724">
        <v>68.882428140000002</v>
      </c>
      <c r="F724">
        <v>-0.85000610399999998</v>
      </c>
      <c r="G724">
        <v>1</v>
      </c>
      <c r="H724">
        <v>1.1313708499999999</v>
      </c>
      <c r="I724">
        <f t="shared" si="57"/>
        <v>2001</v>
      </c>
      <c r="J724">
        <f t="shared" si="58"/>
        <v>10</v>
      </c>
      <c r="K724">
        <v>69.45</v>
      </c>
      <c r="L724">
        <v>70.900000000000006</v>
      </c>
      <c r="M724">
        <v>69.350000000000009</v>
      </c>
      <c r="N724">
        <v>70.300000000000011</v>
      </c>
      <c r="O724" s="3">
        <f t="shared" si="56"/>
        <v>-0.85000610399999998</v>
      </c>
      <c r="P724">
        <f t="shared" si="60"/>
        <v>4.1730373139007151</v>
      </c>
      <c r="S724">
        <f t="shared" si="59"/>
        <v>-1.2239108768898487E-2</v>
      </c>
    </row>
    <row r="725" spans="1:19" x14ac:dyDescent="0.3">
      <c r="A725" s="1">
        <v>37173</v>
      </c>
      <c r="B725" s="1">
        <v>37174</v>
      </c>
      <c r="C725">
        <v>69.75</v>
      </c>
      <c r="D725">
        <v>69.849995419999999</v>
      </c>
      <c r="E725">
        <v>69.29193549</v>
      </c>
      <c r="F725">
        <v>-9.9995422E-2</v>
      </c>
      <c r="G725">
        <v>-1</v>
      </c>
      <c r="H725">
        <v>0.31819805200000001</v>
      </c>
      <c r="I725">
        <f t="shared" si="57"/>
        <v>2001</v>
      </c>
      <c r="J725">
        <f t="shared" si="58"/>
        <v>10</v>
      </c>
      <c r="K725">
        <v>69.75</v>
      </c>
      <c r="L725">
        <v>70.25</v>
      </c>
      <c r="M725">
        <v>69.400000000000006</v>
      </c>
      <c r="N725">
        <v>69.850000000000009</v>
      </c>
      <c r="O725" s="3">
        <f t="shared" si="56"/>
        <v>-9.9995422E-2</v>
      </c>
      <c r="P725">
        <f t="shared" si="60"/>
        <v>4.1550895879985541</v>
      </c>
      <c r="S725">
        <f t="shared" si="59"/>
        <v>-1.4336261218637993E-3</v>
      </c>
    </row>
    <row r="726" spans="1:19" x14ac:dyDescent="0.3">
      <c r="A726" s="1">
        <v>37174</v>
      </c>
      <c r="B726" s="1">
        <v>37175</v>
      </c>
      <c r="C726">
        <v>71.3</v>
      </c>
      <c r="D726">
        <v>71.599999999999994</v>
      </c>
      <c r="E726">
        <v>71.234144189999995</v>
      </c>
      <c r="F726">
        <v>-0.3</v>
      </c>
      <c r="G726">
        <v>1</v>
      </c>
      <c r="H726">
        <v>1.237436867</v>
      </c>
      <c r="I726">
        <f t="shared" si="57"/>
        <v>2001</v>
      </c>
      <c r="J726">
        <f t="shared" si="58"/>
        <v>10</v>
      </c>
      <c r="K726">
        <v>71.300000000000011</v>
      </c>
      <c r="L726">
        <v>72.150000000000006</v>
      </c>
      <c r="M726">
        <v>71.2</v>
      </c>
      <c r="N726">
        <v>71.600000000000009</v>
      </c>
      <c r="O726" s="3">
        <f t="shared" si="56"/>
        <v>-0.3</v>
      </c>
      <c r="P726">
        <f t="shared" si="60"/>
        <v>4.1026410518246594</v>
      </c>
      <c r="S726">
        <f t="shared" si="59"/>
        <v>-4.2075736325385693E-3</v>
      </c>
    </row>
    <row r="727" spans="1:19" x14ac:dyDescent="0.3">
      <c r="A727" s="1">
        <v>37175</v>
      </c>
      <c r="B727" s="1">
        <v>37176</v>
      </c>
      <c r="C727">
        <v>73.05</v>
      </c>
      <c r="D727">
        <v>71.699998469999997</v>
      </c>
      <c r="E727">
        <v>70.305008630000003</v>
      </c>
      <c r="F727">
        <v>1.350001526</v>
      </c>
      <c r="G727">
        <v>-1</v>
      </c>
      <c r="H727">
        <v>7.0710677999999999E-2</v>
      </c>
      <c r="I727">
        <f t="shared" si="57"/>
        <v>2001</v>
      </c>
      <c r="J727">
        <f t="shared" si="58"/>
        <v>10</v>
      </c>
      <c r="K727">
        <v>73.050000000000011</v>
      </c>
      <c r="L727">
        <v>73.350000000000009</v>
      </c>
      <c r="M727">
        <v>70.800000000000011</v>
      </c>
      <c r="N727">
        <v>71.7</v>
      </c>
      <c r="O727" s="3">
        <f t="shared" si="56"/>
        <v>1.350001526</v>
      </c>
      <c r="P727">
        <f t="shared" si="60"/>
        <v>4.3300977943541685</v>
      </c>
      <c r="S727">
        <f t="shared" si="59"/>
        <v>1.848051370294319E-2</v>
      </c>
    </row>
    <row r="728" spans="1:19" x14ac:dyDescent="0.3">
      <c r="A728" s="1">
        <v>37176</v>
      </c>
      <c r="B728" s="1">
        <v>37179</v>
      </c>
      <c r="C728">
        <v>71.650000000000006</v>
      </c>
      <c r="D728">
        <v>71.2</v>
      </c>
      <c r="E728">
        <v>71.474370820000004</v>
      </c>
      <c r="F728">
        <v>0.45</v>
      </c>
      <c r="G728">
        <v>-1</v>
      </c>
      <c r="H728">
        <v>0.35355339099999999</v>
      </c>
      <c r="I728">
        <f t="shared" si="57"/>
        <v>2001</v>
      </c>
      <c r="J728">
        <f t="shared" si="58"/>
        <v>10</v>
      </c>
      <c r="K728">
        <v>71.650000000000006</v>
      </c>
      <c r="L728">
        <v>71.900000000000006</v>
      </c>
      <c r="M728">
        <v>70.95</v>
      </c>
      <c r="N728">
        <v>71.2</v>
      </c>
      <c r="O728" s="3">
        <f t="shared" si="56"/>
        <v>0.45</v>
      </c>
      <c r="P728">
        <f t="shared" si="60"/>
        <v>4.4116837262784969</v>
      </c>
      <c r="S728">
        <f t="shared" si="59"/>
        <v>6.2805303558967195E-3</v>
      </c>
    </row>
    <row r="729" spans="1:19" x14ac:dyDescent="0.3">
      <c r="A729" s="1">
        <v>37179</v>
      </c>
      <c r="B729" s="1">
        <v>37180</v>
      </c>
      <c r="C729">
        <v>71.45</v>
      </c>
      <c r="D729">
        <v>72.400004580000001</v>
      </c>
      <c r="E729">
        <v>70.568819180000006</v>
      </c>
      <c r="F729">
        <v>-0.95000457800000004</v>
      </c>
      <c r="G729">
        <v>-1</v>
      </c>
      <c r="H729">
        <v>0.84852813699999996</v>
      </c>
      <c r="I729">
        <f t="shared" si="57"/>
        <v>2001</v>
      </c>
      <c r="J729">
        <f t="shared" si="58"/>
        <v>10</v>
      </c>
      <c r="K729">
        <v>71.45</v>
      </c>
      <c r="L729">
        <v>72.550000000000011</v>
      </c>
      <c r="M729">
        <v>71.300000000000011</v>
      </c>
      <c r="N729">
        <v>72.400000000000006</v>
      </c>
      <c r="O729" s="3">
        <f t="shared" si="56"/>
        <v>-0.95000457800000004</v>
      </c>
      <c r="P729">
        <f t="shared" si="60"/>
        <v>4.2357094896100858</v>
      </c>
      <c r="S729">
        <f t="shared" si="59"/>
        <v>-1.3296075269419174E-2</v>
      </c>
    </row>
    <row r="730" spans="1:19" x14ac:dyDescent="0.3">
      <c r="A730" s="1">
        <v>37180</v>
      </c>
      <c r="B730" s="1">
        <v>37181</v>
      </c>
      <c r="C730">
        <v>72.8</v>
      </c>
      <c r="D730">
        <v>72.749998469999994</v>
      </c>
      <c r="E730">
        <v>72.455177840000005</v>
      </c>
      <c r="F730">
        <v>5.0001525999999998E-2</v>
      </c>
      <c r="G730">
        <v>1</v>
      </c>
      <c r="H730">
        <v>0.24748737300000001</v>
      </c>
      <c r="I730">
        <f t="shared" si="57"/>
        <v>2001</v>
      </c>
      <c r="J730">
        <f t="shared" si="58"/>
        <v>10</v>
      </c>
      <c r="K730">
        <v>72.800000000000011</v>
      </c>
      <c r="L730">
        <v>73.150000000000006</v>
      </c>
      <c r="M730">
        <v>72.2</v>
      </c>
      <c r="N730">
        <v>72.75</v>
      </c>
      <c r="O730" s="3">
        <f t="shared" si="56"/>
        <v>5.0001525999999998E-2</v>
      </c>
      <c r="P730">
        <f t="shared" si="60"/>
        <v>4.24443717936997</v>
      </c>
      <c r="S730">
        <f t="shared" si="59"/>
        <v>6.8683414835164834E-4</v>
      </c>
    </row>
    <row r="731" spans="1:19" x14ac:dyDescent="0.3">
      <c r="A731" s="1">
        <v>37181</v>
      </c>
      <c r="B731" s="1">
        <v>37182</v>
      </c>
      <c r="C731">
        <v>71.849999999999994</v>
      </c>
      <c r="D731">
        <v>72.150001529999997</v>
      </c>
      <c r="E731">
        <v>71.524874330000003</v>
      </c>
      <c r="F731">
        <v>-0.30000152600000002</v>
      </c>
      <c r="G731">
        <v>-1</v>
      </c>
      <c r="H731">
        <v>0.42426406900000002</v>
      </c>
      <c r="I731">
        <f t="shared" si="57"/>
        <v>2001</v>
      </c>
      <c r="J731">
        <f t="shared" si="58"/>
        <v>10</v>
      </c>
      <c r="K731">
        <v>71.850000000000009</v>
      </c>
      <c r="L731">
        <v>72.5</v>
      </c>
      <c r="M731">
        <v>71.7</v>
      </c>
      <c r="N731">
        <v>72.150000000000006</v>
      </c>
      <c r="O731" s="3">
        <f t="shared" si="56"/>
        <v>-0.30000152600000002</v>
      </c>
      <c r="P731">
        <f t="shared" si="60"/>
        <v>4.1912706812145579</v>
      </c>
      <c r="S731">
        <f t="shared" si="59"/>
        <v>-4.1753865831593608E-3</v>
      </c>
    </row>
    <row r="732" spans="1:19" x14ac:dyDescent="0.3">
      <c r="A732" s="1">
        <v>37182</v>
      </c>
      <c r="B732" s="1">
        <v>37183</v>
      </c>
      <c r="C732">
        <v>72</v>
      </c>
      <c r="D732">
        <v>73.300001530000003</v>
      </c>
      <c r="E732">
        <v>72.514661840000002</v>
      </c>
      <c r="F732">
        <v>1.300001526</v>
      </c>
      <c r="G732">
        <v>1</v>
      </c>
      <c r="H732">
        <v>0.81317279799999997</v>
      </c>
      <c r="I732">
        <f t="shared" si="57"/>
        <v>2001</v>
      </c>
      <c r="J732">
        <f t="shared" si="58"/>
        <v>10</v>
      </c>
      <c r="K732">
        <v>72</v>
      </c>
      <c r="L732">
        <v>73.550000000000011</v>
      </c>
      <c r="M732">
        <v>71.850000000000009</v>
      </c>
      <c r="N732">
        <v>73.300000000000011</v>
      </c>
      <c r="O732" s="3">
        <f t="shared" si="56"/>
        <v>1.300001526</v>
      </c>
      <c r="P732">
        <f t="shared" si="60"/>
        <v>4.4182981096086404</v>
      </c>
      <c r="S732">
        <f t="shared" si="59"/>
        <v>1.805557675E-2</v>
      </c>
    </row>
    <row r="733" spans="1:19" x14ac:dyDescent="0.3">
      <c r="A733" s="1">
        <v>37183</v>
      </c>
      <c r="B733" s="1">
        <v>37186</v>
      </c>
      <c r="C733">
        <v>73.3</v>
      </c>
      <c r="D733">
        <v>73.05</v>
      </c>
      <c r="E733">
        <v>71.381615330000002</v>
      </c>
      <c r="F733">
        <v>0.25</v>
      </c>
      <c r="G733">
        <v>-1</v>
      </c>
      <c r="H733">
        <v>0.17677669500000001</v>
      </c>
      <c r="I733">
        <f t="shared" si="57"/>
        <v>2001</v>
      </c>
      <c r="J733">
        <f t="shared" si="58"/>
        <v>10</v>
      </c>
      <c r="K733">
        <v>73.300000000000011</v>
      </c>
      <c r="L733">
        <v>73.5</v>
      </c>
      <c r="M733">
        <v>72.350000000000009</v>
      </c>
      <c r="N733">
        <v>73.050000000000011</v>
      </c>
      <c r="O733" s="3">
        <f t="shared" si="56"/>
        <v>0.25</v>
      </c>
      <c r="P733">
        <f t="shared" si="60"/>
        <v>4.4635057983154134</v>
      </c>
      <c r="S733">
        <f t="shared" si="59"/>
        <v>3.4106412005457027E-3</v>
      </c>
    </row>
    <row r="734" spans="1:19" x14ac:dyDescent="0.3">
      <c r="A734" s="1">
        <v>37186</v>
      </c>
      <c r="B734" s="1">
        <v>37187</v>
      </c>
      <c r="C734">
        <v>73.849999999999994</v>
      </c>
      <c r="D734">
        <v>73.499996949999996</v>
      </c>
      <c r="E734">
        <v>74.549902489999994</v>
      </c>
      <c r="F734">
        <v>-0.35000305199999998</v>
      </c>
      <c r="G734">
        <v>1</v>
      </c>
      <c r="H734">
        <v>0.31819805200000001</v>
      </c>
      <c r="I734">
        <f t="shared" si="57"/>
        <v>2001</v>
      </c>
      <c r="J734">
        <f t="shared" si="58"/>
        <v>10</v>
      </c>
      <c r="K734">
        <v>73.850000000000009</v>
      </c>
      <c r="L734">
        <v>74.45</v>
      </c>
      <c r="M734">
        <v>73.300000000000011</v>
      </c>
      <c r="N734">
        <v>73.5</v>
      </c>
      <c r="O734" s="3">
        <f t="shared" si="56"/>
        <v>-0.35000305199999998</v>
      </c>
      <c r="P734">
        <f t="shared" si="60"/>
        <v>4.4000430771767505</v>
      </c>
      <c r="S734">
        <f t="shared" si="59"/>
        <v>-4.7393778199052135E-3</v>
      </c>
    </row>
    <row r="735" spans="1:19" x14ac:dyDescent="0.3">
      <c r="A735" s="1">
        <v>37187</v>
      </c>
      <c r="B735" s="1">
        <v>37188</v>
      </c>
      <c r="C735">
        <v>73.400000000000006</v>
      </c>
      <c r="D735">
        <v>74.650001529999997</v>
      </c>
      <c r="E735">
        <v>74.115475180000004</v>
      </c>
      <c r="F735">
        <v>1.2500015259999999</v>
      </c>
      <c r="G735">
        <v>1</v>
      </c>
      <c r="H735">
        <v>0.81317279799999997</v>
      </c>
      <c r="I735">
        <f t="shared" si="57"/>
        <v>2001</v>
      </c>
      <c r="J735">
        <f t="shared" si="58"/>
        <v>10</v>
      </c>
      <c r="K735">
        <v>73.400000000000006</v>
      </c>
      <c r="L735">
        <v>75</v>
      </c>
      <c r="M735">
        <v>73.350000000000009</v>
      </c>
      <c r="N735">
        <v>74.650000000000006</v>
      </c>
      <c r="O735" s="3">
        <f t="shared" si="56"/>
        <v>1.2500015259999999</v>
      </c>
      <c r="P735">
        <f t="shared" si="60"/>
        <v>4.6248411927463691</v>
      </c>
      <c r="S735">
        <f t="shared" si="59"/>
        <v>1.7029993542234331E-2</v>
      </c>
    </row>
    <row r="736" spans="1:19" x14ac:dyDescent="0.3">
      <c r="A736" s="1">
        <v>37188</v>
      </c>
      <c r="B736" s="1">
        <v>37189</v>
      </c>
      <c r="C736">
        <v>74.650000000000006</v>
      </c>
      <c r="D736">
        <v>74.800001530000003</v>
      </c>
      <c r="E736">
        <v>73.186882879999999</v>
      </c>
      <c r="F736">
        <v>-0.150001526</v>
      </c>
      <c r="G736">
        <v>-1</v>
      </c>
      <c r="H736">
        <v>0.106066017</v>
      </c>
      <c r="I736">
        <f t="shared" si="57"/>
        <v>2001</v>
      </c>
      <c r="J736">
        <f t="shared" si="58"/>
        <v>10</v>
      </c>
      <c r="K736">
        <v>74.650000000000006</v>
      </c>
      <c r="L736">
        <v>75.150000000000006</v>
      </c>
      <c r="M736">
        <v>74.300000000000011</v>
      </c>
      <c r="N736">
        <v>74.800000000000011</v>
      </c>
      <c r="O736" s="3">
        <f t="shared" si="56"/>
        <v>-0.150001526</v>
      </c>
      <c r="P736">
        <f t="shared" si="60"/>
        <v>4.5969617592666792</v>
      </c>
      <c r="S736">
        <f t="shared" si="59"/>
        <v>-2.0093975351640988E-3</v>
      </c>
    </row>
    <row r="737" spans="1:19" x14ac:dyDescent="0.3">
      <c r="A737" s="1">
        <v>37189</v>
      </c>
      <c r="B737" s="1">
        <v>37190</v>
      </c>
      <c r="C737">
        <v>75.7</v>
      </c>
      <c r="D737">
        <v>74.89999847</v>
      </c>
      <c r="E737">
        <v>76.755756550000001</v>
      </c>
      <c r="F737">
        <v>-0.80000152599999996</v>
      </c>
      <c r="G737">
        <v>1</v>
      </c>
      <c r="H737">
        <v>7.0710677999999999E-2</v>
      </c>
      <c r="I737">
        <f t="shared" si="57"/>
        <v>2001</v>
      </c>
      <c r="J737">
        <f t="shared" si="58"/>
        <v>10</v>
      </c>
      <c r="K737">
        <v>75.7</v>
      </c>
      <c r="L737">
        <v>75.7</v>
      </c>
      <c r="M737">
        <v>74.2</v>
      </c>
      <c r="N737">
        <v>74.900000000000006</v>
      </c>
      <c r="O737" s="3">
        <f t="shared" si="56"/>
        <v>-0.80000152599999996</v>
      </c>
      <c r="P737">
        <f t="shared" si="60"/>
        <v>4.4512189684195071</v>
      </c>
      <c r="S737">
        <f t="shared" si="59"/>
        <v>-1.0568051862615587E-2</v>
      </c>
    </row>
    <row r="738" spans="1:19" x14ac:dyDescent="0.3">
      <c r="A738" s="1">
        <v>37190</v>
      </c>
      <c r="B738" s="1">
        <v>37193</v>
      </c>
      <c r="C738">
        <v>75.099999999999994</v>
      </c>
      <c r="D738">
        <v>74.999998469999994</v>
      </c>
      <c r="E738">
        <v>74.75852261</v>
      </c>
      <c r="F738">
        <v>0.10000152599999999</v>
      </c>
      <c r="G738">
        <v>-1</v>
      </c>
      <c r="H738">
        <v>7.0710677999999999E-2</v>
      </c>
      <c r="I738">
        <f t="shared" si="57"/>
        <v>2001</v>
      </c>
      <c r="J738">
        <f t="shared" si="58"/>
        <v>10</v>
      </c>
      <c r="K738">
        <v>75.100000000000009</v>
      </c>
      <c r="L738">
        <v>75.800000000000011</v>
      </c>
      <c r="M738">
        <v>74.75</v>
      </c>
      <c r="N738">
        <v>75</v>
      </c>
      <c r="O738" s="3">
        <f t="shared" si="56"/>
        <v>0.10000152599999999</v>
      </c>
      <c r="P738">
        <f t="shared" si="60"/>
        <v>4.4690004074102703</v>
      </c>
      <c r="S738">
        <f t="shared" si="59"/>
        <v>1.3315782423435419E-3</v>
      </c>
    </row>
    <row r="739" spans="1:19" x14ac:dyDescent="0.3">
      <c r="A739" s="1">
        <v>37193</v>
      </c>
      <c r="B739" s="1">
        <v>37194</v>
      </c>
      <c r="C739">
        <v>74</v>
      </c>
      <c r="D739">
        <v>73.849998470000003</v>
      </c>
      <c r="E739">
        <v>73.729797959999999</v>
      </c>
      <c r="F739">
        <v>0.150001526</v>
      </c>
      <c r="G739">
        <v>-1</v>
      </c>
      <c r="H739">
        <v>0.81317279799999997</v>
      </c>
      <c r="I739">
        <f t="shared" si="57"/>
        <v>2001</v>
      </c>
      <c r="J739">
        <f t="shared" si="58"/>
        <v>10</v>
      </c>
      <c r="K739">
        <v>74</v>
      </c>
      <c r="L739">
        <v>74.25</v>
      </c>
      <c r="M739">
        <v>73.7</v>
      </c>
      <c r="N739">
        <v>73.850000000000009</v>
      </c>
      <c r="O739" s="3">
        <f t="shared" si="56"/>
        <v>0.150001526</v>
      </c>
      <c r="P739">
        <f t="shared" si="60"/>
        <v>4.4961770377132222</v>
      </c>
      <c r="S739">
        <f t="shared" si="59"/>
        <v>2.0270476486486484E-3</v>
      </c>
    </row>
    <row r="740" spans="1:19" x14ac:dyDescent="0.3">
      <c r="A740" s="1">
        <v>37194</v>
      </c>
      <c r="B740" s="1">
        <v>37195</v>
      </c>
      <c r="C740">
        <v>73.650000000000006</v>
      </c>
      <c r="D740">
        <v>74.300004580000007</v>
      </c>
      <c r="E740">
        <v>72.058566780000007</v>
      </c>
      <c r="F740">
        <v>-0.650004578</v>
      </c>
      <c r="G740">
        <v>-1</v>
      </c>
      <c r="H740">
        <v>0.31819805200000001</v>
      </c>
      <c r="I740">
        <f t="shared" si="57"/>
        <v>2001</v>
      </c>
      <c r="J740">
        <f t="shared" si="58"/>
        <v>10</v>
      </c>
      <c r="K740">
        <v>73.650000000000006</v>
      </c>
      <c r="L740">
        <v>74.45</v>
      </c>
      <c r="M740">
        <v>73.5</v>
      </c>
      <c r="N740">
        <v>74.300000000000011</v>
      </c>
      <c r="O740" s="3">
        <f t="shared" si="56"/>
        <v>-0.650004578</v>
      </c>
      <c r="P740">
        <f t="shared" si="60"/>
        <v>4.3771328153909383</v>
      </c>
      <c r="S740">
        <f t="shared" si="59"/>
        <v>-8.8255882959945679E-3</v>
      </c>
    </row>
    <row r="741" spans="1:19" x14ac:dyDescent="0.3">
      <c r="A741" s="1">
        <v>37195</v>
      </c>
      <c r="B741" s="1">
        <v>37196</v>
      </c>
      <c r="C741">
        <v>74.3</v>
      </c>
      <c r="D741">
        <v>75.249996949999996</v>
      </c>
      <c r="E741">
        <v>73.273144770000002</v>
      </c>
      <c r="F741">
        <v>-0.94999694800000001</v>
      </c>
      <c r="G741">
        <v>-1</v>
      </c>
      <c r="H741">
        <v>0.67175144200000003</v>
      </c>
      <c r="I741">
        <f t="shared" si="57"/>
        <v>2001</v>
      </c>
      <c r="J741">
        <f t="shared" si="58"/>
        <v>11</v>
      </c>
      <c r="K741">
        <v>74.300000000000011</v>
      </c>
      <c r="L741">
        <v>75.400000000000006</v>
      </c>
      <c r="M741">
        <v>73.95</v>
      </c>
      <c r="N741">
        <v>75.25</v>
      </c>
      <c r="O741" s="3">
        <f t="shared" si="56"/>
        <v>-0.94999694800000001</v>
      </c>
      <c r="P741">
        <f t="shared" si="60"/>
        <v>4.2092352589059301</v>
      </c>
      <c r="S741">
        <f t="shared" si="59"/>
        <v>-1.2785961615074025E-2</v>
      </c>
    </row>
    <row r="742" spans="1:19" x14ac:dyDescent="0.3">
      <c r="A742" s="1">
        <v>37196</v>
      </c>
      <c r="B742" s="1">
        <v>37197</v>
      </c>
      <c r="C742">
        <v>75.75</v>
      </c>
      <c r="D742">
        <v>76.300003050000001</v>
      </c>
      <c r="E742">
        <v>75.847068849999999</v>
      </c>
      <c r="F742">
        <v>0.55000305199999999</v>
      </c>
      <c r="G742">
        <v>1</v>
      </c>
      <c r="H742">
        <v>0.74246212</v>
      </c>
      <c r="I742">
        <f t="shared" si="57"/>
        <v>2001</v>
      </c>
      <c r="J742">
        <f t="shared" si="58"/>
        <v>11</v>
      </c>
      <c r="K742">
        <v>75.75</v>
      </c>
      <c r="L742">
        <v>76.850000000000009</v>
      </c>
      <c r="M742">
        <v>75.7</v>
      </c>
      <c r="N742">
        <v>76.300000000000011</v>
      </c>
      <c r="O742" s="3">
        <f t="shared" si="56"/>
        <v>0.55000305199999999</v>
      </c>
      <c r="P742">
        <f t="shared" si="60"/>
        <v>4.3009220802518424</v>
      </c>
      <c r="S742">
        <f t="shared" si="59"/>
        <v>7.2607663630363034E-3</v>
      </c>
    </row>
    <row r="743" spans="1:19" x14ac:dyDescent="0.3">
      <c r="A743" s="1">
        <v>37197</v>
      </c>
      <c r="B743" s="1">
        <v>37200</v>
      </c>
      <c r="C743">
        <v>76.900000000000006</v>
      </c>
      <c r="D743">
        <v>78.349995419999999</v>
      </c>
      <c r="E743">
        <v>76.488696059999995</v>
      </c>
      <c r="F743">
        <v>-1.449995422</v>
      </c>
      <c r="G743">
        <v>1</v>
      </c>
      <c r="H743">
        <v>1.4495689009999999</v>
      </c>
      <c r="I743">
        <f t="shared" si="57"/>
        <v>2001</v>
      </c>
      <c r="J743">
        <f t="shared" si="58"/>
        <v>11</v>
      </c>
      <c r="K743">
        <v>76.900000000000006</v>
      </c>
      <c r="L743">
        <v>78.350000000000009</v>
      </c>
      <c r="M743">
        <v>76.45</v>
      </c>
      <c r="N743">
        <v>78.350000000000009</v>
      </c>
      <c r="O743" s="3">
        <f t="shared" si="56"/>
        <v>-1.449995422</v>
      </c>
      <c r="P743">
        <f t="shared" si="60"/>
        <v>4.0576327177000655</v>
      </c>
      <c r="S743">
        <f t="shared" si="59"/>
        <v>-1.8855597165149542E-2</v>
      </c>
    </row>
    <row r="744" spans="1:19" x14ac:dyDescent="0.3">
      <c r="A744" s="1">
        <v>37200</v>
      </c>
      <c r="B744" s="1">
        <v>37201</v>
      </c>
      <c r="C744">
        <v>78.8</v>
      </c>
      <c r="D744">
        <v>78.599999999999994</v>
      </c>
      <c r="E744">
        <v>78.066447289999999</v>
      </c>
      <c r="F744">
        <v>0.2</v>
      </c>
      <c r="G744">
        <v>-1</v>
      </c>
      <c r="H744">
        <v>0.17677669500000001</v>
      </c>
      <c r="I744">
        <f t="shared" si="57"/>
        <v>2001</v>
      </c>
      <c r="J744">
        <f t="shared" si="58"/>
        <v>11</v>
      </c>
      <c r="K744">
        <v>78.800000000000011</v>
      </c>
      <c r="L744">
        <v>79.400000000000006</v>
      </c>
      <c r="M744">
        <v>78.5</v>
      </c>
      <c r="N744">
        <v>78.600000000000009</v>
      </c>
      <c r="O744" s="3">
        <f t="shared" si="56"/>
        <v>0.2</v>
      </c>
      <c r="P744">
        <f t="shared" si="60"/>
        <v>4.0885283982916905</v>
      </c>
      <c r="S744">
        <f t="shared" si="59"/>
        <v>2.538071065989848E-3</v>
      </c>
    </row>
    <row r="745" spans="1:19" x14ac:dyDescent="0.3">
      <c r="A745" s="1">
        <v>37201</v>
      </c>
      <c r="B745" s="1">
        <v>37202</v>
      </c>
      <c r="C745">
        <v>78.599999999999994</v>
      </c>
      <c r="D745">
        <v>78.099999999999994</v>
      </c>
      <c r="E745">
        <v>77.780934070000001</v>
      </c>
      <c r="F745">
        <v>0.5</v>
      </c>
      <c r="G745">
        <v>-1</v>
      </c>
      <c r="H745">
        <v>0.35355339099999999</v>
      </c>
      <c r="I745">
        <f t="shared" si="57"/>
        <v>2001</v>
      </c>
      <c r="J745">
        <f t="shared" si="58"/>
        <v>11</v>
      </c>
      <c r="K745">
        <v>78.600000000000009</v>
      </c>
      <c r="L745">
        <v>78.95</v>
      </c>
      <c r="M745">
        <v>77.75</v>
      </c>
      <c r="N745">
        <v>78.100000000000009</v>
      </c>
      <c r="O745" s="3">
        <f t="shared" si="56"/>
        <v>0.5</v>
      </c>
      <c r="P745">
        <f t="shared" si="60"/>
        <v>4.1665537494041267</v>
      </c>
      <c r="S745">
        <f t="shared" si="59"/>
        <v>6.3613231552162855E-3</v>
      </c>
    </row>
    <row r="746" spans="1:19" x14ac:dyDescent="0.3">
      <c r="A746" s="1">
        <v>37202</v>
      </c>
      <c r="B746" s="1">
        <v>37203</v>
      </c>
      <c r="C746">
        <v>78.400000000000006</v>
      </c>
      <c r="D746">
        <v>80.000001530000006</v>
      </c>
      <c r="E746">
        <v>79.095849970000003</v>
      </c>
      <c r="F746">
        <v>1.600001526</v>
      </c>
      <c r="G746">
        <v>1</v>
      </c>
      <c r="H746">
        <v>1.3435028840000001</v>
      </c>
      <c r="I746">
        <f t="shared" si="57"/>
        <v>2001</v>
      </c>
      <c r="J746">
        <f t="shared" si="58"/>
        <v>11</v>
      </c>
      <c r="K746">
        <v>78.400000000000006</v>
      </c>
      <c r="L746">
        <v>80.400000000000006</v>
      </c>
      <c r="M746">
        <v>78.350000000000009</v>
      </c>
      <c r="N746">
        <v>80</v>
      </c>
      <c r="O746" s="3">
        <f t="shared" si="56"/>
        <v>1.600001526</v>
      </c>
      <c r="P746">
        <f t="shared" si="60"/>
        <v>4.4216491202156432</v>
      </c>
      <c r="S746">
        <f t="shared" si="59"/>
        <v>2.0408182729591835E-2</v>
      </c>
    </row>
    <row r="747" spans="1:19" x14ac:dyDescent="0.3">
      <c r="A747" s="1">
        <v>37203</v>
      </c>
      <c r="B747" s="1">
        <v>37204</v>
      </c>
      <c r="C747">
        <v>80</v>
      </c>
      <c r="D747">
        <v>80.300003050000001</v>
      </c>
      <c r="E747">
        <v>78.007652759999999</v>
      </c>
      <c r="F747">
        <v>-0.30000305199999999</v>
      </c>
      <c r="G747">
        <v>-1</v>
      </c>
      <c r="H747">
        <v>0.212132034</v>
      </c>
      <c r="I747">
        <f t="shared" si="57"/>
        <v>2001</v>
      </c>
      <c r="J747">
        <f t="shared" si="58"/>
        <v>11</v>
      </c>
      <c r="K747">
        <v>80</v>
      </c>
      <c r="L747">
        <v>80.650000000000006</v>
      </c>
      <c r="M747">
        <v>79.2</v>
      </c>
      <c r="N747">
        <v>80.300000000000011</v>
      </c>
      <c r="O747" s="3">
        <f t="shared" si="56"/>
        <v>-0.30000305199999999</v>
      </c>
      <c r="P747">
        <f t="shared" si="60"/>
        <v>4.3719050615554753</v>
      </c>
      <c r="S747">
        <f t="shared" si="59"/>
        <v>-3.7500381500000001E-3</v>
      </c>
    </row>
    <row r="748" spans="1:19" x14ac:dyDescent="0.3">
      <c r="A748" s="1">
        <v>37204</v>
      </c>
      <c r="B748" s="1">
        <v>37207</v>
      </c>
      <c r="C748">
        <v>81</v>
      </c>
      <c r="D748">
        <v>81.499996949999996</v>
      </c>
      <c r="E748">
        <v>78.927815600000002</v>
      </c>
      <c r="F748">
        <v>-0.499996948</v>
      </c>
      <c r="G748">
        <v>-1</v>
      </c>
      <c r="H748">
        <v>0.84852813699999996</v>
      </c>
      <c r="I748">
        <f t="shared" si="57"/>
        <v>2001</v>
      </c>
      <c r="J748">
        <f t="shared" si="58"/>
        <v>11</v>
      </c>
      <c r="K748">
        <v>81</v>
      </c>
      <c r="L748">
        <v>81.5</v>
      </c>
      <c r="M748">
        <v>80.150000000000006</v>
      </c>
      <c r="N748">
        <v>81.5</v>
      </c>
      <c r="O748" s="3">
        <f t="shared" si="56"/>
        <v>-0.499996948</v>
      </c>
      <c r="P748">
        <f t="shared" si="60"/>
        <v>4.2909443508990499</v>
      </c>
      <c r="S748">
        <f t="shared" si="59"/>
        <v>-6.1728018271604941E-3</v>
      </c>
    </row>
    <row r="749" spans="1:19" x14ac:dyDescent="0.3">
      <c r="A749" s="1">
        <v>37207</v>
      </c>
      <c r="B749" s="1">
        <v>37208</v>
      </c>
      <c r="C749">
        <v>81.3</v>
      </c>
      <c r="D749">
        <v>81.199996949999999</v>
      </c>
      <c r="E749">
        <v>79.603095049999993</v>
      </c>
      <c r="F749">
        <v>0.100003052</v>
      </c>
      <c r="G749">
        <v>-1</v>
      </c>
      <c r="H749">
        <v>0.212132034</v>
      </c>
      <c r="I749">
        <f t="shared" si="57"/>
        <v>2001</v>
      </c>
      <c r="J749">
        <f t="shared" si="58"/>
        <v>11</v>
      </c>
      <c r="K749">
        <v>81.300000000000011</v>
      </c>
      <c r="L749">
        <v>82.25</v>
      </c>
      <c r="M749">
        <v>80.350000000000009</v>
      </c>
      <c r="N749">
        <v>81.2</v>
      </c>
      <c r="O749" s="3">
        <f t="shared" si="56"/>
        <v>0.100003052</v>
      </c>
      <c r="P749">
        <f t="shared" si="60"/>
        <v>4.3067785771371341</v>
      </c>
      <c r="S749">
        <f t="shared" si="59"/>
        <v>1.230049840098401E-3</v>
      </c>
    </row>
    <row r="750" spans="1:19" x14ac:dyDescent="0.3">
      <c r="A750" s="1">
        <v>37208</v>
      </c>
      <c r="B750" s="1">
        <v>37209</v>
      </c>
      <c r="C750">
        <v>82.25</v>
      </c>
      <c r="D750">
        <v>83.900004580000001</v>
      </c>
      <c r="E750">
        <v>79.544707130000006</v>
      </c>
      <c r="F750">
        <v>-1.6500045780000001</v>
      </c>
      <c r="G750">
        <v>-1</v>
      </c>
      <c r="H750">
        <v>1.9091883089999999</v>
      </c>
      <c r="I750">
        <f t="shared" si="57"/>
        <v>2001</v>
      </c>
      <c r="J750">
        <f t="shared" si="58"/>
        <v>11</v>
      </c>
      <c r="K750">
        <v>82.25</v>
      </c>
      <c r="L750">
        <v>84.25</v>
      </c>
      <c r="M750">
        <v>82.100000000000009</v>
      </c>
      <c r="N750">
        <v>83.9</v>
      </c>
      <c r="O750" s="3">
        <f t="shared" si="56"/>
        <v>-1.6500045780000001</v>
      </c>
      <c r="P750">
        <f t="shared" si="60"/>
        <v>4.0475857126249659</v>
      </c>
      <c r="S750">
        <f t="shared" si="59"/>
        <v>-2.0060845933130702E-2</v>
      </c>
    </row>
    <row r="751" spans="1:19" x14ac:dyDescent="0.3">
      <c r="A751" s="1">
        <v>37209</v>
      </c>
      <c r="B751" s="1">
        <v>37210</v>
      </c>
      <c r="C751">
        <v>83.4</v>
      </c>
      <c r="D751">
        <v>84.699995419999993</v>
      </c>
      <c r="E751">
        <v>82.010204099999996</v>
      </c>
      <c r="F751">
        <v>-1.2999954220000001</v>
      </c>
      <c r="G751">
        <v>-1</v>
      </c>
      <c r="H751">
        <v>0.56568542499999996</v>
      </c>
      <c r="I751">
        <f t="shared" si="57"/>
        <v>2001</v>
      </c>
      <c r="J751">
        <f t="shared" si="58"/>
        <v>11</v>
      </c>
      <c r="K751">
        <v>83.4</v>
      </c>
      <c r="L751">
        <v>85.050000000000011</v>
      </c>
      <c r="M751">
        <v>83.350000000000009</v>
      </c>
      <c r="N751">
        <v>84.7</v>
      </c>
      <c r="O751" s="3">
        <f t="shared" si="56"/>
        <v>-1.2999954220000001</v>
      </c>
      <c r="P751">
        <f t="shared" si="60"/>
        <v>3.8583107882880934</v>
      </c>
      <c r="S751">
        <f t="shared" si="59"/>
        <v>-1.5587475083932854E-2</v>
      </c>
    </row>
    <row r="752" spans="1:19" x14ac:dyDescent="0.3">
      <c r="A752" s="1">
        <v>37210</v>
      </c>
      <c r="B752" s="1">
        <v>37211</v>
      </c>
      <c r="C752">
        <v>84.5</v>
      </c>
      <c r="D752">
        <v>85.000003050000004</v>
      </c>
      <c r="E752">
        <v>82.655586189999994</v>
      </c>
      <c r="F752">
        <v>-0.50000305199999995</v>
      </c>
      <c r="G752">
        <v>-1</v>
      </c>
      <c r="H752">
        <v>0.212132034</v>
      </c>
      <c r="I752">
        <f t="shared" si="57"/>
        <v>2001</v>
      </c>
      <c r="J752">
        <f t="shared" si="58"/>
        <v>11</v>
      </c>
      <c r="K752">
        <v>84.5</v>
      </c>
      <c r="L752">
        <v>85.4</v>
      </c>
      <c r="M752">
        <v>83.9</v>
      </c>
      <c r="N752">
        <v>85</v>
      </c>
      <c r="O752" s="3">
        <f t="shared" si="56"/>
        <v>-0.50000305199999995</v>
      </c>
      <c r="P752">
        <f t="shared" si="60"/>
        <v>3.7898196461682625</v>
      </c>
      <c r="S752">
        <f t="shared" si="59"/>
        <v>-5.9171958816568041E-3</v>
      </c>
    </row>
    <row r="753" spans="1:19" x14ac:dyDescent="0.3">
      <c r="A753" s="1">
        <v>37211</v>
      </c>
      <c r="B753" s="1">
        <v>37214</v>
      </c>
      <c r="C753">
        <v>85.3</v>
      </c>
      <c r="D753">
        <v>87.550003050000001</v>
      </c>
      <c r="E753">
        <v>82.521441940000003</v>
      </c>
      <c r="F753">
        <v>-2.2500030519999998</v>
      </c>
      <c r="G753">
        <v>-1</v>
      </c>
      <c r="H753">
        <v>1.8031222920000001</v>
      </c>
      <c r="I753">
        <f t="shared" si="57"/>
        <v>2001</v>
      </c>
      <c r="J753">
        <f t="shared" si="58"/>
        <v>11</v>
      </c>
      <c r="K753">
        <v>85.300000000000011</v>
      </c>
      <c r="L753">
        <v>87.75</v>
      </c>
      <c r="M753">
        <v>84.95</v>
      </c>
      <c r="N753">
        <v>87.550000000000011</v>
      </c>
      <c r="O753" s="3">
        <f t="shared" si="56"/>
        <v>-2.2500030519999998</v>
      </c>
      <c r="P753">
        <f t="shared" si="60"/>
        <v>3.4899214361890776</v>
      </c>
      <c r="S753">
        <f t="shared" si="59"/>
        <v>-2.6377526987104338E-2</v>
      </c>
    </row>
    <row r="754" spans="1:19" x14ac:dyDescent="0.3">
      <c r="A754" s="1">
        <v>37214</v>
      </c>
      <c r="B754" s="1">
        <v>37215</v>
      </c>
      <c r="C754">
        <v>87.5</v>
      </c>
      <c r="D754">
        <v>85.749996949999996</v>
      </c>
      <c r="E754">
        <v>86.495984239999999</v>
      </c>
      <c r="F754">
        <v>1.7500030520000001</v>
      </c>
      <c r="G754">
        <v>-1</v>
      </c>
      <c r="H754">
        <v>1.2727922060000001</v>
      </c>
      <c r="I754">
        <f t="shared" si="57"/>
        <v>2001</v>
      </c>
      <c r="J754">
        <f t="shared" si="58"/>
        <v>11</v>
      </c>
      <c r="K754">
        <v>87.5</v>
      </c>
      <c r="L754">
        <v>88.350000000000009</v>
      </c>
      <c r="M754">
        <v>85.350000000000009</v>
      </c>
      <c r="N754">
        <v>85.75</v>
      </c>
      <c r="O754" s="3">
        <f t="shared" si="56"/>
        <v>1.7500030520000001</v>
      </c>
      <c r="P754">
        <f t="shared" si="60"/>
        <v>3.6993170875458015</v>
      </c>
      <c r="S754">
        <f t="shared" si="59"/>
        <v>2.000003488E-2</v>
      </c>
    </row>
    <row r="755" spans="1:19" x14ac:dyDescent="0.3">
      <c r="A755" s="1">
        <v>37215</v>
      </c>
      <c r="B755" s="1">
        <v>37216</v>
      </c>
      <c r="C755">
        <v>85.35</v>
      </c>
      <c r="D755">
        <v>85.900001529999997</v>
      </c>
      <c r="E755">
        <v>85.197604179999999</v>
      </c>
      <c r="F755">
        <v>-0.55000152599999996</v>
      </c>
      <c r="G755">
        <v>-1</v>
      </c>
      <c r="H755">
        <v>0.106066017</v>
      </c>
      <c r="I755">
        <f t="shared" si="57"/>
        <v>2001</v>
      </c>
      <c r="J755">
        <f t="shared" si="58"/>
        <v>11</v>
      </c>
      <c r="K755">
        <v>85.350000000000009</v>
      </c>
      <c r="L755">
        <v>86.5</v>
      </c>
      <c r="M755">
        <v>84.800000000000011</v>
      </c>
      <c r="N755">
        <v>85.9</v>
      </c>
      <c r="O755" s="3">
        <f t="shared" si="56"/>
        <v>-0.55000152599999996</v>
      </c>
      <c r="P755">
        <f t="shared" si="60"/>
        <v>3.6278010930534266</v>
      </c>
      <c r="S755">
        <f t="shared" si="59"/>
        <v>-6.444071775043937E-3</v>
      </c>
    </row>
    <row r="756" spans="1:19" x14ac:dyDescent="0.3">
      <c r="A756" s="1">
        <v>37216</v>
      </c>
      <c r="B756" s="1">
        <v>37217</v>
      </c>
      <c r="C756">
        <v>85.9</v>
      </c>
      <c r="D756">
        <v>87.199995419999993</v>
      </c>
      <c r="E756">
        <v>82.800740390000001</v>
      </c>
      <c r="F756">
        <v>-1.2999954220000001</v>
      </c>
      <c r="G756">
        <v>-1</v>
      </c>
      <c r="H756">
        <v>0.91923881600000001</v>
      </c>
      <c r="I756">
        <f t="shared" si="57"/>
        <v>2001</v>
      </c>
      <c r="J756">
        <f t="shared" si="58"/>
        <v>11</v>
      </c>
      <c r="K756">
        <v>85.9</v>
      </c>
      <c r="L756">
        <v>87.2</v>
      </c>
      <c r="M756">
        <v>84.850000000000009</v>
      </c>
      <c r="N756">
        <v>87.2</v>
      </c>
      <c r="O756" s="3">
        <f t="shared" ref="O756:O819" si="61">IF(E756-C756&gt;0,IF(C756-M756&gt;3,-3,F756),IF(L756-C756&gt;3,-3,F756))</f>
        <v>-1.2999954220000001</v>
      </c>
      <c r="P756">
        <f t="shared" si="60"/>
        <v>3.4630935908568241</v>
      </c>
      <c r="S756">
        <f t="shared" si="59"/>
        <v>-1.5133823306169965E-2</v>
      </c>
    </row>
    <row r="757" spans="1:19" x14ac:dyDescent="0.3">
      <c r="A757" s="1">
        <v>37217</v>
      </c>
      <c r="B757" s="1">
        <v>37218</v>
      </c>
      <c r="C757">
        <v>87.5</v>
      </c>
      <c r="D757">
        <v>89.900004580000001</v>
      </c>
      <c r="E757">
        <v>85.911694479999994</v>
      </c>
      <c r="F757">
        <v>-2.4000045779999999</v>
      </c>
      <c r="G757">
        <v>-1</v>
      </c>
      <c r="H757">
        <v>1.9091883089999999</v>
      </c>
      <c r="I757">
        <f t="shared" si="57"/>
        <v>2001</v>
      </c>
      <c r="J757">
        <f t="shared" si="58"/>
        <v>11</v>
      </c>
      <c r="K757">
        <v>87.5</v>
      </c>
      <c r="L757">
        <v>90.15</v>
      </c>
      <c r="M757">
        <v>87.100000000000009</v>
      </c>
      <c r="N757">
        <v>89.9</v>
      </c>
      <c r="O757" s="3">
        <f t="shared" si="61"/>
        <v>-2.4000045779999999</v>
      </c>
      <c r="P757">
        <f t="shared" si="60"/>
        <v>3.1781299175277216</v>
      </c>
      <c r="S757">
        <f t="shared" si="59"/>
        <v>-2.7428623748571426E-2</v>
      </c>
    </row>
    <row r="758" spans="1:19" x14ac:dyDescent="0.3">
      <c r="A758" s="1">
        <v>37218</v>
      </c>
      <c r="B758" s="1">
        <v>37221</v>
      </c>
      <c r="C758">
        <v>90.9</v>
      </c>
      <c r="D758">
        <v>93.699995419999993</v>
      </c>
      <c r="E758">
        <v>89.582780799999995</v>
      </c>
      <c r="F758">
        <v>-2.7999954219999998</v>
      </c>
      <c r="G758">
        <v>-1</v>
      </c>
      <c r="H758">
        <v>2.6870057690000002</v>
      </c>
      <c r="I758">
        <f t="shared" si="57"/>
        <v>2001</v>
      </c>
      <c r="J758">
        <f t="shared" si="58"/>
        <v>11</v>
      </c>
      <c r="K758">
        <v>90.9</v>
      </c>
      <c r="L758">
        <v>93.7</v>
      </c>
      <c r="M758">
        <v>90.600000000000009</v>
      </c>
      <c r="N758">
        <v>93.7</v>
      </c>
      <c r="O758" s="3">
        <f t="shared" si="61"/>
        <v>-2.7999954219999998</v>
      </c>
      <c r="P758">
        <f t="shared" si="60"/>
        <v>2.8844418244716534</v>
      </c>
      <c r="S758">
        <f t="shared" si="59"/>
        <v>-3.0803029944994495E-2</v>
      </c>
    </row>
    <row r="759" spans="1:19" x14ac:dyDescent="0.3">
      <c r="A759" s="1">
        <v>37221</v>
      </c>
      <c r="B759" s="1">
        <v>37222</v>
      </c>
      <c r="C759">
        <v>93.5</v>
      </c>
      <c r="D759">
        <v>93.050006100000004</v>
      </c>
      <c r="E759">
        <v>92.144670559999994</v>
      </c>
      <c r="F759">
        <v>0.449993896</v>
      </c>
      <c r="G759">
        <v>-1</v>
      </c>
      <c r="H759">
        <v>0.45961940800000001</v>
      </c>
      <c r="I759">
        <f t="shared" si="57"/>
        <v>2001</v>
      </c>
      <c r="J759">
        <f t="shared" si="58"/>
        <v>11</v>
      </c>
      <c r="K759">
        <v>93.5</v>
      </c>
      <c r="L759">
        <v>94.45</v>
      </c>
      <c r="M759">
        <v>91.800000000000011</v>
      </c>
      <c r="N759">
        <v>93.050000000000011</v>
      </c>
      <c r="O759" s="3">
        <f t="shared" si="61"/>
        <v>0.449993896</v>
      </c>
      <c r="P759">
        <f t="shared" si="60"/>
        <v>2.9260882805479964</v>
      </c>
      <c r="S759">
        <f t="shared" si="59"/>
        <v>4.8127689411764703E-3</v>
      </c>
    </row>
    <row r="760" spans="1:19" x14ac:dyDescent="0.3">
      <c r="A760" s="1">
        <v>37222</v>
      </c>
      <c r="B760" s="1">
        <v>37223</v>
      </c>
      <c r="C760">
        <v>92.4</v>
      </c>
      <c r="D760">
        <v>87.599995419999999</v>
      </c>
      <c r="E760">
        <v>91.615007329999997</v>
      </c>
      <c r="F760">
        <v>4.8000045780000002</v>
      </c>
      <c r="G760">
        <v>-1</v>
      </c>
      <c r="H760">
        <v>3.8537319569999999</v>
      </c>
      <c r="I760">
        <f t="shared" si="57"/>
        <v>2001</v>
      </c>
      <c r="J760">
        <f t="shared" si="58"/>
        <v>11</v>
      </c>
      <c r="K760">
        <v>92.4</v>
      </c>
      <c r="L760">
        <v>92.5</v>
      </c>
      <c r="M760">
        <v>87.15</v>
      </c>
      <c r="N760">
        <v>87.600000000000009</v>
      </c>
      <c r="O760" s="3">
        <f t="shared" si="61"/>
        <v>4.8000045780000002</v>
      </c>
      <c r="P760">
        <f t="shared" si="60"/>
        <v>3.3821024734785983</v>
      </c>
      <c r="S760">
        <f t="shared" si="59"/>
        <v>5.1948101493506496E-2</v>
      </c>
    </row>
    <row r="761" spans="1:19" x14ac:dyDescent="0.3">
      <c r="A761" s="1">
        <v>37223</v>
      </c>
      <c r="B761" s="1">
        <v>37224</v>
      </c>
      <c r="C761">
        <v>87.5</v>
      </c>
      <c r="D761">
        <v>87.500001530000006</v>
      </c>
      <c r="E761">
        <v>87.146674700000005</v>
      </c>
      <c r="F761" s="2">
        <v>-1.53E-6</v>
      </c>
      <c r="G761">
        <v>-1</v>
      </c>
      <c r="H761">
        <v>7.0710677999999999E-2</v>
      </c>
      <c r="I761">
        <f t="shared" si="57"/>
        <v>2001</v>
      </c>
      <c r="J761">
        <f t="shared" si="58"/>
        <v>11</v>
      </c>
      <c r="K761">
        <v>87.5</v>
      </c>
      <c r="L761">
        <v>88.95</v>
      </c>
      <c r="M761">
        <v>85.7</v>
      </c>
      <c r="N761">
        <v>87.5</v>
      </c>
      <c r="O761" s="3">
        <f t="shared" si="61"/>
        <v>-1.53E-6</v>
      </c>
      <c r="P761">
        <f t="shared" si="60"/>
        <v>3.3821022960631657</v>
      </c>
      <c r="S761">
        <f t="shared" si="59"/>
        <v>-1.7485714285714285E-8</v>
      </c>
    </row>
    <row r="762" spans="1:19" x14ac:dyDescent="0.3">
      <c r="A762" s="1">
        <v>37224</v>
      </c>
      <c r="B762" s="1">
        <v>37225</v>
      </c>
      <c r="C762">
        <v>88.95</v>
      </c>
      <c r="D762">
        <v>88.75</v>
      </c>
      <c r="E762">
        <v>88.558366179999993</v>
      </c>
      <c r="F762">
        <v>0.2</v>
      </c>
      <c r="G762">
        <v>1</v>
      </c>
      <c r="H762">
        <v>0.88388347599999995</v>
      </c>
      <c r="I762">
        <f t="shared" si="57"/>
        <v>2001</v>
      </c>
      <c r="J762">
        <f t="shared" si="58"/>
        <v>11</v>
      </c>
      <c r="K762">
        <v>88.95</v>
      </c>
      <c r="L762">
        <v>89.9</v>
      </c>
      <c r="M762">
        <v>88.45</v>
      </c>
      <c r="N762">
        <v>88.75</v>
      </c>
      <c r="O762" s="3">
        <f t="shared" si="61"/>
        <v>0.2</v>
      </c>
      <c r="P762">
        <f t="shared" si="60"/>
        <v>3.4049158022760704</v>
      </c>
      <c r="S762">
        <f t="shared" si="59"/>
        <v>2.2484541877459247E-3</v>
      </c>
    </row>
    <row r="763" spans="1:19" x14ac:dyDescent="0.3">
      <c r="A763" s="1">
        <v>37225</v>
      </c>
      <c r="B763" s="1">
        <v>37228</v>
      </c>
      <c r="C763">
        <v>88.75</v>
      </c>
      <c r="D763">
        <v>89.800003050000001</v>
      </c>
      <c r="E763">
        <v>90.065229059999993</v>
      </c>
      <c r="F763">
        <v>1.0500030520000001</v>
      </c>
      <c r="G763">
        <v>1</v>
      </c>
      <c r="H763">
        <v>0.74246212</v>
      </c>
      <c r="I763">
        <f t="shared" si="57"/>
        <v>2001</v>
      </c>
      <c r="J763">
        <f t="shared" si="58"/>
        <v>12</v>
      </c>
      <c r="K763">
        <v>88.75</v>
      </c>
      <c r="L763">
        <v>90.5</v>
      </c>
      <c r="M763">
        <v>87</v>
      </c>
      <c r="N763">
        <v>89.800000000000011</v>
      </c>
      <c r="O763" s="3">
        <f t="shared" si="61"/>
        <v>1.0500030520000001</v>
      </c>
      <c r="P763">
        <f t="shared" si="60"/>
        <v>3.5257666862487884</v>
      </c>
      <c r="S763">
        <f t="shared" si="59"/>
        <v>1.1831020304225353E-2</v>
      </c>
    </row>
    <row r="764" spans="1:19" x14ac:dyDescent="0.3">
      <c r="A764" s="1">
        <v>37228</v>
      </c>
      <c r="B764" s="1">
        <v>37229</v>
      </c>
      <c r="C764">
        <v>89.5</v>
      </c>
      <c r="D764">
        <v>89.89999847</v>
      </c>
      <c r="E764">
        <v>89.65776649</v>
      </c>
      <c r="F764">
        <v>0.39999847399999999</v>
      </c>
      <c r="G764">
        <v>-1</v>
      </c>
      <c r="H764">
        <v>7.0710677999999999E-2</v>
      </c>
      <c r="I764">
        <f t="shared" si="57"/>
        <v>2001</v>
      </c>
      <c r="J764">
        <f t="shared" si="58"/>
        <v>12</v>
      </c>
      <c r="K764">
        <v>89.5</v>
      </c>
      <c r="L764">
        <v>90.65</v>
      </c>
      <c r="M764">
        <v>88.600000000000009</v>
      </c>
      <c r="N764">
        <v>89.9</v>
      </c>
      <c r="O764" s="3">
        <f t="shared" si="61"/>
        <v>0.39999847399999999</v>
      </c>
      <c r="P764">
        <f t="shared" si="60"/>
        <v>3.5730393553274324</v>
      </c>
      <c r="S764">
        <f t="shared" si="59"/>
        <v>4.4692566927374304E-3</v>
      </c>
    </row>
    <row r="765" spans="1:19" x14ac:dyDescent="0.3">
      <c r="A765" s="1">
        <v>37229</v>
      </c>
      <c r="B765" s="1">
        <v>37230</v>
      </c>
      <c r="C765">
        <v>92</v>
      </c>
      <c r="D765">
        <v>95.499998469999994</v>
      </c>
      <c r="E765">
        <v>90.594879349999999</v>
      </c>
      <c r="F765">
        <v>-3.4999984739999999</v>
      </c>
      <c r="G765">
        <v>1</v>
      </c>
      <c r="H765">
        <v>3.9597979749999999</v>
      </c>
      <c r="I765">
        <f t="shared" si="57"/>
        <v>2001</v>
      </c>
      <c r="J765">
        <f t="shared" si="58"/>
        <v>12</v>
      </c>
      <c r="K765">
        <v>92</v>
      </c>
      <c r="L765">
        <v>96.800000000000011</v>
      </c>
      <c r="M765">
        <v>91.65</v>
      </c>
      <c r="N765">
        <v>95.5</v>
      </c>
      <c r="O765" s="3">
        <f t="shared" si="61"/>
        <v>-3</v>
      </c>
      <c r="P765">
        <f t="shared" si="60"/>
        <v>3.2235028966540966</v>
      </c>
      <c r="S765">
        <f t="shared" si="59"/>
        <v>-3.2608695652173912E-2</v>
      </c>
    </row>
    <row r="766" spans="1:19" x14ac:dyDescent="0.3">
      <c r="A766" s="1">
        <v>37230</v>
      </c>
      <c r="B766" s="1">
        <v>37231</v>
      </c>
      <c r="C766">
        <v>96.85</v>
      </c>
      <c r="D766">
        <v>95.099998470000003</v>
      </c>
      <c r="E766">
        <v>95.460209210000002</v>
      </c>
      <c r="F766">
        <v>1.7500015259999999</v>
      </c>
      <c r="G766">
        <v>-1</v>
      </c>
      <c r="H766">
        <v>0.282842712</v>
      </c>
      <c r="I766">
        <f t="shared" si="57"/>
        <v>2001</v>
      </c>
      <c r="J766">
        <f t="shared" si="58"/>
        <v>12</v>
      </c>
      <c r="K766">
        <v>96.850000000000009</v>
      </c>
      <c r="L766">
        <v>99.100000000000009</v>
      </c>
      <c r="M766">
        <v>94.15</v>
      </c>
      <c r="N766">
        <v>95.100000000000009</v>
      </c>
      <c r="O766" s="3">
        <f t="shared" si="61"/>
        <v>1.7500015259999999</v>
      </c>
      <c r="P766">
        <f t="shared" si="60"/>
        <v>3.3982412029486784</v>
      </c>
      <c r="S766">
        <f t="shared" si="59"/>
        <v>1.8069194899328858E-2</v>
      </c>
    </row>
    <row r="767" spans="1:19" x14ac:dyDescent="0.3">
      <c r="A767" s="1">
        <v>37231</v>
      </c>
      <c r="B767" s="1">
        <v>37232</v>
      </c>
      <c r="C767">
        <v>95.1</v>
      </c>
      <c r="D767">
        <v>98.1</v>
      </c>
      <c r="E767">
        <v>96.548883410000002</v>
      </c>
      <c r="F767">
        <v>3</v>
      </c>
      <c r="G767">
        <v>1</v>
      </c>
      <c r="H767">
        <v>2.1213203439999999</v>
      </c>
      <c r="I767">
        <f t="shared" si="57"/>
        <v>2001</v>
      </c>
      <c r="J767">
        <f t="shared" si="58"/>
        <v>12</v>
      </c>
      <c r="K767">
        <v>95.100000000000009</v>
      </c>
      <c r="L767">
        <v>98.550000000000011</v>
      </c>
      <c r="M767">
        <v>94.4</v>
      </c>
      <c r="N767">
        <v>98.100000000000009</v>
      </c>
      <c r="O767" s="3">
        <f t="shared" si="61"/>
        <v>3</v>
      </c>
      <c r="P767">
        <f t="shared" si="60"/>
        <v>3.7198413167924018</v>
      </c>
      <c r="S767">
        <f t="shared" si="59"/>
        <v>3.1545741324921141E-2</v>
      </c>
    </row>
    <row r="768" spans="1:19" x14ac:dyDescent="0.3">
      <c r="A768" s="1">
        <v>37232</v>
      </c>
      <c r="B768" s="1">
        <v>37235</v>
      </c>
      <c r="C768">
        <v>97</v>
      </c>
      <c r="D768">
        <v>92.300004580000007</v>
      </c>
      <c r="E768">
        <v>96.224487400000001</v>
      </c>
      <c r="F768">
        <v>4.6999954219999998</v>
      </c>
      <c r="G768">
        <v>-1</v>
      </c>
      <c r="H768">
        <v>4.1012193310000002</v>
      </c>
      <c r="I768">
        <f t="shared" si="57"/>
        <v>2001</v>
      </c>
      <c r="J768">
        <f t="shared" si="58"/>
        <v>12</v>
      </c>
      <c r="K768">
        <v>97</v>
      </c>
      <c r="L768">
        <v>97.600000000000009</v>
      </c>
      <c r="M768">
        <v>91.95</v>
      </c>
      <c r="N768">
        <v>92.300000000000011</v>
      </c>
      <c r="O768" s="3">
        <f t="shared" si="61"/>
        <v>4.6999954219999998</v>
      </c>
      <c r="P768">
        <f t="shared" si="60"/>
        <v>4.260559991828198</v>
      </c>
      <c r="S768">
        <f t="shared" si="59"/>
        <v>4.8453561051546391E-2</v>
      </c>
    </row>
    <row r="769" spans="1:19" x14ac:dyDescent="0.3">
      <c r="A769" s="1">
        <v>37235</v>
      </c>
      <c r="B769" s="1">
        <v>37236</v>
      </c>
      <c r="C769">
        <v>91.6</v>
      </c>
      <c r="D769">
        <v>92.749996949999996</v>
      </c>
      <c r="E769">
        <v>90.816082050000006</v>
      </c>
      <c r="F769">
        <v>-1.1499969480000001</v>
      </c>
      <c r="G769">
        <v>-1</v>
      </c>
      <c r="H769">
        <v>0.31819805200000001</v>
      </c>
      <c r="I769">
        <f t="shared" si="57"/>
        <v>2001</v>
      </c>
      <c r="J769">
        <f t="shared" si="58"/>
        <v>12</v>
      </c>
      <c r="K769">
        <v>91.600000000000009</v>
      </c>
      <c r="L769">
        <v>93.15</v>
      </c>
      <c r="M769">
        <v>90.800000000000011</v>
      </c>
      <c r="N769">
        <v>92.75</v>
      </c>
      <c r="O769" s="3">
        <f t="shared" si="61"/>
        <v>-1.1499969480000001</v>
      </c>
      <c r="P769">
        <f t="shared" si="60"/>
        <v>4.1000917280495957</v>
      </c>
      <c r="S769">
        <f t="shared" si="59"/>
        <v>-1.2554551834061137E-2</v>
      </c>
    </row>
    <row r="770" spans="1:19" x14ac:dyDescent="0.3">
      <c r="A770" s="1">
        <v>37236</v>
      </c>
      <c r="B770" s="1">
        <v>37237</v>
      </c>
      <c r="C770">
        <v>91.9</v>
      </c>
      <c r="D770">
        <v>94.699996949999999</v>
      </c>
      <c r="E770">
        <v>91.617259860000004</v>
      </c>
      <c r="F770">
        <v>-2.799996948</v>
      </c>
      <c r="G770">
        <v>-1</v>
      </c>
      <c r="H770">
        <v>1.3788582229999999</v>
      </c>
      <c r="I770">
        <f t="shared" si="57"/>
        <v>2001</v>
      </c>
      <c r="J770">
        <f t="shared" si="58"/>
        <v>12</v>
      </c>
      <c r="K770">
        <v>91.9</v>
      </c>
      <c r="L770">
        <v>94.7</v>
      </c>
      <c r="M770">
        <v>90.75</v>
      </c>
      <c r="N770">
        <v>94.7</v>
      </c>
      <c r="O770" s="3">
        <f t="shared" si="61"/>
        <v>-2.799996948</v>
      </c>
      <c r="P770">
        <f t="shared" si="60"/>
        <v>3.7253285835971828</v>
      </c>
      <c r="S770">
        <f t="shared" si="59"/>
        <v>-3.0467866681175189E-2</v>
      </c>
    </row>
    <row r="771" spans="1:19" x14ac:dyDescent="0.3">
      <c r="A771" s="1">
        <v>37237</v>
      </c>
      <c r="B771" s="1">
        <v>37238</v>
      </c>
      <c r="C771">
        <v>93.4</v>
      </c>
      <c r="D771">
        <v>92.45</v>
      </c>
      <c r="E771">
        <v>95.735589340000004</v>
      </c>
      <c r="F771">
        <v>-0.95</v>
      </c>
      <c r="G771">
        <v>1</v>
      </c>
      <c r="H771">
        <v>1.5909902579999999</v>
      </c>
      <c r="I771">
        <f t="shared" ref="I771:I834" si="62">YEAR(B771)</f>
        <v>2001</v>
      </c>
      <c r="J771">
        <f t="shared" ref="J771:J834" si="63">MONTH(B771)</f>
        <v>12</v>
      </c>
      <c r="K771">
        <v>93.4</v>
      </c>
      <c r="L771">
        <v>94.550000000000011</v>
      </c>
      <c r="M771">
        <v>91.800000000000011</v>
      </c>
      <c r="N771">
        <v>92.45</v>
      </c>
      <c r="O771" s="3">
        <f t="shared" si="61"/>
        <v>-0.95</v>
      </c>
      <c r="P771">
        <f t="shared" si="60"/>
        <v>3.6116542103289606</v>
      </c>
      <c r="S771">
        <f t="shared" ref="S771:S834" si="64">O771/C771</f>
        <v>-1.0171306209850106E-2</v>
      </c>
    </row>
    <row r="772" spans="1:19" x14ac:dyDescent="0.3">
      <c r="A772" s="1">
        <v>37238</v>
      </c>
      <c r="B772" s="1">
        <v>37239</v>
      </c>
      <c r="C772">
        <v>91.3</v>
      </c>
      <c r="D772">
        <v>89.550006100000004</v>
      </c>
      <c r="E772">
        <v>90.167134950000005</v>
      </c>
      <c r="F772">
        <v>1.7499938960000001</v>
      </c>
      <c r="G772">
        <v>-1</v>
      </c>
      <c r="H772">
        <v>2.0506096650000001</v>
      </c>
      <c r="I772">
        <f t="shared" si="62"/>
        <v>2001</v>
      </c>
      <c r="J772">
        <f t="shared" si="63"/>
        <v>12</v>
      </c>
      <c r="K772">
        <v>91.300000000000011</v>
      </c>
      <c r="L772">
        <v>92.45</v>
      </c>
      <c r="M772">
        <v>89.550000000000011</v>
      </c>
      <c r="N772">
        <v>89.550000000000011</v>
      </c>
      <c r="O772" s="3">
        <f t="shared" si="61"/>
        <v>1.7499938960000001</v>
      </c>
      <c r="P772">
        <f t="shared" ref="P772:P835" si="65">(O772/C772*$Q$2+1)*P771*$R$2+(1-$R$2)*P771</f>
        <v>3.8193334925591378</v>
      </c>
      <c r="S772">
        <f t="shared" si="64"/>
        <v>1.916751255202629E-2</v>
      </c>
    </row>
    <row r="773" spans="1:19" x14ac:dyDescent="0.3">
      <c r="A773" s="1">
        <v>37239</v>
      </c>
      <c r="B773" s="1">
        <v>37242</v>
      </c>
      <c r="C773">
        <v>89.05</v>
      </c>
      <c r="D773">
        <v>88.14999847</v>
      </c>
      <c r="E773">
        <v>86.018646050000001</v>
      </c>
      <c r="F773">
        <v>0.90000152600000005</v>
      </c>
      <c r="G773">
        <v>-1</v>
      </c>
      <c r="H773">
        <v>0.98994949399999999</v>
      </c>
      <c r="I773">
        <f t="shared" si="62"/>
        <v>2001</v>
      </c>
      <c r="J773">
        <f t="shared" si="63"/>
        <v>12</v>
      </c>
      <c r="K773">
        <v>89.050000000000011</v>
      </c>
      <c r="L773">
        <v>89.550000000000011</v>
      </c>
      <c r="M773">
        <v>87.850000000000009</v>
      </c>
      <c r="N773">
        <v>88.15</v>
      </c>
      <c r="O773" s="3">
        <f t="shared" si="61"/>
        <v>0.90000152600000005</v>
      </c>
      <c r="P773">
        <f t="shared" si="65"/>
        <v>3.9351360519619272</v>
      </c>
      <c r="S773">
        <f t="shared" si="64"/>
        <v>1.0106698775968558E-2</v>
      </c>
    </row>
    <row r="774" spans="1:19" x14ac:dyDescent="0.3">
      <c r="A774" s="1">
        <v>37242</v>
      </c>
      <c r="B774" s="1">
        <v>37243</v>
      </c>
      <c r="C774">
        <v>89.15</v>
      </c>
      <c r="D774">
        <v>87.550001530000003</v>
      </c>
      <c r="E774">
        <v>86.3349525</v>
      </c>
      <c r="F774">
        <v>1.5999984739999999</v>
      </c>
      <c r="G774">
        <v>-1</v>
      </c>
      <c r="H774">
        <v>0.42426406900000002</v>
      </c>
      <c r="I774">
        <f t="shared" si="62"/>
        <v>2001</v>
      </c>
      <c r="J774">
        <f t="shared" si="63"/>
        <v>12</v>
      </c>
      <c r="K774">
        <v>89.15</v>
      </c>
      <c r="L774">
        <v>90.550000000000011</v>
      </c>
      <c r="M774">
        <v>87.050000000000011</v>
      </c>
      <c r="N774">
        <v>87.550000000000011</v>
      </c>
      <c r="O774" s="3">
        <f t="shared" si="61"/>
        <v>1.5999984739999999</v>
      </c>
      <c r="P774">
        <f t="shared" si="65"/>
        <v>4.1470108139850836</v>
      </c>
      <c r="S774">
        <f t="shared" si="64"/>
        <v>1.7947262748177227E-2</v>
      </c>
    </row>
    <row r="775" spans="1:19" x14ac:dyDescent="0.3">
      <c r="A775" s="1">
        <v>37243</v>
      </c>
      <c r="B775" s="1">
        <v>37244</v>
      </c>
      <c r="C775">
        <v>88.35</v>
      </c>
      <c r="D775">
        <v>88.749996949999996</v>
      </c>
      <c r="E775">
        <v>87.500203880000001</v>
      </c>
      <c r="F775">
        <v>-0.39999694800000002</v>
      </c>
      <c r="G775">
        <v>-1</v>
      </c>
      <c r="H775">
        <v>0.84852813699999996</v>
      </c>
      <c r="I775">
        <f t="shared" si="62"/>
        <v>2001</v>
      </c>
      <c r="J775">
        <f t="shared" si="63"/>
        <v>12</v>
      </c>
      <c r="K775">
        <v>88.350000000000009</v>
      </c>
      <c r="L775">
        <v>89.45</v>
      </c>
      <c r="M775">
        <v>87.95</v>
      </c>
      <c r="N775">
        <v>88.75</v>
      </c>
      <c r="O775" s="3">
        <f t="shared" si="61"/>
        <v>-0.39999694800000002</v>
      </c>
      <c r="P775">
        <f t="shared" si="65"/>
        <v>4.0906851206432489</v>
      </c>
      <c r="S775">
        <f t="shared" si="64"/>
        <v>-4.5274131069609515E-3</v>
      </c>
    </row>
    <row r="776" spans="1:19" x14ac:dyDescent="0.3">
      <c r="A776" s="1">
        <v>37244</v>
      </c>
      <c r="B776" s="1">
        <v>37245</v>
      </c>
      <c r="C776">
        <v>88.75</v>
      </c>
      <c r="D776">
        <v>90.25</v>
      </c>
      <c r="E776">
        <v>88.141560729999995</v>
      </c>
      <c r="F776">
        <v>-1.5</v>
      </c>
      <c r="G776">
        <v>-1</v>
      </c>
      <c r="H776">
        <v>1.060660172</v>
      </c>
      <c r="I776">
        <f t="shared" si="62"/>
        <v>2001</v>
      </c>
      <c r="J776">
        <f t="shared" si="63"/>
        <v>12</v>
      </c>
      <c r="K776">
        <v>88.75</v>
      </c>
      <c r="L776">
        <v>91.4</v>
      </c>
      <c r="M776">
        <v>87.600000000000009</v>
      </c>
      <c r="N776">
        <v>90.25</v>
      </c>
      <c r="O776" s="3">
        <f t="shared" si="61"/>
        <v>-1.5</v>
      </c>
      <c r="P776">
        <f t="shared" si="65"/>
        <v>3.883270100441619</v>
      </c>
      <c r="S776">
        <f t="shared" si="64"/>
        <v>-1.6901408450704224E-2</v>
      </c>
    </row>
    <row r="777" spans="1:19" x14ac:dyDescent="0.3">
      <c r="A777" s="1">
        <v>37245</v>
      </c>
      <c r="B777" s="1">
        <v>37246</v>
      </c>
      <c r="C777">
        <v>88.55</v>
      </c>
      <c r="D777">
        <v>87.050003050000001</v>
      </c>
      <c r="E777">
        <v>91.874460580000004</v>
      </c>
      <c r="F777">
        <v>-1.4999969479999999</v>
      </c>
      <c r="G777">
        <v>1</v>
      </c>
      <c r="H777">
        <v>2.2627416999999999</v>
      </c>
      <c r="I777">
        <f t="shared" si="62"/>
        <v>2001</v>
      </c>
      <c r="J777">
        <f t="shared" si="63"/>
        <v>12</v>
      </c>
      <c r="K777">
        <v>88.550000000000011</v>
      </c>
      <c r="L777">
        <v>88.95</v>
      </c>
      <c r="M777">
        <v>87.050000000000011</v>
      </c>
      <c r="N777">
        <v>87.050000000000011</v>
      </c>
      <c r="O777" s="3">
        <f t="shared" si="61"/>
        <v>-1.4999969479999999</v>
      </c>
      <c r="P777">
        <f t="shared" si="65"/>
        <v>3.6859275832562295</v>
      </c>
      <c r="S777">
        <f t="shared" si="64"/>
        <v>-1.6939547690570298E-2</v>
      </c>
    </row>
    <row r="778" spans="1:19" x14ac:dyDescent="0.3">
      <c r="A778" s="1">
        <v>37246</v>
      </c>
      <c r="B778" s="1">
        <v>37249</v>
      </c>
      <c r="C778">
        <v>87.95</v>
      </c>
      <c r="D778">
        <v>87.949993899999996</v>
      </c>
      <c r="E778">
        <v>86.433767369999998</v>
      </c>
      <c r="F778" s="2">
        <v>6.1E-6</v>
      </c>
      <c r="G778">
        <v>-1</v>
      </c>
      <c r="H778">
        <v>0.63639610300000005</v>
      </c>
      <c r="I778">
        <f t="shared" si="62"/>
        <v>2001</v>
      </c>
      <c r="J778">
        <f t="shared" si="63"/>
        <v>12</v>
      </c>
      <c r="K778">
        <v>87.95</v>
      </c>
      <c r="L778">
        <v>89.350000000000009</v>
      </c>
      <c r="M778">
        <v>87.050000000000011</v>
      </c>
      <c r="N778">
        <v>87.95</v>
      </c>
      <c r="O778" s="3">
        <f t="shared" si="61"/>
        <v>6.1E-6</v>
      </c>
      <c r="P778">
        <f t="shared" si="65"/>
        <v>3.6859283501973863</v>
      </c>
      <c r="S778">
        <f t="shared" si="64"/>
        <v>6.9357589539511081E-8</v>
      </c>
    </row>
    <row r="779" spans="1:19" x14ac:dyDescent="0.3">
      <c r="A779" s="1">
        <v>37249</v>
      </c>
      <c r="B779" s="1">
        <v>37250</v>
      </c>
      <c r="C779">
        <v>87.95</v>
      </c>
      <c r="D779">
        <v>87.95</v>
      </c>
      <c r="E779">
        <v>87.763403080000003</v>
      </c>
      <c r="F779">
        <v>0</v>
      </c>
      <c r="G779">
        <v>-1</v>
      </c>
      <c r="H779">
        <v>0</v>
      </c>
      <c r="I779">
        <f t="shared" si="62"/>
        <v>2001</v>
      </c>
      <c r="J779">
        <f t="shared" si="63"/>
        <v>12</v>
      </c>
      <c r="K779">
        <v>87.95</v>
      </c>
      <c r="L779">
        <v>89.350000000000009</v>
      </c>
      <c r="M779">
        <v>87.050000000000011</v>
      </c>
      <c r="N779">
        <v>87.95</v>
      </c>
      <c r="O779" s="3">
        <f t="shared" si="61"/>
        <v>0</v>
      </c>
      <c r="P779">
        <f t="shared" si="65"/>
        <v>3.6859283501973863</v>
      </c>
      <c r="S779">
        <f t="shared" si="64"/>
        <v>0</v>
      </c>
    </row>
    <row r="780" spans="1:19" x14ac:dyDescent="0.3">
      <c r="A780" s="1">
        <v>37250</v>
      </c>
      <c r="B780" s="1">
        <v>37251</v>
      </c>
      <c r="C780">
        <v>88.05</v>
      </c>
      <c r="D780">
        <v>88.45</v>
      </c>
      <c r="E780">
        <v>87.391204369999997</v>
      </c>
      <c r="F780">
        <v>-0.4</v>
      </c>
      <c r="G780">
        <v>-1</v>
      </c>
      <c r="H780">
        <v>0.35355339099999999</v>
      </c>
      <c r="I780">
        <f t="shared" si="62"/>
        <v>2001</v>
      </c>
      <c r="J780">
        <f t="shared" si="63"/>
        <v>12</v>
      </c>
      <c r="K780">
        <v>88.050000000000011</v>
      </c>
      <c r="L780">
        <v>89.050000000000011</v>
      </c>
      <c r="M780">
        <v>87.850000000000009</v>
      </c>
      <c r="N780">
        <v>88.45</v>
      </c>
      <c r="O780" s="3">
        <f t="shared" si="61"/>
        <v>-0.4</v>
      </c>
      <c r="P780">
        <f t="shared" si="65"/>
        <v>3.6356942329885635</v>
      </c>
      <c r="S780">
        <f t="shared" si="64"/>
        <v>-4.5428733674048836E-3</v>
      </c>
    </row>
    <row r="781" spans="1:19" x14ac:dyDescent="0.3">
      <c r="A781" s="1">
        <v>37251</v>
      </c>
      <c r="B781" s="1">
        <v>37252</v>
      </c>
      <c r="C781">
        <v>89.35</v>
      </c>
      <c r="D781">
        <v>92.250003050000004</v>
      </c>
      <c r="E781">
        <v>91.416710570000006</v>
      </c>
      <c r="F781">
        <v>2.9000030520000002</v>
      </c>
      <c r="G781">
        <v>1</v>
      </c>
      <c r="H781">
        <v>2.6870057690000002</v>
      </c>
      <c r="I781">
        <f t="shared" si="62"/>
        <v>2001</v>
      </c>
      <c r="J781">
        <f t="shared" si="63"/>
        <v>12</v>
      </c>
      <c r="K781">
        <v>89.350000000000009</v>
      </c>
      <c r="L781">
        <v>93</v>
      </c>
      <c r="M781">
        <v>88.350000000000009</v>
      </c>
      <c r="N781">
        <v>92.25</v>
      </c>
      <c r="O781" s="3">
        <f t="shared" si="61"/>
        <v>2.9000030520000002</v>
      </c>
      <c r="P781">
        <f t="shared" si="65"/>
        <v>3.9897017664571357</v>
      </c>
      <c r="S781">
        <f t="shared" si="64"/>
        <v>3.2456665383324014E-2</v>
      </c>
    </row>
    <row r="782" spans="1:19" x14ac:dyDescent="0.3">
      <c r="A782" s="1">
        <v>37252</v>
      </c>
      <c r="B782" s="1">
        <v>37253</v>
      </c>
      <c r="C782">
        <v>93.65</v>
      </c>
      <c r="D782">
        <v>95.25</v>
      </c>
      <c r="E782">
        <v>90.615466830000003</v>
      </c>
      <c r="F782">
        <v>-1.6</v>
      </c>
      <c r="G782">
        <v>-1</v>
      </c>
      <c r="H782">
        <v>2.1213203439999999</v>
      </c>
      <c r="I782">
        <f t="shared" si="62"/>
        <v>2001</v>
      </c>
      <c r="J782">
        <f t="shared" si="63"/>
        <v>12</v>
      </c>
      <c r="K782">
        <v>93.65</v>
      </c>
      <c r="L782">
        <v>96.15</v>
      </c>
      <c r="M782">
        <v>93.300000000000011</v>
      </c>
      <c r="N782">
        <v>95.25</v>
      </c>
      <c r="O782" s="3">
        <f t="shared" si="61"/>
        <v>-1.6</v>
      </c>
      <c r="P782">
        <f t="shared" si="65"/>
        <v>3.7852109124369089</v>
      </c>
      <c r="S782">
        <f t="shared" si="64"/>
        <v>-1.7084890549919914E-2</v>
      </c>
    </row>
    <row r="783" spans="1:19" x14ac:dyDescent="0.3">
      <c r="A783" s="1">
        <v>37253</v>
      </c>
      <c r="B783" s="1">
        <v>37256</v>
      </c>
      <c r="C783">
        <v>93.65</v>
      </c>
      <c r="D783">
        <v>95.25</v>
      </c>
      <c r="E783">
        <v>95.037240310000001</v>
      </c>
      <c r="F783">
        <v>1.6</v>
      </c>
      <c r="G783">
        <v>-1</v>
      </c>
      <c r="H783">
        <v>0</v>
      </c>
      <c r="I783">
        <f t="shared" si="62"/>
        <v>2001</v>
      </c>
      <c r="J783">
        <f t="shared" si="63"/>
        <v>12</v>
      </c>
      <c r="K783">
        <v>93.65</v>
      </c>
      <c r="L783">
        <v>96.15</v>
      </c>
      <c r="M783">
        <v>93.300000000000011</v>
      </c>
      <c r="N783">
        <v>95.25</v>
      </c>
      <c r="O783" s="3">
        <f t="shared" si="61"/>
        <v>1.6</v>
      </c>
      <c r="P783">
        <f t="shared" si="65"/>
        <v>3.9792206548789499</v>
      </c>
      <c r="S783">
        <f t="shared" si="64"/>
        <v>1.7084890549919914E-2</v>
      </c>
    </row>
    <row r="784" spans="1:19" x14ac:dyDescent="0.3">
      <c r="A784" s="1">
        <v>37256</v>
      </c>
      <c r="B784" s="1">
        <v>37257</v>
      </c>
      <c r="C784">
        <v>93.65</v>
      </c>
      <c r="D784">
        <v>95.25</v>
      </c>
      <c r="E784">
        <v>95.357921610000005</v>
      </c>
      <c r="F784">
        <v>1.6</v>
      </c>
      <c r="G784">
        <v>1</v>
      </c>
      <c r="H784">
        <v>0</v>
      </c>
      <c r="I784">
        <f t="shared" si="62"/>
        <v>2002</v>
      </c>
      <c r="J784">
        <f t="shared" si="63"/>
        <v>1</v>
      </c>
      <c r="K784">
        <v>93.65</v>
      </c>
      <c r="L784">
        <v>96.15</v>
      </c>
      <c r="M784">
        <v>93.300000000000011</v>
      </c>
      <c r="N784">
        <v>95.25</v>
      </c>
      <c r="O784" s="3">
        <f t="shared" si="61"/>
        <v>1.6</v>
      </c>
      <c r="P784">
        <f t="shared" si="65"/>
        <v>4.1831743029667123</v>
      </c>
      <c r="S784">
        <f t="shared" si="64"/>
        <v>1.7084890549919914E-2</v>
      </c>
    </row>
    <row r="785" spans="1:19" x14ac:dyDescent="0.3">
      <c r="A785" s="1">
        <v>37257</v>
      </c>
      <c r="B785" s="1">
        <v>37258</v>
      </c>
      <c r="C785">
        <v>95.25</v>
      </c>
      <c r="D785">
        <v>100.25</v>
      </c>
      <c r="E785">
        <v>95.822452369999993</v>
      </c>
      <c r="F785">
        <v>5</v>
      </c>
      <c r="G785">
        <v>1</v>
      </c>
      <c r="H785">
        <v>3.5355339059999999</v>
      </c>
      <c r="I785">
        <f t="shared" si="62"/>
        <v>2002</v>
      </c>
      <c r="J785">
        <f t="shared" si="63"/>
        <v>1</v>
      </c>
      <c r="K785">
        <v>95.25</v>
      </c>
      <c r="L785">
        <v>100.25</v>
      </c>
      <c r="M785">
        <v>94.4</v>
      </c>
      <c r="N785">
        <v>100.25</v>
      </c>
      <c r="O785" s="3">
        <f t="shared" si="61"/>
        <v>5</v>
      </c>
      <c r="P785">
        <f t="shared" si="65"/>
        <v>4.8419419097331238</v>
      </c>
      <c r="S785">
        <f t="shared" si="64"/>
        <v>5.2493438320209973E-2</v>
      </c>
    </row>
    <row r="786" spans="1:19" x14ac:dyDescent="0.3">
      <c r="A786" s="1">
        <v>37258</v>
      </c>
      <c r="B786" s="1">
        <v>37259</v>
      </c>
      <c r="C786">
        <v>100.25</v>
      </c>
      <c r="D786">
        <v>100.25</v>
      </c>
      <c r="E786">
        <v>100.4927486</v>
      </c>
      <c r="F786">
        <v>0</v>
      </c>
      <c r="G786">
        <v>1</v>
      </c>
      <c r="H786">
        <v>0</v>
      </c>
      <c r="I786">
        <f t="shared" si="62"/>
        <v>2002</v>
      </c>
      <c r="J786">
        <f t="shared" si="63"/>
        <v>1</v>
      </c>
      <c r="K786">
        <v>100.25</v>
      </c>
      <c r="L786">
        <v>101.4</v>
      </c>
      <c r="M786">
        <v>99.45</v>
      </c>
      <c r="N786">
        <v>100.25</v>
      </c>
      <c r="O786" s="3">
        <f t="shared" si="61"/>
        <v>0</v>
      </c>
      <c r="P786">
        <f t="shared" si="65"/>
        <v>4.8419419097331238</v>
      </c>
      <c r="S786">
        <f t="shared" si="64"/>
        <v>0</v>
      </c>
    </row>
    <row r="787" spans="1:19" x14ac:dyDescent="0.3">
      <c r="A787" s="1">
        <v>37259</v>
      </c>
      <c r="B787" s="1">
        <v>37260</v>
      </c>
      <c r="C787">
        <v>103.25</v>
      </c>
      <c r="D787">
        <v>102.75</v>
      </c>
      <c r="E787">
        <v>101.71839180000001</v>
      </c>
      <c r="F787">
        <v>0.5</v>
      </c>
      <c r="G787">
        <v>1</v>
      </c>
      <c r="H787">
        <v>1.767766953</v>
      </c>
      <c r="I787">
        <f t="shared" si="62"/>
        <v>2002</v>
      </c>
      <c r="J787">
        <f t="shared" si="63"/>
        <v>1</v>
      </c>
      <c r="K787">
        <v>103.25</v>
      </c>
      <c r="L787">
        <v>103.65</v>
      </c>
      <c r="M787">
        <v>101.75</v>
      </c>
      <c r="N787">
        <v>102.75</v>
      </c>
      <c r="O787" s="3">
        <f t="shared" si="61"/>
        <v>0.5</v>
      </c>
      <c r="P787">
        <f t="shared" si="65"/>
        <v>4.9122848914725878</v>
      </c>
      <c r="S787">
        <f t="shared" si="64"/>
        <v>4.8426150121065378E-3</v>
      </c>
    </row>
    <row r="788" spans="1:19" x14ac:dyDescent="0.3">
      <c r="A788" s="1">
        <v>37260</v>
      </c>
      <c r="B788" s="1">
        <v>37263</v>
      </c>
      <c r="C788">
        <v>102.75</v>
      </c>
      <c r="D788">
        <v>103.4499969</v>
      </c>
      <c r="E788">
        <v>101.9759633</v>
      </c>
      <c r="F788">
        <v>-0.69999694800000001</v>
      </c>
      <c r="G788">
        <v>-1</v>
      </c>
      <c r="H788">
        <v>0.49497474699999999</v>
      </c>
      <c r="I788">
        <f t="shared" si="62"/>
        <v>2002</v>
      </c>
      <c r="J788">
        <f t="shared" si="63"/>
        <v>1</v>
      </c>
      <c r="K788">
        <v>102.75</v>
      </c>
      <c r="L788">
        <v>104.10000000000001</v>
      </c>
      <c r="M788">
        <v>100.75</v>
      </c>
      <c r="N788">
        <v>103.45</v>
      </c>
      <c r="O788" s="3">
        <f t="shared" si="61"/>
        <v>-0.69999694800000001</v>
      </c>
      <c r="P788">
        <f t="shared" si="65"/>
        <v>4.8118882657284328</v>
      </c>
      <c r="S788">
        <f t="shared" si="64"/>
        <v>-6.8126223649635038E-3</v>
      </c>
    </row>
    <row r="789" spans="1:19" x14ac:dyDescent="0.3">
      <c r="A789" s="1">
        <v>37263</v>
      </c>
      <c r="B789" s="1">
        <v>37264</v>
      </c>
      <c r="C789">
        <v>102.35</v>
      </c>
      <c r="D789">
        <v>100.3500015</v>
      </c>
      <c r="E789">
        <v>103.309048</v>
      </c>
      <c r="F789">
        <v>-1.9999984740000001</v>
      </c>
      <c r="G789">
        <v>-1</v>
      </c>
      <c r="H789">
        <v>2.1920310220000001</v>
      </c>
      <c r="I789">
        <f t="shared" si="62"/>
        <v>2002</v>
      </c>
      <c r="J789">
        <f t="shared" si="63"/>
        <v>1</v>
      </c>
      <c r="K789">
        <v>102.35000000000001</v>
      </c>
      <c r="L789">
        <v>103.05000000000001</v>
      </c>
      <c r="M789">
        <v>100.35000000000001</v>
      </c>
      <c r="N789">
        <v>100.35000000000001</v>
      </c>
      <c r="O789" s="3">
        <f t="shared" si="61"/>
        <v>-1.9999984740000001</v>
      </c>
      <c r="P789">
        <f t="shared" si="65"/>
        <v>4.5298041664070245</v>
      </c>
      <c r="S789">
        <f t="shared" si="64"/>
        <v>-1.9540776492427945E-2</v>
      </c>
    </row>
    <row r="790" spans="1:19" x14ac:dyDescent="0.3">
      <c r="A790" s="1">
        <v>37264</v>
      </c>
      <c r="B790" s="1">
        <v>37265</v>
      </c>
      <c r="C790">
        <v>100.4</v>
      </c>
      <c r="D790">
        <v>102.6</v>
      </c>
      <c r="E790">
        <v>101.610195</v>
      </c>
      <c r="F790">
        <v>2.2000000000000002</v>
      </c>
      <c r="G790">
        <v>1</v>
      </c>
      <c r="H790">
        <v>1.5909902579999999</v>
      </c>
      <c r="I790">
        <f t="shared" si="62"/>
        <v>2002</v>
      </c>
      <c r="J790">
        <f t="shared" si="63"/>
        <v>1</v>
      </c>
      <c r="K790">
        <v>100.4</v>
      </c>
      <c r="L790">
        <v>103.25</v>
      </c>
      <c r="M790">
        <v>99.800000000000011</v>
      </c>
      <c r="N790">
        <v>102.60000000000001</v>
      </c>
      <c r="O790" s="3">
        <f t="shared" si="61"/>
        <v>2.2000000000000002</v>
      </c>
      <c r="P790">
        <f t="shared" si="65"/>
        <v>4.8275801375054943</v>
      </c>
      <c r="S790">
        <f t="shared" si="64"/>
        <v>2.1912350597609563E-2</v>
      </c>
    </row>
    <row r="791" spans="1:19" x14ac:dyDescent="0.3">
      <c r="A791" s="1">
        <v>37265</v>
      </c>
      <c r="B791" s="1">
        <v>37266</v>
      </c>
      <c r="C791">
        <v>102</v>
      </c>
      <c r="D791">
        <v>101.1</v>
      </c>
      <c r="E791">
        <v>102.4366679</v>
      </c>
      <c r="F791">
        <v>-0.9</v>
      </c>
      <c r="G791">
        <v>-1</v>
      </c>
      <c r="H791">
        <v>1.060660172</v>
      </c>
      <c r="I791">
        <f t="shared" si="62"/>
        <v>2002</v>
      </c>
      <c r="J791">
        <f t="shared" si="63"/>
        <v>1</v>
      </c>
      <c r="K791">
        <v>102</v>
      </c>
      <c r="L791">
        <v>102.85000000000001</v>
      </c>
      <c r="M791">
        <v>100.30000000000001</v>
      </c>
      <c r="N791">
        <v>101.10000000000001</v>
      </c>
      <c r="O791" s="3">
        <f t="shared" si="61"/>
        <v>-0.9</v>
      </c>
      <c r="P791">
        <f t="shared" si="65"/>
        <v>4.6997912515127016</v>
      </c>
      <c r="S791">
        <f t="shared" si="64"/>
        <v>-8.8235294117647058E-3</v>
      </c>
    </row>
    <row r="792" spans="1:19" x14ac:dyDescent="0.3">
      <c r="A792" s="1">
        <v>37266</v>
      </c>
      <c r="B792" s="1">
        <v>37267</v>
      </c>
      <c r="C792">
        <v>100.4</v>
      </c>
      <c r="D792">
        <v>99.35</v>
      </c>
      <c r="E792">
        <v>100.0139928</v>
      </c>
      <c r="F792">
        <v>1.05</v>
      </c>
      <c r="G792">
        <v>-1</v>
      </c>
      <c r="H792">
        <v>1.237436867</v>
      </c>
      <c r="I792">
        <f t="shared" si="62"/>
        <v>2002</v>
      </c>
      <c r="J792">
        <f t="shared" si="63"/>
        <v>1</v>
      </c>
      <c r="K792">
        <v>100.4</v>
      </c>
      <c r="L792">
        <v>101.75</v>
      </c>
      <c r="M792">
        <v>98.050000000000011</v>
      </c>
      <c r="N792">
        <v>99.350000000000009</v>
      </c>
      <c r="O792" s="3">
        <f t="shared" si="61"/>
        <v>1.05</v>
      </c>
      <c r="P792">
        <f t="shared" si="65"/>
        <v>4.8472448614954207</v>
      </c>
      <c r="S792">
        <f t="shared" si="64"/>
        <v>1.045816733067729E-2</v>
      </c>
    </row>
    <row r="793" spans="1:19" x14ac:dyDescent="0.3">
      <c r="A793" s="1">
        <v>37267</v>
      </c>
      <c r="B793" s="1">
        <v>37270</v>
      </c>
      <c r="C793">
        <v>98.65</v>
      </c>
      <c r="D793">
        <v>101.2500015</v>
      </c>
      <c r="E793">
        <v>99.193204960000003</v>
      </c>
      <c r="F793">
        <v>2.6000015259999998</v>
      </c>
      <c r="G793">
        <v>-1</v>
      </c>
      <c r="H793">
        <v>1.3435028840000001</v>
      </c>
      <c r="I793">
        <f t="shared" si="62"/>
        <v>2002</v>
      </c>
      <c r="J793">
        <f t="shared" si="63"/>
        <v>1</v>
      </c>
      <c r="K793">
        <v>98.65</v>
      </c>
      <c r="L793">
        <v>101.7</v>
      </c>
      <c r="M793">
        <v>98.45</v>
      </c>
      <c r="N793">
        <v>101.25</v>
      </c>
      <c r="O793" s="3">
        <f t="shared" si="61"/>
        <v>2.6000015259999998</v>
      </c>
      <c r="P793">
        <f t="shared" si="65"/>
        <v>5.2305041834452561</v>
      </c>
      <c r="S793">
        <f t="shared" si="64"/>
        <v>2.6355818813988845E-2</v>
      </c>
    </row>
    <row r="794" spans="1:19" x14ac:dyDescent="0.3">
      <c r="A794" s="1">
        <v>37270</v>
      </c>
      <c r="B794" s="1">
        <v>37271</v>
      </c>
      <c r="C794">
        <v>99.85</v>
      </c>
      <c r="D794">
        <v>97.949996949999999</v>
      </c>
      <c r="E794">
        <v>99.996177200000005</v>
      </c>
      <c r="F794">
        <v>-1.900003052</v>
      </c>
      <c r="G794">
        <v>-1</v>
      </c>
      <c r="H794">
        <v>2.333452378</v>
      </c>
      <c r="I794">
        <f t="shared" si="62"/>
        <v>2002</v>
      </c>
      <c r="J794">
        <f t="shared" si="63"/>
        <v>1</v>
      </c>
      <c r="K794">
        <v>99.850000000000009</v>
      </c>
      <c r="L794">
        <v>99.95</v>
      </c>
      <c r="M794">
        <v>97.15</v>
      </c>
      <c r="N794">
        <v>97.95</v>
      </c>
      <c r="O794" s="3">
        <f t="shared" si="61"/>
        <v>-1.900003052</v>
      </c>
      <c r="P794">
        <f t="shared" si="65"/>
        <v>4.9319170854369014</v>
      </c>
      <c r="S794">
        <f t="shared" si="64"/>
        <v>-1.9028573380070107E-2</v>
      </c>
    </row>
    <row r="795" spans="1:19" x14ac:dyDescent="0.3">
      <c r="A795" s="1">
        <v>37271</v>
      </c>
      <c r="B795" s="1">
        <v>37272</v>
      </c>
      <c r="C795">
        <v>97.95</v>
      </c>
      <c r="D795">
        <v>97.2</v>
      </c>
      <c r="E795">
        <v>98.928216710000001</v>
      </c>
      <c r="F795">
        <v>-0.75</v>
      </c>
      <c r="G795">
        <v>1</v>
      </c>
      <c r="H795">
        <v>0.53033008599999998</v>
      </c>
      <c r="I795">
        <f t="shared" si="62"/>
        <v>2002</v>
      </c>
      <c r="J795">
        <f t="shared" si="63"/>
        <v>1</v>
      </c>
      <c r="K795">
        <v>97.95</v>
      </c>
      <c r="L795">
        <v>98.7</v>
      </c>
      <c r="M795">
        <v>96.95</v>
      </c>
      <c r="N795">
        <v>97.2</v>
      </c>
      <c r="O795" s="3">
        <f t="shared" si="61"/>
        <v>-0.75</v>
      </c>
      <c r="P795">
        <f t="shared" si="65"/>
        <v>4.8186264938878143</v>
      </c>
      <c r="S795">
        <f t="shared" si="64"/>
        <v>-7.656967840735069E-3</v>
      </c>
    </row>
    <row r="796" spans="1:19" x14ac:dyDescent="0.3">
      <c r="A796" s="1">
        <v>37272</v>
      </c>
      <c r="B796" s="1">
        <v>37273</v>
      </c>
      <c r="C796">
        <v>96.3</v>
      </c>
      <c r="D796">
        <v>97.550006100000004</v>
      </c>
      <c r="E796">
        <v>96.128099039999995</v>
      </c>
      <c r="F796">
        <v>-1.2500061039999999</v>
      </c>
      <c r="G796">
        <v>-1</v>
      </c>
      <c r="H796">
        <v>0.24748737300000001</v>
      </c>
      <c r="I796">
        <f t="shared" si="62"/>
        <v>2002</v>
      </c>
      <c r="J796">
        <f t="shared" si="63"/>
        <v>1</v>
      </c>
      <c r="K796">
        <v>96.300000000000011</v>
      </c>
      <c r="L796">
        <v>98.100000000000009</v>
      </c>
      <c r="M796">
        <v>95.800000000000011</v>
      </c>
      <c r="N796">
        <v>97.550000000000011</v>
      </c>
      <c r="O796" s="3">
        <f t="shared" si="61"/>
        <v>-1.2500061039999999</v>
      </c>
      <c r="P796">
        <f t="shared" si="65"/>
        <v>4.6309843589888775</v>
      </c>
      <c r="S796">
        <f t="shared" si="64"/>
        <v>-1.2980333374870196E-2</v>
      </c>
    </row>
    <row r="797" spans="1:19" x14ac:dyDescent="0.3">
      <c r="A797" s="1">
        <v>37273</v>
      </c>
      <c r="B797" s="1">
        <v>37274</v>
      </c>
      <c r="C797">
        <v>96.7</v>
      </c>
      <c r="D797">
        <v>96.949993899999996</v>
      </c>
      <c r="E797">
        <v>97.564315930000006</v>
      </c>
      <c r="F797">
        <v>0.24999389599999999</v>
      </c>
      <c r="G797">
        <v>1</v>
      </c>
      <c r="H797">
        <v>0.42426406900000002</v>
      </c>
      <c r="I797">
        <f t="shared" si="62"/>
        <v>2002</v>
      </c>
      <c r="J797">
        <f t="shared" si="63"/>
        <v>1</v>
      </c>
      <c r="K797">
        <v>96.7</v>
      </c>
      <c r="L797">
        <v>98.300000000000011</v>
      </c>
      <c r="M797">
        <v>96.2</v>
      </c>
      <c r="N797">
        <v>96.95</v>
      </c>
      <c r="O797" s="3">
        <f t="shared" si="61"/>
        <v>0.24999389599999999</v>
      </c>
      <c r="P797">
        <f t="shared" si="65"/>
        <v>4.6669011476823217</v>
      </c>
      <c r="S797">
        <f t="shared" si="64"/>
        <v>2.5852522854188211E-3</v>
      </c>
    </row>
    <row r="798" spans="1:19" x14ac:dyDescent="0.3">
      <c r="A798" s="1">
        <v>37274</v>
      </c>
      <c r="B798" s="1">
        <v>37277</v>
      </c>
      <c r="C798">
        <v>96.65</v>
      </c>
      <c r="D798">
        <v>98.250003050000004</v>
      </c>
      <c r="E798">
        <v>96.024328299999993</v>
      </c>
      <c r="F798">
        <v>-1.6000030519999999</v>
      </c>
      <c r="G798">
        <v>-1</v>
      </c>
      <c r="H798">
        <v>0.91923881600000001</v>
      </c>
      <c r="I798">
        <f t="shared" si="62"/>
        <v>2002</v>
      </c>
      <c r="J798">
        <f t="shared" si="63"/>
        <v>1</v>
      </c>
      <c r="K798">
        <v>96.65</v>
      </c>
      <c r="L798">
        <v>98.25</v>
      </c>
      <c r="M798">
        <v>96.050000000000011</v>
      </c>
      <c r="N798">
        <v>98.25</v>
      </c>
      <c r="O798" s="3">
        <f t="shared" si="61"/>
        <v>-1.6000030519999999</v>
      </c>
      <c r="P798">
        <f t="shared" si="65"/>
        <v>4.4351249631088914</v>
      </c>
      <c r="S798">
        <f t="shared" si="64"/>
        <v>-1.6554609953440248E-2</v>
      </c>
    </row>
    <row r="799" spans="1:19" x14ac:dyDescent="0.3">
      <c r="A799" s="1">
        <v>37277</v>
      </c>
      <c r="B799" s="1">
        <v>37278</v>
      </c>
      <c r="C799">
        <v>98.55</v>
      </c>
      <c r="D799">
        <v>98.800003050000001</v>
      </c>
      <c r="E799">
        <v>97.339434620000006</v>
      </c>
      <c r="F799">
        <v>-0.250003052</v>
      </c>
      <c r="G799">
        <v>-1</v>
      </c>
      <c r="H799">
        <v>0.38890872999999998</v>
      </c>
      <c r="I799">
        <f t="shared" si="62"/>
        <v>2002</v>
      </c>
      <c r="J799">
        <f t="shared" si="63"/>
        <v>1</v>
      </c>
      <c r="K799">
        <v>98.550000000000011</v>
      </c>
      <c r="L799">
        <v>99.75</v>
      </c>
      <c r="M799">
        <v>98</v>
      </c>
      <c r="N799">
        <v>98.800000000000011</v>
      </c>
      <c r="O799" s="3">
        <f t="shared" si="61"/>
        <v>-0.250003052</v>
      </c>
      <c r="P799">
        <f t="shared" si="65"/>
        <v>4.4013716974535306</v>
      </c>
      <c r="S799">
        <f t="shared" si="64"/>
        <v>-2.5368143277524099E-3</v>
      </c>
    </row>
    <row r="800" spans="1:19" x14ac:dyDescent="0.3">
      <c r="A800" s="1">
        <v>37278</v>
      </c>
      <c r="B800" s="1">
        <v>37279</v>
      </c>
      <c r="C800">
        <v>97.45</v>
      </c>
      <c r="D800">
        <v>101.55</v>
      </c>
      <c r="E800">
        <v>96.955894990000004</v>
      </c>
      <c r="F800">
        <v>-4.0999999999999996</v>
      </c>
      <c r="G800">
        <v>-1</v>
      </c>
      <c r="H800">
        <v>1.944543648</v>
      </c>
      <c r="I800">
        <f t="shared" si="62"/>
        <v>2002</v>
      </c>
      <c r="J800">
        <f t="shared" si="63"/>
        <v>1</v>
      </c>
      <c r="K800">
        <v>97.45</v>
      </c>
      <c r="L800">
        <v>101.75</v>
      </c>
      <c r="M800">
        <v>97.350000000000009</v>
      </c>
      <c r="N800">
        <v>101.55000000000001</v>
      </c>
      <c r="O800" s="3">
        <f t="shared" si="61"/>
        <v>-3</v>
      </c>
      <c r="P800">
        <f t="shared" si="65"/>
        <v>3.9948827772166728</v>
      </c>
      <c r="S800">
        <f t="shared" si="64"/>
        <v>-3.0785017957927142E-2</v>
      </c>
    </row>
    <row r="801" spans="1:19" x14ac:dyDescent="0.3">
      <c r="A801" s="1">
        <v>37279</v>
      </c>
      <c r="B801" s="1">
        <v>37280</v>
      </c>
      <c r="C801">
        <v>102</v>
      </c>
      <c r="D801">
        <v>103.8999985</v>
      </c>
      <c r="E801">
        <v>100.6530856</v>
      </c>
      <c r="F801">
        <v>-1.899998474</v>
      </c>
      <c r="G801">
        <v>-1</v>
      </c>
      <c r="H801">
        <v>1.6617009359999999</v>
      </c>
      <c r="I801">
        <f t="shared" si="62"/>
        <v>2002</v>
      </c>
      <c r="J801">
        <f t="shared" si="63"/>
        <v>1</v>
      </c>
      <c r="K801">
        <v>102</v>
      </c>
      <c r="L801">
        <v>104.2</v>
      </c>
      <c r="M801">
        <v>101.80000000000001</v>
      </c>
      <c r="N801">
        <v>103.9</v>
      </c>
      <c r="O801" s="3">
        <f t="shared" si="61"/>
        <v>-1.899998474</v>
      </c>
      <c r="P801">
        <f t="shared" si="65"/>
        <v>3.7716395072013622</v>
      </c>
      <c r="S801">
        <f t="shared" si="64"/>
        <v>-1.8627436019607844E-2</v>
      </c>
    </row>
    <row r="802" spans="1:19" x14ac:dyDescent="0.3">
      <c r="A802" s="1">
        <v>37280</v>
      </c>
      <c r="B802" s="1">
        <v>37281</v>
      </c>
      <c r="C802">
        <v>104.55</v>
      </c>
      <c r="D802">
        <v>105.94999540000001</v>
      </c>
      <c r="E802">
        <v>102.8455761</v>
      </c>
      <c r="F802">
        <v>-1.3999954219999999</v>
      </c>
      <c r="G802">
        <v>-1</v>
      </c>
      <c r="H802">
        <v>1.4495689009999999</v>
      </c>
      <c r="I802">
        <f t="shared" si="62"/>
        <v>2002</v>
      </c>
      <c r="J802">
        <f t="shared" si="63"/>
        <v>1</v>
      </c>
      <c r="K802">
        <v>104.55000000000001</v>
      </c>
      <c r="L802">
        <v>107.2</v>
      </c>
      <c r="M802">
        <v>104.2</v>
      </c>
      <c r="N802">
        <v>105.95</v>
      </c>
      <c r="O802" s="3">
        <f t="shared" si="61"/>
        <v>-1.3999954219999999</v>
      </c>
      <c r="P802">
        <f t="shared" si="65"/>
        <v>3.6201250726671805</v>
      </c>
      <c r="S802">
        <f t="shared" si="64"/>
        <v>-1.3390678354854137E-2</v>
      </c>
    </row>
    <row r="803" spans="1:19" x14ac:dyDescent="0.3">
      <c r="A803" s="1">
        <v>37281</v>
      </c>
      <c r="B803" s="1">
        <v>37284</v>
      </c>
      <c r="C803">
        <v>106.55</v>
      </c>
      <c r="D803">
        <v>106.2500031</v>
      </c>
      <c r="E803">
        <v>105.5836549</v>
      </c>
      <c r="F803">
        <v>0.29999694799999999</v>
      </c>
      <c r="G803">
        <v>-1</v>
      </c>
      <c r="H803">
        <v>0.212132034</v>
      </c>
      <c r="I803">
        <f t="shared" si="62"/>
        <v>2002</v>
      </c>
      <c r="J803">
        <f t="shared" si="63"/>
        <v>1</v>
      </c>
      <c r="K803">
        <v>106.55000000000001</v>
      </c>
      <c r="L803">
        <v>107.15</v>
      </c>
      <c r="M803">
        <v>105.25</v>
      </c>
      <c r="N803">
        <v>106.25</v>
      </c>
      <c r="O803" s="3">
        <f t="shared" si="61"/>
        <v>0.29999694799999999</v>
      </c>
      <c r="P803">
        <f t="shared" si="65"/>
        <v>3.6507030118463013</v>
      </c>
      <c r="S803">
        <f t="shared" si="64"/>
        <v>2.8155508962928203E-3</v>
      </c>
    </row>
    <row r="804" spans="1:19" x14ac:dyDescent="0.3">
      <c r="A804" s="1">
        <v>37284</v>
      </c>
      <c r="B804" s="1">
        <v>37285</v>
      </c>
      <c r="C804">
        <v>106.2</v>
      </c>
      <c r="D804">
        <v>104.5500031</v>
      </c>
      <c r="E804">
        <v>104.42870139999999</v>
      </c>
      <c r="F804">
        <v>1.6499969480000001</v>
      </c>
      <c r="G804">
        <v>-1</v>
      </c>
      <c r="H804">
        <v>1.2020815279999999</v>
      </c>
      <c r="I804">
        <f t="shared" si="62"/>
        <v>2002</v>
      </c>
      <c r="J804">
        <f t="shared" si="63"/>
        <v>1</v>
      </c>
      <c r="K804">
        <v>106.2</v>
      </c>
      <c r="L804">
        <v>106.65</v>
      </c>
      <c r="M804">
        <v>104.55000000000001</v>
      </c>
      <c r="N804">
        <v>104.55000000000001</v>
      </c>
      <c r="O804" s="3">
        <f t="shared" si="61"/>
        <v>1.6499969480000001</v>
      </c>
      <c r="P804">
        <f t="shared" si="65"/>
        <v>3.8208625832474539</v>
      </c>
      <c r="S804">
        <f t="shared" si="64"/>
        <v>1.5536694425612053E-2</v>
      </c>
    </row>
    <row r="805" spans="1:19" x14ac:dyDescent="0.3">
      <c r="A805" s="1">
        <v>37285</v>
      </c>
      <c r="B805" s="1">
        <v>37286</v>
      </c>
      <c r="C805">
        <v>102.75</v>
      </c>
      <c r="D805">
        <v>101.8999985</v>
      </c>
      <c r="E805">
        <v>101.7826896</v>
      </c>
      <c r="F805">
        <v>0.85000152600000001</v>
      </c>
      <c r="G805">
        <v>-1</v>
      </c>
      <c r="H805">
        <v>1.87383297</v>
      </c>
      <c r="I805">
        <f t="shared" si="62"/>
        <v>2002</v>
      </c>
      <c r="J805">
        <f t="shared" si="63"/>
        <v>1</v>
      </c>
      <c r="K805">
        <v>102.75</v>
      </c>
      <c r="L805">
        <v>102.9</v>
      </c>
      <c r="M805">
        <v>101.30000000000001</v>
      </c>
      <c r="N805">
        <v>101.9</v>
      </c>
      <c r="O805" s="3">
        <f t="shared" si="61"/>
        <v>0.85000152600000001</v>
      </c>
      <c r="P805">
        <f t="shared" si="65"/>
        <v>3.9156870803685235</v>
      </c>
      <c r="S805">
        <f t="shared" si="64"/>
        <v>8.2725209343065698E-3</v>
      </c>
    </row>
    <row r="806" spans="1:19" x14ac:dyDescent="0.3">
      <c r="A806" s="1">
        <v>37286</v>
      </c>
      <c r="B806" s="1">
        <v>37287</v>
      </c>
      <c r="C806">
        <v>102.75</v>
      </c>
      <c r="D806">
        <v>101.2499985</v>
      </c>
      <c r="E806">
        <v>101.4832001</v>
      </c>
      <c r="F806">
        <v>1.5000015259999999</v>
      </c>
      <c r="G806">
        <v>-1</v>
      </c>
      <c r="H806">
        <v>0.45961940800000001</v>
      </c>
      <c r="I806">
        <f t="shared" si="62"/>
        <v>2002</v>
      </c>
      <c r="J806">
        <f t="shared" si="63"/>
        <v>1</v>
      </c>
      <c r="K806">
        <v>102.75</v>
      </c>
      <c r="L806">
        <v>103.2</v>
      </c>
      <c r="M806">
        <v>100.60000000000001</v>
      </c>
      <c r="N806">
        <v>101.25</v>
      </c>
      <c r="O806" s="3">
        <f t="shared" si="61"/>
        <v>1.5000015259999999</v>
      </c>
      <c r="P806">
        <f t="shared" si="65"/>
        <v>4.0871771999565896</v>
      </c>
      <c r="S806">
        <f t="shared" si="64"/>
        <v>1.4598554997566909E-2</v>
      </c>
    </row>
    <row r="807" spans="1:19" x14ac:dyDescent="0.3">
      <c r="A807" s="1">
        <v>37287</v>
      </c>
      <c r="B807" s="1">
        <v>37288</v>
      </c>
      <c r="C807">
        <v>102.35</v>
      </c>
      <c r="D807">
        <v>100.5999985</v>
      </c>
      <c r="E807">
        <v>103.0590143</v>
      </c>
      <c r="F807">
        <v>-1.7500015259999999</v>
      </c>
      <c r="G807">
        <v>1</v>
      </c>
      <c r="H807">
        <v>0.45961940800000001</v>
      </c>
      <c r="I807">
        <f t="shared" si="62"/>
        <v>2002</v>
      </c>
      <c r="J807">
        <f t="shared" si="63"/>
        <v>2</v>
      </c>
      <c r="K807">
        <v>102.35000000000001</v>
      </c>
      <c r="L807">
        <v>103.35000000000001</v>
      </c>
      <c r="M807">
        <v>100.10000000000001</v>
      </c>
      <c r="N807">
        <v>100.60000000000001</v>
      </c>
      <c r="O807" s="3">
        <f t="shared" si="61"/>
        <v>-1.7500015259999999</v>
      </c>
      <c r="P807">
        <f t="shared" si="65"/>
        <v>3.8775269897868845</v>
      </c>
      <c r="S807">
        <f t="shared" si="64"/>
        <v>-1.7098207386419151E-2</v>
      </c>
    </row>
    <row r="808" spans="1:19" x14ac:dyDescent="0.3">
      <c r="A808" s="1">
        <v>37288</v>
      </c>
      <c r="B808" s="1">
        <v>37291</v>
      </c>
      <c r="C808">
        <v>100.6</v>
      </c>
      <c r="D808">
        <v>99.150003049999995</v>
      </c>
      <c r="E808">
        <v>101.4100366</v>
      </c>
      <c r="F808">
        <v>-1.4499969479999999</v>
      </c>
      <c r="G808">
        <v>1</v>
      </c>
      <c r="H808">
        <v>1.0253048330000001</v>
      </c>
      <c r="I808">
        <f t="shared" si="62"/>
        <v>2002</v>
      </c>
      <c r="J808">
        <f t="shared" si="63"/>
        <v>2</v>
      </c>
      <c r="K808">
        <v>100.60000000000001</v>
      </c>
      <c r="L808">
        <v>101.35000000000001</v>
      </c>
      <c r="M808">
        <v>98.9</v>
      </c>
      <c r="N808">
        <v>99.15</v>
      </c>
      <c r="O808" s="3">
        <f t="shared" si="61"/>
        <v>-1.4499969479999999</v>
      </c>
      <c r="P808">
        <f t="shared" si="65"/>
        <v>3.709860917193089</v>
      </c>
      <c r="S808">
        <f t="shared" si="64"/>
        <v>-1.4413488548707753E-2</v>
      </c>
    </row>
    <row r="809" spans="1:19" x14ac:dyDescent="0.3">
      <c r="A809" s="1">
        <v>37291</v>
      </c>
      <c r="B809" s="1">
        <v>37292</v>
      </c>
      <c r="C809">
        <v>97.45</v>
      </c>
      <c r="D809">
        <v>100.4999985</v>
      </c>
      <c r="E809">
        <v>99.165094389999993</v>
      </c>
      <c r="F809">
        <v>3.0499984740000001</v>
      </c>
      <c r="G809">
        <v>1</v>
      </c>
      <c r="H809">
        <v>0.954594155</v>
      </c>
      <c r="I809">
        <f t="shared" si="62"/>
        <v>2002</v>
      </c>
      <c r="J809">
        <f t="shared" si="63"/>
        <v>2</v>
      </c>
      <c r="K809">
        <v>97.45</v>
      </c>
      <c r="L809">
        <v>100.60000000000001</v>
      </c>
      <c r="M809">
        <v>97.4</v>
      </c>
      <c r="N809">
        <v>100.5</v>
      </c>
      <c r="O809" s="3">
        <f t="shared" si="61"/>
        <v>3.0499984740000001</v>
      </c>
      <c r="P809">
        <f t="shared" si="65"/>
        <v>4.0581955545309389</v>
      </c>
      <c r="S809">
        <f t="shared" si="64"/>
        <v>3.1298085931246791E-2</v>
      </c>
    </row>
    <row r="810" spans="1:19" x14ac:dyDescent="0.3">
      <c r="A810" s="1">
        <v>37292</v>
      </c>
      <c r="B810" s="1">
        <v>37293</v>
      </c>
      <c r="C810">
        <v>99.65</v>
      </c>
      <c r="D810">
        <v>100.75</v>
      </c>
      <c r="E810">
        <v>100.3554287</v>
      </c>
      <c r="F810">
        <v>1.1000000000000001</v>
      </c>
      <c r="G810">
        <v>-1</v>
      </c>
      <c r="H810">
        <v>0.17677669500000001</v>
      </c>
      <c r="I810">
        <f t="shared" si="62"/>
        <v>2002</v>
      </c>
      <c r="J810">
        <f t="shared" si="63"/>
        <v>2</v>
      </c>
      <c r="K810">
        <v>99.65</v>
      </c>
      <c r="L810">
        <v>101.30000000000001</v>
      </c>
      <c r="M810">
        <v>99.65</v>
      </c>
      <c r="N810">
        <v>100.75</v>
      </c>
      <c r="O810" s="3">
        <f t="shared" si="61"/>
        <v>1.1000000000000001</v>
      </c>
      <c r="P810">
        <f t="shared" si="65"/>
        <v>4.1925863757045683</v>
      </c>
      <c r="S810">
        <f t="shared" si="64"/>
        <v>1.1038635223281485E-2</v>
      </c>
    </row>
    <row r="811" spans="1:19" x14ac:dyDescent="0.3">
      <c r="A811" s="1">
        <v>37293</v>
      </c>
      <c r="B811" s="1">
        <v>37294</v>
      </c>
      <c r="C811">
        <v>99.55</v>
      </c>
      <c r="D811">
        <v>97.800003050000001</v>
      </c>
      <c r="E811">
        <v>100.10246290000001</v>
      </c>
      <c r="F811">
        <v>-1.7499969479999999</v>
      </c>
      <c r="G811">
        <v>-1</v>
      </c>
      <c r="H811">
        <v>2.0859650049999998</v>
      </c>
      <c r="I811">
        <f t="shared" si="62"/>
        <v>2002</v>
      </c>
      <c r="J811">
        <f t="shared" si="63"/>
        <v>2</v>
      </c>
      <c r="K811">
        <v>99.550000000000011</v>
      </c>
      <c r="L811">
        <v>101.65</v>
      </c>
      <c r="M811">
        <v>97.65</v>
      </c>
      <c r="N811">
        <v>97.800000000000011</v>
      </c>
      <c r="O811" s="3">
        <f t="shared" si="61"/>
        <v>-1.7499969479999999</v>
      </c>
      <c r="P811">
        <f t="shared" si="65"/>
        <v>3.9714810006656114</v>
      </c>
      <c r="S811">
        <f t="shared" si="64"/>
        <v>-1.7579075318935208E-2</v>
      </c>
    </row>
    <row r="812" spans="1:19" x14ac:dyDescent="0.3">
      <c r="A812" s="1">
        <v>37294</v>
      </c>
      <c r="B812" s="1">
        <v>37295</v>
      </c>
      <c r="C812">
        <v>98.15</v>
      </c>
      <c r="D812">
        <v>100.1499985</v>
      </c>
      <c r="E812">
        <v>97.327987030000003</v>
      </c>
      <c r="F812">
        <v>-1.9999984740000001</v>
      </c>
      <c r="G812">
        <v>-1</v>
      </c>
      <c r="H812">
        <v>1.6617009359999999</v>
      </c>
      <c r="I812">
        <f t="shared" si="62"/>
        <v>2002</v>
      </c>
      <c r="J812">
        <f t="shared" si="63"/>
        <v>2</v>
      </c>
      <c r="K812">
        <v>98.15</v>
      </c>
      <c r="L812">
        <v>100.45</v>
      </c>
      <c r="M812">
        <v>97.75</v>
      </c>
      <c r="N812">
        <v>100.15</v>
      </c>
      <c r="O812" s="3">
        <f t="shared" si="61"/>
        <v>-1.9999984740000001</v>
      </c>
      <c r="P812">
        <f t="shared" si="65"/>
        <v>3.7287008904001637</v>
      </c>
      <c r="S812">
        <f t="shared" si="64"/>
        <v>-2.037695847172695E-2</v>
      </c>
    </row>
    <row r="813" spans="1:19" x14ac:dyDescent="0.3">
      <c r="A813" s="1">
        <v>37295</v>
      </c>
      <c r="B813" s="1">
        <v>37298</v>
      </c>
      <c r="C813">
        <v>98.15</v>
      </c>
      <c r="D813">
        <v>100.15</v>
      </c>
      <c r="E813">
        <v>100.2727526</v>
      </c>
      <c r="F813">
        <v>2</v>
      </c>
      <c r="G813">
        <v>1</v>
      </c>
      <c r="H813">
        <v>0</v>
      </c>
      <c r="I813">
        <f t="shared" si="62"/>
        <v>2002</v>
      </c>
      <c r="J813">
        <f t="shared" si="63"/>
        <v>2</v>
      </c>
      <c r="K813">
        <v>98.15</v>
      </c>
      <c r="L813">
        <v>100.45</v>
      </c>
      <c r="M813">
        <v>97.75</v>
      </c>
      <c r="N813">
        <v>100.15</v>
      </c>
      <c r="O813" s="3">
        <f t="shared" si="61"/>
        <v>2</v>
      </c>
      <c r="P813">
        <f t="shared" si="65"/>
        <v>3.9566398139090886</v>
      </c>
      <c r="S813">
        <f t="shared" si="64"/>
        <v>2.0376974019358125E-2</v>
      </c>
    </row>
    <row r="814" spans="1:19" x14ac:dyDescent="0.3">
      <c r="A814" s="1">
        <v>37298</v>
      </c>
      <c r="B814" s="1">
        <v>37299</v>
      </c>
      <c r="C814">
        <v>98.15</v>
      </c>
      <c r="D814">
        <v>100.15</v>
      </c>
      <c r="E814">
        <v>101.46071190000001</v>
      </c>
      <c r="F814">
        <v>2</v>
      </c>
      <c r="G814">
        <v>1</v>
      </c>
      <c r="H814">
        <v>0</v>
      </c>
      <c r="I814">
        <f t="shared" si="62"/>
        <v>2002</v>
      </c>
      <c r="J814">
        <f t="shared" si="63"/>
        <v>2</v>
      </c>
      <c r="K814">
        <v>98.15</v>
      </c>
      <c r="L814">
        <v>100.45</v>
      </c>
      <c r="M814">
        <v>97.75</v>
      </c>
      <c r="N814">
        <v>100.15</v>
      </c>
      <c r="O814" s="3">
        <f t="shared" si="61"/>
        <v>2</v>
      </c>
      <c r="P814">
        <f t="shared" si="65"/>
        <v>4.1985128539850392</v>
      </c>
      <c r="S814">
        <f t="shared" si="64"/>
        <v>2.0376974019358125E-2</v>
      </c>
    </row>
    <row r="815" spans="1:19" x14ac:dyDescent="0.3">
      <c r="A815" s="1">
        <v>37299</v>
      </c>
      <c r="B815" s="1">
        <v>37300</v>
      </c>
      <c r="C815">
        <v>98.15</v>
      </c>
      <c r="D815">
        <v>100.15</v>
      </c>
      <c r="E815">
        <v>100.66701019999999</v>
      </c>
      <c r="F815">
        <v>2</v>
      </c>
      <c r="G815">
        <v>1</v>
      </c>
      <c r="H815">
        <v>0</v>
      </c>
      <c r="I815">
        <f t="shared" si="62"/>
        <v>2002</v>
      </c>
      <c r="J815">
        <f t="shared" si="63"/>
        <v>2</v>
      </c>
      <c r="K815">
        <v>98.15</v>
      </c>
      <c r="L815">
        <v>100.45</v>
      </c>
      <c r="M815">
        <v>97.75</v>
      </c>
      <c r="N815">
        <v>100.15</v>
      </c>
      <c r="O815" s="3">
        <f t="shared" si="61"/>
        <v>2</v>
      </c>
      <c r="P815">
        <f t="shared" si="65"/>
        <v>4.4551718160218217</v>
      </c>
      <c r="S815">
        <f t="shared" si="64"/>
        <v>2.0376974019358125E-2</v>
      </c>
    </row>
    <row r="816" spans="1:19" x14ac:dyDescent="0.3">
      <c r="A816" s="1">
        <v>37300</v>
      </c>
      <c r="B816" s="1">
        <v>37301</v>
      </c>
      <c r="C816">
        <v>103.55</v>
      </c>
      <c r="D816">
        <v>106.80000149999999</v>
      </c>
      <c r="E816">
        <v>102.09398109999999</v>
      </c>
      <c r="F816">
        <v>-3.2500015260000001</v>
      </c>
      <c r="G816">
        <v>1</v>
      </c>
      <c r="H816">
        <v>4.7022600949999998</v>
      </c>
      <c r="I816">
        <f t="shared" si="62"/>
        <v>2002</v>
      </c>
      <c r="J816">
        <f t="shared" si="63"/>
        <v>2</v>
      </c>
      <c r="K816">
        <v>103.55000000000001</v>
      </c>
      <c r="L816">
        <v>108.05000000000001</v>
      </c>
      <c r="M816">
        <v>103.45</v>
      </c>
      <c r="N816">
        <v>106.80000000000001</v>
      </c>
      <c r="O816" s="3">
        <f t="shared" si="61"/>
        <v>-3</v>
      </c>
      <c r="P816">
        <f t="shared" si="65"/>
        <v>4.067952633557347</v>
      </c>
      <c r="S816">
        <f t="shared" si="64"/>
        <v>-2.897151134717528E-2</v>
      </c>
    </row>
    <row r="817" spans="1:19" x14ac:dyDescent="0.3">
      <c r="A817" s="1">
        <v>37301</v>
      </c>
      <c r="B817" s="1">
        <v>37302</v>
      </c>
      <c r="C817">
        <v>106.45</v>
      </c>
      <c r="D817">
        <v>106.6499985</v>
      </c>
      <c r="E817">
        <v>105.8510105</v>
      </c>
      <c r="F817">
        <v>-0.19999847400000001</v>
      </c>
      <c r="G817">
        <v>-1</v>
      </c>
      <c r="H817">
        <v>0.106066017</v>
      </c>
      <c r="I817">
        <f t="shared" si="62"/>
        <v>2002</v>
      </c>
      <c r="J817">
        <f t="shared" si="63"/>
        <v>2</v>
      </c>
      <c r="K817">
        <v>106.45</v>
      </c>
      <c r="L817">
        <v>107.75</v>
      </c>
      <c r="M817">
        <v>105.95</v>
      </c>
      <c r="N817">
        <v>106.65</v>
      </c>
      <c r="O817" s="3">
        <f t="shared" si="61"/>
        <v>-0.19999847400000001</v>
      </c>
      <c r="P817">
        <f t="shared" si="65"/>
        <v>4.0450240007997404</v>
      </c>
      <c r="S817">
        <f t="shared" si="64"/>
        <v>-1.8788020103334899E-3</v>
      </c>
    </row>
    <row r="818" spans="1:19" x14ac:dyDescent="0.3">
      <c r="A818" s="1">
        <v>37302</v>
      </c>
      <c r="B818" s="1">
        <v>37305</v>
      </c>
      <c r="C818">
        <v>106.7</v>
      </c>
      <c r="D818">
        <v>107.4</v>
      </c>
      <c r="E818">
        <v>104.896565</v>
      </c>
      <c r="F818">
        <v>-0.7</v>
      </c>
      <c r="G818">
        <v>-1</v>
      </c>
      <c r="H818">
        <v>0.53033008599999998</v>
      </c>
      <c r="I818">
        <f t="shared" si="62"/>
        <v>2002</v>
      </c>
      <c r="J818">
        <f t="shared" si="63"/>
        <v>2</v>
      </c>
      <c r="K818">
        <v>106.7</v>
      </c>
      <c r="L818">
        <v>108.10000000000001</v>
      </c>
      <c r="M818">
        <v>106.2</v>
      </c>
      <c r="N818">
        <v>107.4</v>
      </c>
      <c r="O818" s="3">
        <f t="shared" si="61"/>
        <v>-0.7</v>
      </c>
      <c r="P818">
        <f t="shared" si="65"/>
        <v>3.9654124693875619</v>
      </c>
      <c r="S818">
        <f t="shared" si="64"/>
        <v>-6.5604498594189313E-3</v>
      </c>
    </row>
    <row r="819" spans="1:19" x14ac:dyDescent="0.3">
      <c r="A819" s="1">
        <v>37305</v>
      </c>
      <c r="B819" s="1">
        <v>37306</v>
      </c>
      <c r="C819">
        <v>107.6</v>
      </c>
      <c r="D819">
        <v>106.09999689999999</v>
      </c>
      <c r="E819">
        <v>105.77332010000001</v>
      </c>
      <c r="F819">
        <v>1.5000030520000001</v>
      </c>
      <c r="G819">
        <v>-1</v>
      </c>
      <c r="H819">
        <v>0.91923881600000001</v>
      </c>
      <c r="I819">
        <f t="shared" si="62"/>
        <v>2002</v>
      </c>
      <c r="J819">
        <f t="shared" si="63"/>
        <v>2</v>
      </c>
      <c r="K819">
        <v>107.60000000000001</v>
      </c>
      <c r="L819">
        <v>108.2</v>
      </c>
      <c r="M819">
        <v>105.55000000000001</v>
      </c>
      <c r="N819">
        <v>106.10000000000001</v>
      </c>
      <c r="O819" s="3">
        <f t="shared" si="61"/>
        <v>1.5000030520000001</v>
      </c>
      <c r="P819">
        <f t="shared" si="65"/>
        <v>4.131252547636266</v>
      </c>
      <c r="S819">
        <f t="shared" si="64"/>
        <v>1.3940548810408923E-2</v>
      </c>
    </row>
    <row r="820" spans="1:19" x14ac:dyDescent="0.3">
      <c r="A820" s="1">
        <v>37306</v>
      </c>
      <c r="B820" s="1">
        <v>37307</v>
      </c>
      <c r="C820">
        <v>105.25</v>
      </c>
      <c r="D820">
        <v>106.1</v>
      </c>
      <c r="E820">
        <v>105.6033473</v>
      </c>
      <c r="F820">
        <v>0.85</v>
      </c>
      <c r="G820">
        <v>-1</v>
      </c>
      <c r="H820">
        <v>0</v>
      </c>
      <c r="I820">
        <f t="shared" si="62"/>
        <v>2002</v>
      </c>
      <c r="J820">
        <f t="shared" si="63"/>
        <v>2</v>
      </c>
      <c r="K820">
        <v>105.25</v>
      </c>
      <c r="L820">
        <v>106.10000000000001</v>
      </c>
      <c r="M820">
        <v>104.35000000000001</v>
      </c>
      <c r="N820">
        <v>106.10000000000001</v>
      </c>
      <c r="O820" s="3">
        <f t="shared" ref="O820:O883" si="66">IF(E820-C820&gt;0,IF(C820-M820&gt;3,-3,F820),IF(L820-C820&gt;3,-3,F820))</f>
        <v>0.85</v>
      </c>
      <c r="P820">
        <f t="shared" si="65"/>
        <v>4.2313446521158147</v>
      </c>
      <c r="S820">
        <f t="shared" si="64"/>
        <v>8.076009501187649E-3</v>
      </c>
    </row>
    <row r="821" spans="1:19" x14ac:dyDescent="0.3">
      <c r="A821" s="1">
        <v>37307</v>
      </c>
      <c r="B821" s="1">
        <v>37308</v>
      </c>
      <c r="C821">
        <v>107.05</v>
      </c>
      <c r="D821">
        <v>107.5000015</v>
      </c>
      <c r="E821">
        <v>104.5069051</v>
      </c>
      <c r="F821">
        <v>-0.45000152599999999</v>
      </c>
      <c r="G821">
        <v>-1</v>
      </c>
      <c r="H821">
        <v>0.98994949399999999</v>
      </c>
      <c r="I821">
        <f t="shared" si="62"/>
        <v>2002</v>
      </c>
      <c r="J821">
        <f t="shared" si="63"/>
        <v>2</v>
      </c>
      <c r="K821">
        <v>107.05000000000001</v>
      </c>
      <c r="L821">
        <v>107.55000000000001</v>
      </c>
      <c r="M821">
        <v>104.75</v>
      </c>
      <c r="N821">
        <v>107.5</v>
      </c>
      <c r="O821" s="3">
        <f t="shared" si="66"/>
        <v>-0.45000152599999999</v>
      </c>
      <c r="P821">
        <f t="shared" si="65"/>
        <v>4.1779832821816516</v>
      </c>
      <c r="S821">
        <f t="shared" si="64"/>
        <v>-4.2036574124241005E-3</v>
      </c>
    </row>
    <row r="822" spans="1:19" x14ac:dyDescent="0.3">
      <c r="A822" s="1">
        <v>37308</v>
      </c>
      <c r="B822" s="1">
        <v>37309</v>
      </c>
      <c r="C822">
        <v>106.05</v>
      </c>
      <c r="D822">
        <v>107.6500015</v>
      </c>
      <c r="E822">
        <v>105.109647</v>
      </c>
      <c r="F822">
        <v>-1.600001526</v>
      </c>
      <c r="G822">
        <v>-1</v>
      </c>
      <c r="H822">
        <v>0.106066017</v>
      </c>
      <c r="I822">
        <f t="shared" si="62"/>
        <v>2002</v>
      </c>
      <c r="J822">
        <f t="shared" si="63"/>
        <v>2</v>
      </c>
      <c r="K822">
        <v>106.05000000000001</v>
      </c>
      <c r="L822">
        <v>107.85000000000001</v>
      </c>
      <c r="M822">
        <v>104.95</v>
      </c>
      <c r="N822">
        <v>107.65</v>
      </c>
      <c r="O822" s="3">
        <f t="shared" si="66"/>
        <v>-1.600001526</v>
      </c>
      <c r="P822">
        <f t="shared" si="65"/>
        <v>3.9888806053190455</v>
      </c>
      <c r="S822">
        <f t="shared" si="64"/>
        <v>-1.5087237397454031E-2</v>
      </c>
    </row>
    <row r="823" spans="1:19" x14ac:dyDescent="0.3">
      <c r="A823" s="1">
        <v>37309</v>
      </c>
      <c r="B823" s="1">
        <v>37312</v>
      </c>
      <c r="C823">
        <v>108.75</v>
      </c>
      <c r="D823">
        <v>108.05000149999999</v>
      </c>
      <c r="E823">
        <v>106.3238418</v>
      </c>
      <c r="F823">
        <v>0.69999847400000004</v>
      </c>
      <c r="G823">
        <v>-1</v>
      </c>
      <c r="H823">
        <v>0.282842712</v>
      </c>
      <c r="I823">
        <f t="shared" si="62"/>
        <v>2002</v>
      </c>
      <c r="J823">
        <f t="shared" si="63"/>
        <v>2</v>
      </c>
      <c r="K823">
        <v>108.75</v>
      </c>
      <c r="L823">
        <v>109.4</v>
      </c>
      <c r="M823">
        <v>106.7</v>
      </c>
      <c r="N823">
        <v>108.05000000000001</v>
      </c>
      <c r="O823" s="3">
        <f t="shared" si="66"/>
        <v>0.69999847400000004</v>
      </c>
      <c r="P823">
        <f t="shared" si="65"/>
        <v>4.0659070973657085</v>
      </c>
      <c r="S823">
        <f t="shared" si="64"/>
        <v>6.4367675770114945E-3</v>
      </c>
    </row>
    <row r="824" spans="1:19" x14ac:dyDescent="0.3">
      <c r="A824" s="1">
        <v>37312</v>
      </c>
      <c r="B824" s="1">
        <v>37313</v>
      </c>
      <c r="C824">
        <v>110.45</v>
      </c>
      <c r="D824">
        <v>108.9999969</v>
      </c>
      <c r="E824">
        <v>107.6611217</v>
      </c>
      <c r="F824">
        <v>1.450003052</v>
      </c>
      <c r="G824">
        <v>-1</v>
      </c>
      <c r="H824">
        <v>0.67175144200000003</v>
      </c>
      <c r="I824">
        <f t="shared" si="62"/>
        <v>2002</v>
      </c>
      <c r="J824">
        <f t="shared" si="63"/>
        <v>2</v>
      </c>
      <c r="K824">
        <v>110.45</v>
      </c>
      <c r="L824">
        <v>110.55000000000001</v>
      </c>
      <c r="M824">
        <v>107.95</v>
      </c>
      <c r="N824">
        <v>109</v>
      </c>
      <c r="O824" s="3">
        <f t="shared" si="66"/>
        <v>1.450003052</v>
      </c>
      <c r="P824">
        <f t="shared" si="65"/>
        <v>4.2260404889545384</v>
      </c>
      <c r="S824">
        <f t="shared" si="64"/>
        <v>1.3128139900407424E-2</v>
      </c>
    </row>
    <row r="825" spans="1:19" x14ac:dyDescent="0.3">
      <c r="A825" s="1">
        <v>37313</v>
      </c>
      <c r="B825" s="1">
        <v>37314</v>
      </c>
      <c r="C825">
        <v>109</v>
      </c>
      <c r="D825">
        <v>111.5500031</v>
      </c>
      <c r="E825">
        <v>108.1426209</v>
      </c>
      <c r="F825">
        <v>-2.5500030520000001</v>
      </c>
      <c r="G825">
        <v>-1</v>
      </c>
      <c r="H825">
        <v>1.8031222920000001</v>
      </c>
      <c r="I825">
        <f t="shared" si="62"/>
        <v>2002</v>
      </c>
      <c r="J825">
        <f t="shared" si="63"/>
        <v>2</v>
      </c>
      <c r="K825">
        <v>109</v>
      </c>
      <c r="L825">
        <v>111.95</v>
      </c>
      <c r="M825">
        <v>108.7</v>
      </c>
      <c r="N825">
        <v>111.55000000000001</v>
      </c>
      <c r="O825" s="3">
        <f t="shared" si="66"/>
        <v>-2.5500030520000001</v>
      </c>
      <c r="P825">
        <f t="shared" si="65"/>
        <v>3.9294418794671166</v>
      </c>
      <c r="S825">
        <f t="shared" si="64"/>
        <v>-2.3394523412844037E-2</v>
      </c>
    </row>
    <row r="826" spans="1:19" x14ac:dyDescent="0.3">
      <c r="A826" s="1">
        <v>37314</v>
      </c>
      <c r="B826" s="1">
        <v>37315</v>
      </c>
      <c r="C826">
        <v>111.05</v>
      </c>
      <c r="D826">
        <v>111.3999985</v>
      </c>
      <c r="E826">
        <v>110.8801282</v>
      </c>
      <c r="F826">
        <v>-0.349998474</v>
      </c>
      <c r="G826">
        <v>-1</v>
      </c>
      <c r="H826">
        <v>0.106066017</v>
      </c>
      <c r="I826">
        <f t="shared" si="62"/>
        <v>2002</v>
      </c>
      <c r="J826">
        <f t="shared" si="63"/>
        <v>2</v>
      </c>
      <c r="K826">
        <v>111.05000000000001</v>
      </c>
      <c r="L826">
        <v>112.25</v>
      </c>
      <c r="M826">
        <v>110.60000000000001</v>
      </c>
      <c r="N826">
        <v>111.4</v>
      </c>
      <c r="O826" s="3">
        <f t="shared" si="66"/>
        <v>-0.349998474</v>
      </c>
      <c r="P826">
        <f t="shared" si="65"/>
        <v>3.8922883811829605</v>
      </c>
      <c r="S826">
        <f t="shared" si="64"/>
        <v>-3.1517197118415131E-3</v>
      </c>
    </row>
    <row r="827" spans="1:19" x14ac:dyDescent="0.3">
      <c r="A827" s="1">
        <v>37315</v>
      </c>
      <c r="B827" s="1">
        <v>37316</v>
      </c>
      <c r="C827">
        <v>111.05</v>
      </c>
      <c r="D827">
        <v>111.4</v>
      </c>
      <c r="E827">
        <v>112.6825601</v>
      </c>
      <c r="F827">
        <v>0.35</v>
      </c>
      <c r="G827">
        <v>1</v>
      </c>
      <c r="H827">
        <v>0</v>
      </c>
      <c r="I827">
        <f t="shared" si="62"/>
        <v>2002</v>
      </c>
      <c r="J827">
        <f t="shared" si="63"/>
        <v>3</v>
      </c>
      <c r="K827">
        <v>111.05000000000001</v>
      </c>
      <c r="L827">
        <v>112.25</v>
      </c>
      <c r="M827">
        <v>110.60000000000001</v>
      </c>
      <c r="N827">
        <v>111.4</v>
      </c>
      <c r="O827" s="3">
        <f t="shared" si="66"/>
        <v>0.35</v>
      </c>
      <c r="P827">
        <f t="shared" si="65"/>
        <v>3.9290907476867165</v>
      </c>
      <c r="S827">
        <f t="shared" si="64"/>
        <v>3.1517334533993696E-3</v>
      </c>
    </row>
    <row r="828" spans="1:19" x14ac:dyDescent="0.3">
      <c r="A828" s="1">
        <v>37316</v>
      </c>
      <c r="B828" s="1">
        <v>37319</v>
      </c>
      <c r="C828">
        <v>114.55</v>
      </c>
      <c r="D828">
        <v>113.05000149999999</v>
      </c>
      <c r="E828">
        <v>112.6284745</v>
      </c>
      <c r="F828">
        <v>1.4999984740000001</v>
      </c>
      <c r="G828">
        <v>1</v>
      </c>
      <c r="H828">
        <v>1.166726189</v>
      </c>
      <c r="I828">
        <f t="shared" si="62"/>
        <v>2002</v>
      </c>
      <c r="J828">
        <f t="shared" si="63"/>
        <v>3</v>
      </c>
      <c r="K828">
        <v>114.55000000000001</v>
      </c>
      <c r="L828">
        <v>115</v>
      </c>
      <c r="M828">
        <v>112.55000000000001</v>
      </c>
      <c r="N828">
        <v>113.05000000000001</v>
      </c>
      <c r="O828" s="3">
        <f t="shared" si="66"/>
        <v>1.4999984740000001</v>
      </c>
      <c r="P828">
        <f t="shared" si="65"/>
        <v>4.0834416021364133</v>
      </c>
      <c r="S828">
        <f t="shared" si="64"/>
        <v>1.3094705141859451E-2</v>
      </c>
    </row>
    <row r="829" spans="1:19" x14ac:dyDescent="0.3">
      <c r="A829" s="1">
        <v>37319</v>
      </c>
      <c r="B829" s="1">
        <v>37320</v>
      </c>
      <c r="C829">
        <v>114.25</v>
      </c>
      <c r="D829">
        <v>113.8</v>
      </c>
      <c r="E829">
        <v>112.6363381</v>
      </c>
      <c r="F829">
        <v>0.45</v>
      </c>
      <c r="G829">
        <v>-1</v>
      </c>
      <c r="H829">
        <v>0.53033008599999998</v>
      </c>
      <c r="I829">
        <f t="shared" si="62"/>
        <v>2002</v>
      </c>
      <c r="J829">
        <f t="shared" si="63"/>
        <v>3</v>
      </c>
      <c r="K829">
        <v>114.25</v>
      </c>
      <c r="L829">
        <v>114.55000000000001</v>
      </c>
      <c r="M829">
        <v>113</v>
      </c>
      <c r="N829">
        <v>113.80000000000001</v>
      </c>
      <c r="O829" s="3">
        <f t="shared" si="66"/>
        <v>0.45</v>
      </c>
      <c r="P829">
        <f t="shared" si="65"/>
        <v>4.1316923344154866</v>
      </c>
      <c r="S829">
        <f t="shared" si="64"/>
        <v>3.9387308533916851E-3</v>
      </c>
    </row>
    <row r="830" spans="1:19" x14ac:dyDescent="0.3">
      <c r="A830" s="1">
        <v>37320</v>
      </c>
      <c r="B830" s="1">
        <v>37321</v>
      </c>
      <c r="C830">
        <v>113.4</v>
      </c>
      <c r="D830">
        <v>113.8999985</v>
      </c>
      <c r="E830">
        <v>112.9785333</v>
      </c>
      <c r="F830">
        <v>-0.49999847400000003</v>
      </c>
      <c r="G830">
        <v>-1</v>
      </c>
      <c r="H830">
        <v>7.0710677999999999E-2</v>
      </c>
      <c r="I830">
        <f t="shared" si="62"/>
        <v>2002</v>
      </c>
      <c r="J830">
        <f t="shared" si="63"/>
        <v>3</v>
      </c>
      <c r="K830">
        <v>113.4</v>
      </c>
      <c r="L830">
        <v>115.4</v>
      </c>
      <c r="M830">
        <v>113.30000000000001</v>
      </c>
      <c r="N830">
        <v>113.9</v>
      </c>
      <c r="O830" s="3">
        <f t="shared" si="66"/>
        <v>-0.49999847400000003</v>
      </c>
      <c r="P830">
        <f t="shared" si="65"/>
        <v>4.0770404862079408</v>
      </c>
      <c r="S830">
        <f t="shared" si="64"/>
        <v>-4.4091576190476191E-3</v>
      </c>
    </row>
    <row r="831" spans="1:19" x14ac:dyDescent="0.3">
      <c r="A831" s="1">
        <v>37321</v>
      </c>
      <c r="B831" s="1">
        <v>37322</v>
      </c>
      <c r="C831">
        <v>114.6</v>
      </c>
      <c r="D831">
        <v>112.2499985</v>
      </c>
      <c r="E831">
        <v>113.3749364</v>
      </c>
      <c r="F831">
        <v>2.3500015259999998</v>
      </c>
      <c r="G831">
        <v>-1</v>
      </c>
      <c r="H831">
        <v>1.166726189</v>
      </c>
      <c r="I831">
        <f t="shared" si="62"/>
        <v>2002</v>
      </c>
      <c r="J831">
        <f t="shared" si="63"/>
        <v>3</v>
      </c>
      <c r="K831">
        <v>114.60000000000001</v>
      </c>
      <c r="L831">
        <v>115.05000000000001</v>
      </c>
      <c r="M831">
        <v>111.60000000000001</v>
      </c>
      <c r="N831">
        <v>112.25</v>
      </c>
      <c r="O831" s="3">
        <f t="shared" si="66"/>
        <v>2.3500015259999998</v>
      </c>
      <c r="P831">
        <f t="shared" si="65"/>
        <v>4.3278533491438687</v>
      </c>
      <c r="S831">
        <f t="shared" si="64"/>
        <v>2.0506121518324608E-2</v>
      </c>
    </row>
    <row r="832" spans="1:19" x14ac:dyDescent="0.3">
      <c r="A832" s="1">
        <v>37322</v>
      </c>
      <c r="B832" s="1">
        <v>37323</v>
      </c>
      <c r="C832">
        <v>112.55</v>
      </c>
      <c r="D832">
        <v>111.8000031</v>
      </c>
      <c r="E832">
        <v>113.3894902</v>
      </c>
      <c r="F832">
        <v>-0.74999694800000005</v>
      </c>
      <c r="G832">
        <v>1</v>
      </c>
      <c r="H832">
        <v>0.31819805200000001</v>
      </c>
      <c r="I832">
        <f t="shared" si="62"/>
        <v>2002</v>
      </c>
      <c r="J832">
        <f t="shared" si="63"/>
        <v>3</v>
      </c>
      <c r="K832">
        <v>112.55000000000001</v>
      </c>
      <c r="L832">
        <v>112.85000000000001</v>
      </c>
      <c r="M832">
        <v>110.30000000000001</v>
      </c>
      <c r="N832">
        <v>111.80000000000001</v>
      </c>
      <c r="O832" s="3">
        <f t="shared" si="66"/>
        <v>-0.74999694800000005</v>
      </c>
      <c r="P832">
        <f t="shared" si="65"/>
        <v>4.2413350869515236</v>
      </c>
      <c r="S832">
        <f t="shared" si="64"/>
        <v>-6.6636779031541546E-3</v>
      </c>
    </row>
    <row r="833" spans="1:19" x14ac:dyDescent="0.3">
      <c r="A833" s="1">
        <v>37323</v>
      </c>
      <c r="B833" s="1">
        <v>37326</v>
      </c>
      <c r="C833">
        <v>112.2</v>
      </c>
      <c r="D833">
        <v>111.6499985</v>
      </c>
      <c r="E833">
        <v>113.7911976</v>
      </c>
      <c r="F833">
        <v>-0.55000152599999996</v>
      </c>
      <c r="G833">
        <v>1</v>
      </c>
      <c r="H833">
        <v>0.106066017</v>
      </c>
      <c r="I833">
        <f t="shared" si="62"/>
        <v>2002</v>
      </c>
      <c r="J833">
        <f t="shared" si="63"/>
        <v>3</v>
      </c>
      <c r="K833">
        <v>112.2</v>
      </c>
      <c r="L833">
        <v>112.4</v>
      </c>
      <c r="M833">
        <v>110.45</v>
      </c>
      <c r="N833">
        <v>111.65</v>
      </c>
      <c r="O833" s="3">
        <f t="shared" si="66"/>
        <v>-0.55000152599999996</v>
      </c>
      <c r="P833">
        <f t="shared" si="65"/>
        <v>4.1789623390878692</v>
      </c>
      <c r="S833">
        <f t="shared" si="64"/>
        <v>-4.9019743850267378E-3</v>
      </c>
    </row>
    <row r="834" spans="1:19" x14ac:dyDescent="0.3">
      <c r="A834" s="1">
        <v>37326</v>
      </c>
      <c r="B834" s="1">
        <v>37327</v>
      </c>
      <c r="C834">
        <v>111.65</v>
      </c>
      <c r="D834">
        <v>113.65</v>
      </c>
      <c r="E834">
        <v>112.9301609</v>
      </c>
      <c r="F834">
        <v>2</v>
      </c>
      <c r="G834">
        <v>1</v>
      </c>
      <c r="H834">
        <v>1.414213562</v>
      </c>
      <c r="I834">
        <f t="shared" si="62"/>
        <v>2002</v>
      </c>
      <c r="J834">
        <f t="shared" si="63"/>
        <v>3</v>
      </c>
      <c r="K834">
        <v>111.65</v>
      </c>
      <c r="L834">
        <v>114.30000000000001</v>
      </c>
      <c r="M834">
        <v>111.25</v>
      </c>
      <c r="N834">
        <v>113.65</v>
      </c>
      <c r="O834" s="3">
        <f t="shared" si="66"/>
        <v>2</v>
      </c>
      <c r="P834">
        <f t="shared" si="65"/>
        <v>4.4035371177222373</v>
      </c>
      <c r="S834">
        <f t="shared" si="64"/>
        <v>1.7913121361397222E-2</v>
      </c>
    </row>
    <row r="835" spans="1:19" x14ac:dyDescent="0.3">
      <c r="A835" s="1">
        <v>37327</v>
      </c>
      <c r="B835" s="1">
        <v>37328</v>
      </c>
      <c r="C835">
        <v>113.45</v>
      </c>
      <c r="D835">
        <v>114.09999689999999</v>
      </c>
      <c r="E835">
        <v>114.1933769</v>
      </c>
      <c r="F835">
        <v>0.64999694799999996</v>
      </c>
      <c r="G835">
        <v>1</v>
      </c>
      <c r="H835">
        <v>0.31819805200000001</v>
      </c>
      <c r="I835">
        <f t="shared" ref="I835:I898" si="67">YEAR(B835)</f>
        <v>2002</v>
      </c>
      <c r="J835">
        <f t="shared" ref="J835:J898" si="68">MONTH(B835)</f>
        <v>3</v>
      </c>
      <c r="K835">
        <v>113.45</v>
      </c>
      <c r="L835">
        <v>115.4</v>
      </c>
      <c r="M835">
        <v>113.05000000000001</v>
      </c>
      <c r="N835">
        <v>114.10000000000001</v>
      </c>
      <c r="O835" s="3">
        <f t="shared" si="66"/>
        <v>0.64999694799999996</v>
      </c>
      <c r="P835">
        <f t="shared" si="65"/>
        <v>4.4792255889498485</v>
      </c>
      <c r="S835">
        <f t="shared" ref="S835:S898" si="69">O835/C835</f>
        <v>5.7293693080652268E-3</v>
      </c>
    </row>
    <row r="836" spans="1:19" x14ac:dyDescent="0.3">
      <c r="A836" s="1">
        <v>37328</v>
      </c>
      <c r="B836" s="1">
        <v>37329</v>
      </c>
      <c r="C836">
        <v>114</v>
      </c>
      <c r="D836">
        <v>114.44999850000001</v>
      </c>
      <c r="E836">
        <v>113.0058226</v>
      </c>
      <c r="F836">
        <v>-0.44999847399999998</v>
      </c>
      <c r="G836">
        <v>-1</v>
      </c>
      <c r="H836">
        <v>0.24748737300000001</v>
      </c>
      <c r="I836">
        <f t="shared" si="67"/>
        <v>2002</v>
      </c>
      <c r="J836">
        <f t="shared" si="68"/>
        <v>3</v>
      </c>
      <c r="K836">
        <v>114</v>
      </c>
      <c r="L836">
        <v>114.55000000000001</v>
      </c>
      <c r="M836">
        <v>111.45</v>
      </c>
      <c r="N836">
        <v>114.45</v>
      </c>
      <c r="O836" s="3">
        <f t="shared" si="66"/>
        <v>-0.44999847399999998</v>
      </c>
      <c r="P836">
        <f t="shared" ref="P836:P899" si="70">(O836/C836*$Q$2+1)*P835*$R$2+(1-$R$2)*P835</f>
        <v>4.4261823079043436</v>
      </c>
      <c r="S836">
        <f t="shared" si="69"/>
        <v>-3.9473550350877188E-3</v>
      </c>
    </row>
    <row r="837" spans="1:19" x14ac:dyDescent="0.3">
      <c r="A837" s="1">
        <v>37329</v>
      </c>
      <c r="B837" s="1">
        <v>37330</v>
      </c>
      <c r="C837">
        <v>114.45</v>
      </c>
      <c r="D837">
        <v>116.5500061</v>
      </c>
      <c r="E837">
        <v>113.9630358</v>
      </c>
      <c r="F837">
        <v>-2.1000061040000002</v>
      </c>
      <c r="G837">
        <v>-1</v>
      </c>
      <c r="H837">
        <v>1.48492424</v>
      </c>
      <c r="I837">
        <f t="shared" si="67"/>
        <v>2002</v>
      </c>
      <c r="J837">
        <f t="shared" si="68"/>
        <v>3</v>
      </c>
      <c r="K837">
        <v>114.45</v>
      </c>
      <c r="L837">
        <v>117.25</v>
      </c>
      <c r="M837">
        <v>113.95</v>
      </c>
      <c r="N837">
        <v>116.55000000000001</v>
      </c>
      <c r="O837" s="3">
        <f t="shared" si="66"/>
        <v>-2.1000061040000002</v>
      </c>
      <c r="P837">
        <f t="shared" si="70"/>
        <v>4.1825385368947519</v>
      </c>
      <c r="S837">
        <f t="shared" si="69"/>
        <v>-1.8348677186544343E-2</v>
      </c>
    </row>
    <row r="838" spans="1:19" x14ac:dyDescent="0.3">
      <c r="A838" s="1">
        <v>37330</v>
      </c>
      <c r="B838" s="1">
        <v>37333</v>
      </c>
      <c r="C838">
        <v>117.55</v>
      </c>
      <c r="D838">
        <v>116.8999985</v>
      </c>
      <c r="E838">
        <v>116.2993749</v>
      </c>
      <c r="F838">
        <v>0.65000152600000005</v>
      </c>
      <c r="G838">
        <v>-1</v>
      </c>
      <c r="H838">
        <v>0.24748737300000001</v>
      </c>
      <c r="I838">
        <f t="shared" si="67"/>
        <v>2002</v>
      </c>
      <c r="J838">
        <f t="shared" si="68"/>
        <v>3</v>
      </c>
      <c r="K838">
        <v>117.55000000000001</v>
      </c>
      <c r="L838">
        <v>118.45</v>
      </c>
      <c r="M838">
        <v>116.10000000000001</v>
      </c>
      <c r="N838">
        <v>116.9</v>
      </c>
      <c r="O838" s="3">
        <f t="shared" si="66"/>
        <v>0.65000152600000005</v>
      </c>
      <c r="P838">
        <f t="shared" si="70"/>
        <v>4.2519215168573741</v>
      </c>
      <c r="S838">
        <f t="shared" si="69"/>
        <v>5.529574870267972E-3</v>
      </c>
    </row>
    <row r="839" spans="1:19" x14ac:dyDescent="0.3">
      <c r="A839" s="1">
        <v>37333</v>
      </c>
      <c r="B839" s="1">
        <v>37334</v>
      </c>
      <c r="C839">
        <v>116.85</v>
      </c>
      <c r="D839">
        <v>119.69999540000001</v>
      </c>
      <c r="E839">
        <v>114.6371554</v>
      </c>
      <c r="F839">
        <v>-2.8499954220000001</v>
      </c>
      <c r="G839">
        <v>-1</v>
      </c>
      <c r="H839">
        <v>1.9798989870000001</v>
      </c>
      <c r="I839">
        <f t="shared" si="67"/>
        <v>2002</v>
      </c>
      <c r="J839">
        <f t="shared" si="68"/>
        <v>3</v>
      </c>
      <c r="K839">
        <v>116.85000000000001</v>
      </c>
      <c r="L839">
        <v>120.10000000000001</v>
      </c>
      <c r="M839">
        <v>116.7</v>
      </c>
      <c r="N839">
        <v>119.7</v>
      </c>
      <c r="O839" s="3">
        <f t="shared" si="66"/>
        <v>-3</v>
      </c>
      <c r="P839">
        <f t="shared" si="70"/>
        <v>3.9244307710147011</v>
      </c>
      <c r="S839">
        <f t="shared" si="69"/>
        <v>-2.5673940949935817E-2</v>
      </c>
    </row>
    <row r="840" spans="1:19" x14ac:dyDescent="0.3">
      <c r="A840" s="1">
        <v>37334</v>
      </c>
      <c r="B840" s="1">
        <v>37335</v>
      </c>
      <c r="C840">
        <v>119.9</v>
      </c>
      <c r="D840">
        <v>119.45</v>
      </c>
      <c r="E840">
        <v>119.91406979999999</v>
      </c>
      <c r="F840">
        <v>-0.45</v>
      </c>
      <c r="G840">
        <v>1</v>
      </c>
      <c r="H840">
        <v>0.17677669500000001</v>
      </c>
      <c r="I840">
        <f t="shared" si="67"/>
        <v>2002</v>
      </c>
      <c r="J840">
        <f t="shared" si="68"/>
        <v>3</v>
      </c>
      <c r="K840">
        <v>119.9</v>
      </c>
      <c r="L840">
        <v>121.65</v>
      </c>
      <c r="M840">
        <v>118.45</v>
      </c>
      <c r="N840">
        <v>119.45</v>
      </c>
      <c r="O840" s="3">
        <f t="shared" si="66"/>
        <v>-0.45</v>
      </c>
      <c r="P840">
        <f t="shared" si="70"/>
        <v>3.8802441026171213</v>
      </c>
      <c r="S840">
        <f t="shared" si="69"/>
        <v>-3.7531276063386154E-3</v>
      </c>
    </row>
    <row r="841" spans="1:19" x14ac:dyDescent="0.3">
      <c r="A841" s="1">
        <v>37335</v>
      </c>
      <c r="B841" s="1">
        <v>37336</v>
      </c>
      <c r="C841">
        <v>118.45</v>
      </c>
      <c r="D841">
        <v>119.45</v>
      </c>
      <c r="E841">
        <v>118.3295383</v>
      </c>
      <c r="F841">
        <v>-1</v>
      </c>
      <c r="G841">
        <v>-1</v>
      </c>
      <c r="H841">
        <v>0</v>
      </c>
      <c r="I841">
        <f t="shared" si="67"/>
        <v>2002</v>
      </c>
      <c r="J841">
        <f t="shared" si="68"/>
        <v>3</v>
      </c>
      <c r="K841">
        <v>118.45</v>
      </c>
      <c r="L841">
        <v>119.95</v>
      </c>
      <c r="M841">
        <v>118</v>
      </c>
      <c r="N841">
        <v>119.45</v>
      </c>
      <c r="O841" s="3">
        <f t="shared" si="66"/>
        <v>-1</v>
      </c>
      <c r="P841">
        <f t="shared" si="70"/>
        <v>3.7819686082494437</v>
      </c>
      <c r="S841">
        <f t="shared" si="69"/>
        <v>-8.4423807513718859E-3</v>
      </c>
    </row>
    <row r="842" spans="1:19" x14ac:dyDescent="0.3">
      <c r="A842" s="1">
        <v>37336</v>
      </c>
      <c r="B842" s="1">
        <v>37337</v>
      </c>
      <c r="C842">
        <v>120.35</v>
      </c>
      <c r="D842">
        <v>120.5500061</v>
      </c>
      <c r="E842">
        <v>117.9386856</v>
      </c>
      <c r="F842">
        <v>-0.20000610399999999</v>
      </c>
      <c r="G842">
        <v>-1</v>
      </c>
      <c r="H842">
        <v>0.77781745899999999</v>
      </c>
      <c r="I842">
        <f t="shared" si="67"/>
        <v>2002</v>
      </c>
      <c r="J842">
        <f t="shared" si="68"/>
        <v>3</v>
      </c>
      <c r="K842">
        <v>120.35000000000001</v>
      </c>
      <c r="L842">
        <v>122.9</v>
      </c>
      <c r="M842">
        <v>118.75</v>
      </c>
      <c r="N842">
        <v>120.55000000000001</v>
      </c>
      <c r="O842" s="3">
        <f t="shared" si="66"/>
        <v>-0.20000610399999999</v>
      </c>
      <c r="P842">
        <f t="shared" si="70"/>
        <v>3.7631131830698941</v>
      </c>
      <c r="S842">
        <f t="shared" si="69"/>
        <v>-1.6618704113003739E-3</v>
      </c>
    </row>
    <row r="843" spans="1:19" x14ac:dyDescent="0.3">
      <c r="A843" s="1">
        <v>37337</v>
      </c>
      <c r="B843" s="1">
        <v>37340</v>
      </c>
      <c r="C843">
        <v>121.05</v>
      </c>
      <c r="D843">
        <v>118.4499939</v>
      </c>
      <c r="E843">
        <v>118.94978519999999</v>
      </c>
      <c r="F843">
        <v>2.6000061040000002</v>
      </c>
      <c r="G843">
        <v>-1</v>
      </c>
      <c r="H843">
        <v>1.48492424</v>
      </c>
      <c r="I843">
        <f t="shared" si="67"/>
        <v>2002</v>
      </c>
      <c r="J843">
        <f t="shared" si="68"/>
        <v>3</v>
      </c>
      <c r="K843">
        <v>121.05000000000001</v>
      </c>
      <c r="L843">
        <v>121.80000000000001</v>
      </c>
      <c r="M843">
        <v>118.35000000000001</v>
      </c>
      <c r="N843">
        <v>118.45</v>
      </c>
      <c r="O843" s="3">
        <f t="shared" si="66"/>
        <v>2.6000061040000002</v>
      </c>
      <c r="P843">
        <f t="shared" si="70"/>
        <v>4.0055944035413837</v>
      </c>
      <c r="S843">
        <f t="shared" si="69"/>
        <v>2.1478778223874433E-2</v>
      </c>
    </row>
    <row r="844" spans="1:19" x14ac:dyDescent="0.3">
      <c r="A844" s="1">
        <v>37340</v>
      </c>
      <c r="B844" s="1">
        <v>37341</v>
      </c>
      <c r="C844">
        <v>117.55</v>
      </c>
      <c r="D844">
        <v>119.2</v>
      </c>
      <c r="E844">
        <v>116.3972344</v>
      </c>
      <c r="F844">
        <v>-1.65</v>
      </c>
      <c r="G844">
        <v>-1</v>
      </c>
      <c r="H844">
        <v>0.53033008599999998</v>
      </c>
      <c r="I844">
        <f t="shared" si="67"/>
        <v>2002</v>
      </c>
      <c r="J844">
        <f t="shared" si="68"/>
        <v>3</v>
      </c>
      <c r="K844">
        <v>117.55000000000001</v>
      </c>
      <c r="L844">
        <v>119.60000000000001</v>
      </c>
      <c r="M844">
        <v>117.55000000000001</v>
      </c>
      <c r="N844">
        <v>119.2</v>
      </c>
      <c r="O844" s="3">
        <f t="shared" si="66"/>
        <v>-1.65</v>
      </c>
      <c r="P844">
        <f t="shared" si="70"/>
        <v>3.8369198625160341</v>
      </c>
      <c r="S844">
        <f t="shared" si="69"/>
        <v>-1.4036580178647383E-2</v>
      </c>
    </row>
    <row r="845" spans="1:19" x14ac:dyDescent="0.3">
      <c r="A845" s="1">
        <v>37341</v>
      </c>
      <c r="B845" s="1">
        <v>37342</v>
      </c>
      <c r="C845">
        <v>119.4</v>
      </c>
      <c r="D845">
        <v>122.8500015</v>
      </c>
      <c r="E845">
        <v>118.2996289</v>
      </c>
      <c r="F845">
        <v>-3.4500015259999999</v>
      </c>
      <c r="G845">
        <v>-1</v>
      </c>
      <c r="H845">
        <v>2.5809397509999998</v>
      </c>
      <c r="I845">
        <f t="shared" si="67"/>
        <v>2002</v>
      </c>
      <c r="J845">
        <f t="shared" si="68"/>
        <v>3</v>
      </c>
      <c r="K845">
        <v>119.4</v>
      </c>
      <c r="L845">
        <v>122.85000000000001</v>
      </c>
      <c r="M845">
        <v>119.25</v>
      </c>
      <c r="N845">
        <v>122.85000000000001</v>
      </c>
      <c r="O845" s="3">
        <f t="shared" si="66"/>
        <v>-3</v>
      </c>
      <c r="P845">
        <f t="shared" si="70"/>
        <v>3.5477047975022629</v>
      </c>
      <c r="S845">
        <f t="shared" si="69"/>
        <v>-2.5125628140703515E-2</v>
      </c>
    </row>
    <row r="846" spans="1:19" x14ac:dyDescent="0.3">
      <c r="A846" s="1">
        <v>37342</v>
      </c>
      <c r="B846" s="1">
        <v>37343</v>
      </c>
      <c r="C846">
        <v>123.15</v>
      </c>
      <c r="D846">
        <v>121.80000459999999</v>
      </c>
      <c r="E846">
        <v>120.7507876</v>
      </c>
      <c r="F846">
        <v>1.3499954219999999</v>
      </c>
      <c r="G846">
        <v>-1</v>
      </c>
      <c r="H846">
        <v>0.74246212</v>
      </c>
      <c r="I846">
        <f t="shared" si="67"/>
        <v>2002</v>
      </c>
      <c r="J846">
        <f t="shared" si="68"/>
        <v>3</v>
      </c>
      <c r="K846">
        <v>123.15</v>
      </c>
      <c r="L846">
        <v>123.95</v>
      </c>
      <c r="M846">
        <v>120.55000000000001</v>
      </c>
      <c r="N846">
        <v>121.80000000000001</v>
      </c>
      <c r="O846" s="3">
        <f t="shared" si="66"/>
        <v>1.3499954219999999</v>
      </c>
      <c r="P846">
        <f t="shared" si="70"/>
        <v>3.6643767886164036</v>
      </c>
      <c r="S846">
        <f t="shared" si="69"/>
        <v>1.0962203995127892E-2</v>
      </c>
    </row>
    <row r="847" spans="1:19" x14ac:dyDescent="0.3">
      <c r="A847" s="1">
        <v>37343</v>
      </c>
      <c r="B847" s="1">
        <v>37344</v>
      </c>
      <c r="C847">
        <v>122</v>
      </c>
      <c r="D847">
        <v>121.2499969</v>
      </c>
      <c r="E847">
        <v>120.3700169</v>
      </c>
      <c r="F847">
        <v>0.75000305199999995</v>
      </c>
      <c r="G847">
        <v>-1</v>
      </c>
      <c r="H847">
        <v>0.38890872999999998</v>
      </c>
      <c r="I847">
        <f t="shared" si="67"/>
        <v>2002</v>
      </c>
      <c r="J847">
        <f t="shared" si="68"/>
        <v>3</v>
      </c>
      <c r="K847">
        <v>122</v>
      </c>
      <c r="L847">
        <v>123.05000000000001</v>
      </c>
      <c r="M847">
        <v>121</v>
      </c>
      <c r="N847">
        <v>121.25</v>
      </c>
      <c r="O847" s="3">
        <f t="shared" si="66"/>
        <v>0.75000305199999995</v>
      </c>
      <c r="P847">
        <f t="shared" si="70"/>
        <v>3.7319577830870658</v>
      </c>
      <c r="S847">
        <f t="shared" si="69"/>
        <v>6.1475659999999993E-3</v>
      </c>
    </row>
    <row r="848" spans="1:19" x14ac:dyDescent="0.3">
      <c r="A848" s="1">
        <v>37344</v>
      </c>
      <c r="B848" s="1">
        <v>37347</v>
      </c>
      <c r="C848">
        <v>121.5</v>
      </c>
      <c r="D848">
        <v>118.0500031</v>
      </c>
      <c r="E848">
        <v>121.8587003</v>
      </c>
      <c r="F848">
        <v>-3.4499969479999999</v>
      </c>
      <c r="G848">
        <v>1</v>
      </c>
      <c r="H848">
        <v>2.2627416999999999</v>
      </c>
      <c r="I848">
        <f t="shared" si="67"/>
        <v>2002</v>
      </c>
      <c r="J848">
        <f t="shared" si="68"/>
        <v>4</v>
      </c>
      <c r="K848">
        <v>121.5</v>
      </c>
      <c r="L848">
        <v>121.60000000000001</v>
      </c>
      <c r="M848">
        <v>117.9</v>
      </c>
      <c r="N848">
        <v>118.05000000000001</v>
      </c>
      <c r="O848" s="3">
        <f t="shared" si="66"/>
        <v>-3</v>
      </c>
      <c r="P848">
        <f t="shared" si="70"/>
        <v>3.4555164658213573</v>
      </c>
      <c r="S848">
        <f t="shared" si="69"/>
        <v>-2.4691358024691357E-2</v>
      </c>
    </row>
    <row r="849" spans="1:19" x14ac:dyDescent="0.3">
      <c r="A849" s="1">
        <v>37347</v>
      </c>
      <c r="B849" s="1">
        <v>37348</v>
      </c>
      <c r="C849">
        <v>118.65</v>
      </c>
      <c r="D849">
        <v>122.9999969</v>
      </c>
      <c r="E849">
        <v>118.39559149999999</v>
      </c>
      <c r="F849">
        <v>-4.3499969480000003</v>
      </c>
      <c r="G849">
        <v>1</v>
      </c>
      <c r="H849">
        <v>3.5001785669999999</v>
      </c>
      <c r="I849">
        <f t="shared" si="67"/>
        <v>2002</v>
      </c>
      <c r="J849">
        <f t="shared" si="68"/>
        <v>4</v>
      </c>
      <c r="K849">
        <v>118.65</v>
      </c>
      <c r="L849">
        <v>123</v>
      </c>
      <c r="M849">
        <v>117.85000000000001</v>
      </c>
      <c r="N849">
        <v>123</v>
      </c>
      <c r="O849" s="3">
        <f t="shared" si="66"/>
        <v>-3</v>
      </c>
      <c r="P849">
        <f t="shared" si="70"/>
        <v>3.1934039652533652</v>
      </c>
      <c r="S849">
        <f t="shared" si="69"/>
        <v>-2.5284450063211124E-2</v>
      </c>
    </row>
    <row r="850" spans="1:19" x14ac:dyDescent="0.3">
      <c r="A850" s="1">
        <v>37348</v>
      </c>
      <c r="B850" s="1">
        <v>37349</v>
      </c>
      <c r="C850">
        <v>121.85</v>
      </c>
      <c r="D850">
        <v>124.5</v>
      </c>
      <c r="E850">
        <v>121.78592999999999</v>
      </c>
      <c r="F850">
        <v>-2.65</v>
      </c>
      <c r="G850">
        <v>-1</v>
      </c>
      <c r="H850">
        <v>1.060660172</v>
      </c>
      <c r="I850">
        <f t="shared" si="67"/>
        <v>2002</v>
      </c>
      <c r="J850">
        <f t="shared" si="68"/>
        <v>4</v>
      </c>
      <c r="K850">
        <v>121.85000000000001</v>
      </c>
      <c r="L850">
        <v>124.95</v>
      </c>
      <c r="M850">
        <v>121.30000000000001</v>
      </c>
      <c r="N850">
        <v>124.5</v>
      </c>
      <c r="O850" s="3">
        <f t="shared" si="66"/>
        <v>-3</v>
      </c>
      <c r="P850">
        <f t="shared" si="70"/>
        <v>2.9575349813610363</v>
      </c>
      <c r="S850">
        <f t="shared" si="69"/>
        <v>-2.4620434961017647E-2</v>
      </c>
    </row>
    <row r="851" spans="1:19" x14ac:dyDescent="0.3">
      <c r="A851" s="1">
        <v>37349</v>
      </c>
      <c r="B851" s="1">
        <v>37350</v>
      </c>
      <c r="C851">
        <v>123.45</v>
      </c>
      <c r="D851">
        <v>124.25</v>
      </c>
      <c r="E851">
        <v>123.6360033</v>
      </c>
      <c r="F851">
        <v>0.8</v>
      </c>
      <c r="G851">
        <v>-1</v>
      </c>
      <c r="H851">
        <v>0.17677669500000001</v>
      </c>
      <c r="I851">
        <f t="shared" si="67"/>
        <v>2002</v>
      </c>
      <c r="J851">
        <f t="shared" si="68"/>
        <v>4</v>
      </c>
      <c r="K851">
        <v>123.45</v>
      </c>
      <c r="L851">
        <v>124.65</v>
      </c>
      <c r="M851">
        <v>122.4</v>
      </c>
      <c r="N851">
        <v>124.25</v>
      </c>
      <c r="O851" s="3">
        <f t="shared" si="66"/>
        <v>0.8</v>
      </c>
      <c r="P851">
        <f t="shared" si="70"/>
        <v>3.0150326237690273</v>
      </c>
      <c r="S851">
        <f t="shared" si="69"/>
        <v>6.4803564196030785E-3</v>
      </c>
    </row>
    <row r="852" spans="1:19" x14ac:dyDescent="0.3">
      <c r="A852" s="1">
        <v>37350</v>
      </c>
      <c r="B852" s="1">
        <v>37351</v>
      </c>
      <c r="C852">
        <v>123.45</v>
      </c>
      <c r="D852">
        <v>124.25</v>
      </c>
      <c r="E852">
        <v>121.9738207</v>
      </c>
      <c r="F852">
        <v>-0.8</v>
      </c>
      <c r="G852">
        <v>-1</v>
      </c>
      <c r="H852">
        <v>0</v>
      </c>
      <c r="I852">
        <f t="shared" si="67"/>
        <v>2002</v>
      </c>
      <c r="J852">
        <f t="shared" si="68"/>
        <v>4</v>
      </c>
      <c r="K852">
        <v>123.45</v>
      </c>
      <c r="L852">
        <v>124.65</v>
      </c>
      <c r="M852">
        <v>122.4</v>
      </c>
      <c r="N852">
        <v>124.25</v>
      </c>
      <c r="O852" s="3">
        <f t="shared" si="66"/>
        <v>-0.8</v>
      </c>
      <c r="P852">
        <f t="shared" si="70"/>
        <v>2.9564171657127645</v>
      </c>
      <c r="S852">
        <f t="shared" si="69"/>
        <v>-6.4803564196030785E-3</v>
      </c>
    </row>
    <row r="853" spans="1:19" x14ac:dyDescent="0.3">
      <c r="A853" s="1">
        <v>37351</v>
      </c>
      <c r="B853" s="1">
        <v>37354</v>
      </c>
      <c r="C853">
        <v>124.45</v>
      </c>
      <c r="D853">
        <v>120.9499969</v>
      </c>
      <c r="E853">
        <v>122.6969304</v>
      </c>
      <c r="F853">
        <v>3.5000030519999998</v>
      </c>
      <c r="G853">
        <v>-1</v>
      </c>
      <c r="H853">
        <v>2.333452378</v>
      </c>
      <c r="I853">
        <f t="shared" si="67"/>
        <v>2002</v>
      </c>
      <c r="J853">
        <f t="shared" si="68"/>
        <v>4</v>
      </c>
      <c r="K853">
        <v>124.45</v>
      </c>
      <c r="L853">
        <v>125.25</v>
      </c>
      <c r="M853">
        <v>120.9</v>
      </c>
      <c r="N853">
        <v>120.95</v>
      </c>
      <c r="O853" s="3">
        <f t="shared" si="66"/>
        <v>3.5000030519999998</v>
      </c>
      <c r="P853">
        <f t="shared" si="70"/>
        <v>3.2058539460176227</v>
      </c>
      <c r="S853">
        <f t="shared" si="69"/>
        <v>2.8123768999598231E-2</v>
      </c>
    </row>
    <row r="854" spans="1:19" x14ac:dyDescent="0.3">
      <c r="A854" s="1">
        <v>37354</v>
      </c>
      <c r="B854" s="1">
        <v>37355</v>
      </c>
      <c r="C854">
        <v>121.55</v>
      </c>
      <c r="D854">
        <v>120.2</v>
      </c>
      <c r="E854">
        <v>121.17860279999999</v>
      </c>
      <c r="F854">
        <v>1.35</v>
      </c>
      <c r="G854">
        <v>1</v>
      </c>
      <c r="H854">
        <v>0.53033008599999998</v>
      </c>
      <c r="I854">
        <f t="shared" si="67"/>
        <v>2002</v>
      </c>
      <c r="J854">
        <f t="shared" si="68"/>
        <v>4</v>
      </c>
      <c r="K854">
        <v>121.55000000000001</v>
      </c>
      <c r="L854">
        <v>121.95</v>
      </c>
      <c r="M854">
        <v>119.5</v>
      </c>
      <c r="N854">
        <v>120.2</v>
      </c>
      <c r="O854" s="3">
        <f t="shared" si="66"/>
        <v>1.35</v>
      </c>
      <c r="P854">
        <f t="shared" si="70"/>
        <v>3.312671786259263</v>
      </c>
      <c r="S854">
        <f t="shared" si="69"/>
        <v>1.1106540518305225E-2</v>
      </c>
    </row>
    <row r="855" spans="1:19" x14ac:dyDescent="0.3">
      <c r="A855" s="1">
        <v>37355</v>
      </c>
      <c r="B855" s="1">
        <v>37356</v>
      </c>
      <c r="C855">
        <v>118.95</v>
      </c>
      <c r="D855">
        <v>116.1500046</v>
      </c>
      <c r="E855">
        <v>118.22505580000001</v>
      </c>
      <c r="F855">
        <v>2.7999954219999998</v>
      </c>
      <c r="G855">
        <v>-1</v>
      </c>
      <c r="H855">
        <v>2.8637824639999998</v>
      </c>
      <c r="I855">
        <f t="shared" si="67"/>
        <v>2002</v>
      </c>
      <c r="J855">
        <f t="shared" si="68"/>
        <v>4</v>
      </c>
      <c r="K855">
        <v>118.95</v>
      </c>
      <c r="L855">
        <v>119.4</v>
      </c>
      <c r="M855">
        <v>115.7</v>
      </c>
      <c r="N855">
        <v>116.15</v>
      </c>
      <c r="O855" s="3">
        <f t="shared" si="66"/>
        <v>2.7999954219999998</v>
      </c>
      <c r="P855">
        <f t="shared" si="70"/>
        <v>3.5466053508523148</v>
      </c>
      <c r="S855">
        <f t="shared" si="69"/>
        <v>2.3539263741067674E-2</v>
      </c>
    </row>
    <row r="856" spans="1:19" x14ac:dyDescent="0.3">
      <c r="A856" s="1">
        <v>37356</v>
      </c>
      <c r="B856" s="1">
        <v>37357</v>
      </c>
      <c r="C856">
        <v>116.75</v>
      </c>
      <c r="D856">
        <v>117.05000149999999</v>
      </c>
      <c r="E856">
        <v>116.05782000000001</v>
      </c>
      <c r="F856">
        <v>-0.30000152600000002</v>
      </c>
      <c r="G856">
        <v>-1</v>
      </c>
      <c r="H856">
        <v>0.63639610300000005</v>
      </c>
      <c r="I856">
        <f t="shared" si="67"/>
        <v>2002</v>
      </c>
      <c r="J856">
        <f t="shared" si="68"/>
        <v>4</v>
      </c>
      <c r="K856">
        <v>116.75</v>
      </c>
      <c r="L856">
        <v>118.55000000000001</v>
      </c>
      <c r="M856">
        <v>115.45</v>
      </c>
      <c r="N856">
        <v>117.05000000000001</v>
      </c>
      <c r="O856" s="3">
        <f t="shared" si="66"/>
        <v>-0.30000152600000002</v>
      </c>
      <c r="P856">
        <f t="shared" si="70"/>
        <v>3.5192652133608679</v>
      </c>
      <c r="S856">
        <f t="shared" si="69"/>
        <v>-2.5696062184154176E-3</v>
      </c>
    </row>
    <row r="857" spans="1:19" x14ac:dyDescent="0.3">
      <c r="A857" s="1">
        <v>37357</v>
      </c>
      <c r="B857" s="1">
        <v>37358</v>
      </c>
      <c r="C857">
        <v>115.9</v>
      </c>
      <c r="D857">
        <v>118.7499969</v>
      </c>
      <c r="E857">
        <v>116.39848310000001</v>
      </c>
      <c r="F857">
        <v>2.8499969479999998</v>
      </c>
      <c r="G857">
        <v>-1</v>
      </c>
      <c r="H857">
        <v>1.2020815279999999</v>
      </c>
      <c r="I857">
        <f t="shared" si="67"/>
        <v>2002</v>
      </c>
      <c r="J857">
        <f t="shared" si="68"/>
        <v>4</v>
      </c>
      <c r="K857">
        <v>115.9</v>
      </c>
      <c r="L857">
        <v>118.95</v>
      </c>
      <c r="M857">
        <v>115.75</v>
      </c>
      <c r="N857">
        <v>118.75</v>
      </c>
      <c r="O857" s="3">
        <f t="shared" si="66"/>
        <v>2.8499969479999998</v>
      </c>
      <c r="P857">
        <f t="shared" si="70"/>
        <v>3.7788828609177543</v>
      </c>
      <c r="S857">
        <f t="shared" si="69"/>
        <v>2.4590137601380499E-2</v>
      </c>
    </row>
    <row r="858" spans="1:19" x14ac:dyDescent="0.3">
      <c r="A858" s="1">
        <v>37358</v>
      </c>
      <c r="B858" s="1">
        <v>37361</v>
      </c>
      <c r="C858">
        <v>118.95</v>
      </c>
      <c r="D858">
        <v>121.0500031</v>
      </c>
      <c r="E858">
        <v>117.0135945</v>
      </c>
      <c r="F858">
        <v>-2.1000030519999999</v>
      </c>
      <c r="G858">
        <v>-1</v>
      </c>
      <c r="H858">
        <v>1.626345597</v>
      </c>
      <c r="I858">
        <f t="shared" si="67"/>
        <v>2002</v>
      </c>
      <c r="J858">
        <f t="shared" si="68"/>
        <v>4</v>
      </c>
      <c r="K858">
        <v>118.95</v>
      </c>
      <c r="L858">
        <v>121.95</v>
      </c>
      <c r="M858">
        <v>118.55000000000001</v>
      </c>
      <c r="N858">
        <v>121.05000000000001</v>
      </c>
      <c r="O858" s="3">
        <f t="shared" si="66"/>
        <v>-2.1000030519999999</v>
      </c>
      <c r="P858">
        <f t="shared" si="70"/>
        <v>3.5787399721137749</v>
      </c>
      <c r="S858">
        <f t="shared" si="69"/>
        <v>-1.7654502328709541E-2</v>
      </c>
    </row>
    <row r="859" spans="1:19" x14ac:dyDescent="0.3">
      <c r="A859" s="1">
        <v>37361</v>
      </c>
      <c r="B859" s="1">
        <v>37362</v>
      </c>
      <c r="C859">
        <v>121</v>
      </c>
      <c r="D859">
        <v>122.05</v>
      </c>
      <c r="E859">
        <v>119.5831979</v>
      </c>
      <c r="F859">
        <v>-1.05</v>
      </c>
      <c r="G859">
        <v>-1</v>
      </c>
      <c r="H859">
        <v>0.70710678100000002</v>
      </c>
      <c r="I859">
        <f t="shared" si="67"/>
        <v>2002</v>
      </c>
      <c r="J859">
        <f t="shared" si="68"/>
        <v>4</v>
      </c>
      <c r="K859">
        <v>121</v>
      </c>
      <c r="L859">
        <v>122.75</v>
      </c>
      <c r="M859">
        <v>120.75</v>
      </c>
      <c r="N859">
        <v>122.05000000000001</v>
      </c>
      <c r="O859" s="3">
        <f t="shared" si="66"/>
        <v>-1.05</v>
      </c>
      <c r="P859">
        <f t="shared" si="70"/>
        <v>3.4855744273851932</v>
      </c>
      <c r="S859">
        <f t="shared" si="69"/>
        <v>-8.677685950413223E-3</v>
      </c>
    </row>
    <row r="860" spans="1:19" x14ac:dyDescent="0.3">
      <c r="A860" s="1">
        <v>37362</v>
      </c>
      <c r="B860" s="1">
        <v>37363</v>
      </c>
      <c r="C860">
        <v>123.95</v>
      </c>
      <c r="D860">
        <v>126.2499969</v>
      </c>
      <c r="E860">
        <v>122.2856323</v>
      </c>
      <c r="F860">
        <v>-2.299996948</v>
      </c>
      <c r="G860">
        <v>1</v>
      </c>
      <c r="H860">
        <v>2.9698484810000001</v>
      </c>
      <c r="I860">
        <f t="shared" si="67"/>
        <v>2002</v>
      </c>
      <c r="J860">
        <f t="shared" si="68"/>
        <v>4</v>
      </c>
      <c r="K860">
        <v>123.95</v>
      </c>
      <c r="L860">
        <v>126.95</v>
      </c>
      <c r="M860">
        <v>123.95</v>
      </c>
      <c r="N860">
        <v>126.25</v>
      </c>
      <c r="O860" s="3">
        <f t="shared" si="66"/>
        <v>-2.299996948</v>
      </c>
      <c r="P860">
        <f t="shared" si="70"/>
        <v>3.2915410943070298</v>
      </c>
      <c r="S860">
        <f t="shared" si="69"/>
        <v>-1.8555844679306172E-2</v>
      </c>
    </row>
    <row r="861" spans="1:19" x14ac:dyDescent="0.3">
      <c r="A861" s="1">
        <v>37363</v>
      </c>
      <c r="B861" s="1">
        <v>37364</v>
      </c>
      <c r="C861">
        <v>125.75</v>
      </c>
      <c r="D861">
        <v>127.1500015</v>
      </c>
      <c r="E861">
        <v>126.69877750000001</v>
      </c>
      <c r="F861">
        <v>1.4000015260000001</v>
      </c>
      <c r="G861">
        <v>1</v>
      </c>
      <c r="H861">
        <v>0.63639610300000005</v>
      </c>
      <c r="I861">
        <f t="shared" si="67"/>
        <v>2002</v>
      </c>
      <c r="J861">
        <f t="shared" si="68"/>
        <v>4</v>
      </c>
      <c r="K861">
        <v>125.75</v>
      </c>
      <c r="L861">
        <v>127.95</v>
      </c>
      <c r="M861">
        <v>125.5</v>
      </c>
      <c r="N861">
        <v>127.15</v>
      </c>
      <c r="O861" s="3">
        <f t="shared" si="66"/>
        <v>1.4000015260000001</v>
      </c>
      <c r="P861">
        <f t="shared" si="70"/>
        <v>3.4014773779234488</v>
      </c>
      <c r="S861">
        <f t="shared" si="69"/>
        <v>1.1133212930417495E-2</v>
      </c>
    </row>
    <row r="862" spans="1:19" x14ac:dyDescent="0.3">
      <c r="A862" s="1">
        <v>37364</v>
      </c>
      <c r="B862" s="1">
        <v>37365</v>
      </c>
      <c r="C862">
        <v>126.45</v>
      </c>
      <c r="D862">
        <v>125.94999540000001</v>
      </c>
      <c r="E862">
        <v>126.6544459</v>
      </c>
      <c r="F862">
        <v>-0.50000457799999998</v>
      </c>
      <c r="G862">
        <v>-1</v>
      </c>
      <c r="H862">
        <v>0.84852813699999996</v>
      </c>
      <c r="I862">
        <f t="shared" si="67"/>
        <v>2002</v>
      </c>
      <c r="J862">
        <f t="shared" si="68"/>
        <v>4</v>
      </c>
      <c r="K862">
        <v>126.45</v>
      </c>
      <c r="L862">
        <v>127.65</v>
      </c>
      <c r="M862">
        <v>124.7</v>
      </c>
      <c r="N862">
        <v>125.95</v>
      </c>
      <c r="O862" s="3">
        <f t="shared" si="66"/>
        <v>-0.50000457799999998</v>
      </c>
      <c r="P862">
        <f t="shared" si="70"/>
        <v>3.3611273361458651</v>
      </c>
      <c r="S862">
        <f t="shared" si="69"/>
        <v>-3.9541682720442856E-3</v>
      </c>
    </row>
    <row r="863" spans="1:19" x14ac:dyDescent="0.3">
      <c r="A863" s="1">
        <v>37365</v>
      </c>
      <c r="B863" s="1">
        <v>37368</v>
      </c>
      <c r="C863">
        <v>126.55</v>
      </c>
      <c r="D863">
        <v>125.45</v>
      </c>
      <c r="E863">
        <v>126.14847469999999</v>
      </c>
      <c r="F863">
        <v>1.1000000000000001</v>
      </c>
      <c r="G863">
        <v>1</v>
      </c>
      <c r="H863">
        <v>0.35355339099999999</v>
      </c>
      <c r="I863">
        <f t="shared" si="67"/>
        <v>2002</v>
      </c>
      <c r="J863">
        <f t="shared" si="68"/>
        <v>4</v>
      </c>
      <c r="K863">
        <v>126.55000000000001</v>
      </c>
      <c r="L863">
        <v>128.35</v>
      </c>
      <c r="M863">
        <v>123.9</v>
      </c>
      <c r="N863">
        <v>125.45</v>
      </c>
      <c r="O863" s="3">
        <f t="shared" si="66"/>
        <v>1.1000000000000001</v>
      </c>
      <c r="P863">
        <f t="shared" si="70"/>
        <v>3.448774275768792</v>
      </c>
      <c r="S863">
        <f t="shared" si="69"/>
        <v>8.6922165152113796E-3</v>
      </c>
    </row>
    <row r="864" spans="1:19" x14ac:dyDescent="0.3">
      <c r="A864" s="1">
        <v>37368</v>
      </c>
      <c r="B864" s="1">
        <v>37369</v>
      </c>
      <c r="C864">
        <v>124.65</v>
      </c>
      <c r="D864">
        <v>126.4000046</v>
      </c>
      <c r="E864">
        <v>125.0873295</v>
      </c>
      <c r="F864">
        <v>1.750004578</v>
      </c>
      <c r="G864">
        <v>-1</v>
      </c>
      <c r="H864">
        <v>0.67175144200000003</v>
      </c>
      <c r="I864">
        <f t="shared" si="67"/>
        <v>2002</v>
      </c>
      <c r="J864">
        <f t="shared" si="68"/>
        <v>4</v>
      </c>
      <c r="K864">
        <v>124.65</v>
      </c>
      <c r="L864">
        <v>126.5</v>
      </c>
      <c r="M864">
        <v>123.5</v>
      </c>
      <c r="N864">
        <v>126.4</v>
      </c>
      <c r="O864" s="3">
        <f t="shared" si="66"/>
        <v>1.750004578</v>
      </c>
      <c r="P864">
        <f t="shared" si="70"/>
        <v>3.5940298899946406</v>
      </c>
      <c r="S864">
        <f t="shared" si="69"/>
        <v>1.4039346795026072E-2</v>
      </c>
    </row>
    <row r="865" spans="1:19" x14ac:dyDescent="0.3">
      <c r="A865" s="1">
        <v>37369</v>
      </c>
      <c r="B865" s="1">
        <v>37370</v>
      </c>
      <c r="C865">
        <v>126.05</v>
      </c>
      <c r="D865">
        <v>124.94999540000001</v>
      </c>
      <c r="E865">
        <v>125.5564577</v>
      </c>
      <c r="F865">
        <v>1.1000045780000001</v>
      </c>
      <c r="G865">
        <v>-1</v>
      </c>
      <c r="H865">
        <v>1.0253048330000001</v>
      </c>
      <c r="I865">
        <f t="shared" si="67"/>
        <v>2002</v>
      </c>
      <c r="J865">
        <f t="shared" si="68"/>
        <v>4</v>
      </c>
      <c r="K865">
        <v>126.05000000000001</v>
      </c>
      <c r="L865">
        <v>126.35000000000001</v>
      </c>
      <c r="M865">
        <v>123.85000000000001</v>
      </c>
      <c r="N865">
        <v>124.95</v>
      </c>
      <c r="O865" s="3">
        <f t="shared" si="66"/>
        <v>1.1000045780000001</v>
      </c>
      <c r="P865">
        <f t="shared" si="70"/>
        <v>3.6881222977486177</v>
      </c>
      <c r="S865">
        <f t="shared" si="69"/>
        <v>8.7267320745735826E-3</v>
      </c>
    </row>
    <row r="866" spans="1:19" x14ac:dyDescent="0.3">
      <c r="A866" s="1">
        <v>37370</v>
      </c>
      <c r="B866" s="1">
        <v>37371</v>
      </c>
      <c r="C866">
        <v>123.45</v>
      </c>
      <c r="D866">
        <v>119.95</v>
      </c>
      <c r="E866">
        <v>124.7908523</v>
      </c>
      <c r="F866">
        <v>-3.5</v>
      </c>
      <c r="G866">
        <v>-1</v>
      </c>
      <c r="H866">
        <v>3.5355339059999999</v>
      </c>
      <c r="I866">
        <f t="shared" si="67"/>
        <v>2002</v>
      </c>
      <c r="J866">
        <f t="shared" si="68"/>
        <v>4</v>
      </c>
      <c r="K866">
        <v>123.45</v>
      </c>
      <c r="L866">
        <v>123.60000000000001</v>
      </c>
      <c r="M866">
        <v>119.60000000000001</v>
      </c>
      <c r="N866">
        <v>119.95</v>
      </c>
      <c r="O866" s="3">
        <f t="shared" si="66"/>
        <v>-3</v>
      </c>
      <c r="P866">
        <f t="shared" si="70"/>
        <v>3.4192433939030318</v>
      </c>
      <c r="S866">
        <f t="shared" si="69"/>
        <v>-2.4301336573511544E-2</v>
      </c>
    </row>
    <row r="867" spans="1:19" x14ac:dyDescent="0.3">
      <c r="A867" s="1">
        <v>37371</v>
      </c>
      <c r="B867" s="1">
        <v>37372</v>
      </c>
      <c r="C867">
        <v>119.95</v>
      </c>
      <c r="D867">
        <v>118.6500046</v>
      </c>
      <c r="E867">
        <v>119.651567</v>
      </c>
      <c r="F867">
        <v>1.2999954220000001</v>
      </c>
      <c r="G867">
        <v>-1</v>
      </c>
      <c r="H867">
        <v>0.91923881600000001</v>
      </c>
      <c r="I867">
        <f t="shared" si="67"/>
        <v>2002</v>
      </c>
      <c r="J867">
        <f t="shared" si="68"/>
        <v>4</v>
      </c>
      <c r="K867">
        <v>119.95</v>
      </c>
      <c r="L867">
        <v>120.4</v>
      </c>
      <c r="M867">
        <v>118.25</v>
      </c>
      <c r="N867">
        <v>118.65</v>
      </c>
      <c r="O867" s="3">
        <f t="shared" si="66"/>
        <v>1.2999954220000001</v>
      </c>
      <c r="P867">
        <f t="shared" si="70"/>
        <v>3.5304147342642911</v>
      </c>
      <c r="S867">
        <f t="shared" si="69"/>
        <v>1.0837810937890787E-2</v>
      </c>
    </row>
    <row r="868" spans="1:19" x14ac:dyDescent="0.3">
      <c r="A868" s="1">
        <v>37372</v>
      </c>
      <c r="B868" s="1">
        <v>37375</v>
      </c>
      <c r="C868">
        <v>116.15</v>
      </c>
      <c r="D868">
        <v>115.15</v>
      </c>
      <c r="E868">
        <v>118.76363259999999</v>
      </c>
      <c r="F868">
        <v>-1</v>
      </c>
      <c r="G868">
        <v>1</v>
      </c>
      <c r="H868">
        <v>2.474873734</v>
      </c>
      <c r="I868">
        <f t="shared" si="67"/>
        <v>2002</v>
      </c>
      <c r="J868">
        <f t="shared" si="68"/>
        <v>4</v>
      </c>
      <c r="K868">
        <v>116.15</v>
      </c>
      <c r="L868">
        <v>118.30000000000001</v>
      </c>
      <c r="M868">
        <v>114.15</v>
      </c>
      <c r="N868">
        <v>115.15</v>
      </c>
      <c r="O868" s="3">
        <f t="shared" si="66"/>
        <v>-1</v>
      </c>
      <c r="P868">
        <f t="shared" si="70"/>
        <v>3.4392288177529449</v>
      </c>
      <c r="S868">
        <f t="shared" si="69"/>
        <v>-8.6095566078346966E-3</v>
      </c>
    </row>
    <row r="869" spans="1:19" x14ac:dyDescent="0.3">
      <c r="A869" s="1">
        <v>37375</v>
      </c>
      <c r="B869" s="1">
        <v>37376</v>
      </c>
      <c r="C869">
        <v>115.45</v>
      </c>
      <c r="D869">
        <v>115.4999985</v>
      </c>
      <c r="E869">
        <v>114.6973746</v>
      </c>
      <c r="F869">
        <v>-4.9998474000000001E-2</v>
      </c>
      <c r="G869">
        <v>-1</v>
      </c>
      <c r="H869">
        <v>0.24748737300000001</v>
      </c>
      <c r="I869">
        <f t="shared" si="67"/>
        <v>2002</v>
      </c>
      <c r="J869">
        <f t="shared" si="68"/>
        <v>4</v>
      </c>
      <c r="K869">
        <v>115.45</v>
      </c>
      <c r="L869">
        <v>116.4</v>
      </c>
      <c r="M869">
        <v>113.75</v>
      </c>
      <c r="N869">
        <v>115.5</v>
      </c>
      <c r="O869" s="3">
        <f t="shared" si="66"/>
        <v>-4.9998474000000001E-2</v>
      </c>
      <c r="P869">
        <f t="shared" si="70"/>
        <v>3.4347604887977834</v>
      </c>
      <c r="S869">
        <f t="shared" si="69"/>
        <v>-4.3307469900389777E-4</v>
      </c>
    </row>
    <row r="870" spans="1:19" x14ac:dyDescent="0.3">
      <c r="A870" s="1">
        <v>37376</v>
      </c>
      <c r="B870" s="1">
        <v>37377</v>
      </c>
      <c r="C870">
        <v>115.45</v>
      </c>
      <c r="D870">
        <v>115.5</v>
      </c>
      <c r="E870">
        <v>115.7235518</v>
      </c>
      <c r="F870">
        <v>0.05</v>
      </c>
      <c r="G870">
        <v>1</v>
      </c>
      <c r="H870">
        <v>0</v>
      </c>
      <c r="I870">
        <f t="shared" si="67"/>
        <v>2002</v>
      </c>
      <c r="J870">
        <f t="shared" si="68"/>
        <v>5</v>
      </c>
      <c r="K870">
        <v>115.45</v>
      </c>
      <c r="L870">
        <v>116.4</v>
      </c>
      <c r="M870">
        <v>113.75</v>
      </c>
      <c r="N870">
        <v>115.5</v>
      </c>
      <c r="O870" s="3">
        <f t="shared" si="66"/>
        <v>0.05</v>
      </c>
      <c r="P870">
        <f t="shared" si="70"/>
        <v>3.4392231485926699</v>
      </c>
      <c r="S870">
        <f t="shared" si="69"/>
        <v>4.3308791684712E-4</v>
      </c>
    </row>
    <row r="871" spans="1:19" x14ac:dyDescent="0.3">
      <c r="A871" s="1">
        <v>37377</v>
      </c>
      <c r="B871" s="1">
        <v>37378</v>
      </c>
      <c r="C871">
        <v>116.5</v>
      </c>
      <c r="D871">
        <v>116.9000015</v>
      </c>
      <c r="E871">
        <v>115.817818</v>
      </c>
      <c r="F871">
        <v>-0.400001526</v>
      </c>
      <c r="G871">
        <v>1</v>
      </c>
      <c r="H871">
        <v>0.98994949399999999</v>
      </c>
      <c r="I871">
        <f t="shared" si="67"/>
        <v>2002</v>
      </c>
      <c r="J871">
        <f t="shared" si="68"/>
        <v>5</v>
      </c>
      <c r="K871">
        <v>116.5</v>
      </c>
      <c r="L871">
        <v>117.55000000000001</v>
      </c>
      <c r="M871">
        <v>115.55000000000001</v>
      </c>
      <c r="N871">
        <v>116.9</v>
      </c>
      <c r="O871" s="3">
        <f t="shared" si="66"/>
        <v>-0.400001526</v>
      </c>
      <c r="P871">
        <f t="shared" si="70"/>
        <v>3.403797538952543</v>
      </c>
      <c r="S871">
        <f t="shared" si="69"/>
        <v>-3.4334894935622315E-3</v>
      </c>
    </row>
    <row r="872" spans="1:19" x14ac:dyDescent="0.3">
      <c r="A872" s="1">
        <v>37378</v>
      </c>
      <c r="B872" s="1">
        <v>37379</v>
      </c>
      <c r="C872">
        <v>115.65</v>
      </c>
      <c r="D872">
        <v>115.9</v>
      </c>
      <c r="E872">
        <v>118.0221985</v>
      </c>
      <c r="F872">
        <v>0.25</v>
      </c>
      <c r="G872">
        <v>1</v>
      </c>
      <c r="H872">
        <v>0.70710678100000002</v>
      </c>
      <c r="I872">
        <f t="shared" si="67"/>
        <v>2002</v>
      </c>
      <c r="J872">
        <f t="shared" si="68"/>
        <v>5</v>
      </c>
      <c r="K872">
        <v>115.65</v>
      </c>
      <c r="L872">
        <v>117.55000000000001</v>
      </c>
      <c r="M872">
        <v>113.85000000000001</v>
      </c>
      <c r="N872">
        <v>115.9</v>
      </c>
      <c r="O872" s="3">
        <f t="shared" si="66"/>
        <v>0.25</v>
      </c>
      <c r="P872">
        <f t="shared" si="70"/>
        <v>3.4258714529535323</v>
      </c>
      <c r="S872">
        <f t="shared" si="69"/>
        <v>2.1616947686986594E-3</v>
      </c>
    </row>
    <row r="873" spans="1:19" x14ac:dyDescent="0.3">
      <c r="A873" s="1">
        <v>37379</v>
      </c>
      <c r="B873" s="1">
        <v>37382</v>
      </c>
      <c r="C873">
        <v>114.05</v>
      </c>
      <c r="D873">
        <v>112.84999689999999</v>
      </c>
      <c r="E873">
        <v>114.58071320000001</v>
      </c>
      <c r="F873">
        <v>-1.200003052</v>
      </c>
      <c r="G873">
        <v>-1</v>
      </c>
      <c r="H873">
        <v>2.156675683</v>
      </c>
      <c r="I873">
        <f t="shared" si="67"/>
        <v>2002</v>
      </c>
      <c r="J873">
        <f t="shared" si="68"/>
        <v>5</v>
      </c>
      <c r="K873">
        <v>114.05000000000001</v>
      </c>
      <c r="L873">
        <v>114.95</v>
      </c>
      <c r="M873">
        <v>112.55000000000001</v>
      </c>
      <c r="N873">
        <v>112.85000000000001</v>
      </c>
      <c r="O873" s="3">
        <f t="shared" si="66"/>
        <v>-1.200003052</v>
      </c>
      <c r="P873">
        <f t="shared" si="70"/>
        <v>3.3177331925597424</v>
      </c>
      <c r="S873">
        <f t="shared" si="69"/>
        <v>-1.0521727768522579E-2</v>
      </c>
    </row>
    <row r="874" spans="1:19" x14ac:dyDescent="0.3">
      <c r="A874" s="1">
        <v>37382</v>
      </c>
      <c r="B874" s="1">
        <v>37383</v>
      </c>
      <c r="C874">
        <v>111.45</v>
      </c>
      <c r="D874">
        <v>113.05000459999999</v>
      </c>
      <c r="E874">
        <v>111.73898579999999</v>
      </c>
      <c r="F874">
        <v>1.6000045780000001</v>
      </c>
      <c r="G874">
        <v>-1</v>
      </c>
      <c r="H874">
        <v>0.141421356</v>
      </c>
      <c r="I874">
        <f t="shared" si="67"/>
        <v>2002</v>
      </c>
      <c r="J874">
        <f t="shared" si="68"/>
        <v>5</v>
      </c>
      <c r="K874">
        <v>111.45</v>
      </c>
      <c r="L874">
        <v>113.2</v>
      </c>
      <c r="M874">
        <v>110.9</v>
      </c>
      <c r="N874">
        <v>113.05000000000001</v>
      </c>
      <c r="O874" s="3">
        <f t="shared" si="66"/>
        <v>1.6000045780000001</v>
      </c>
      <c r="P874">
        <f t="shared" si="70"/>
        <v>3.4606238600342554</v>
      </c>
      <c r="S874">
        <f t="shared" si="69"/>
        <v>1.4356254625392553E-2</v>
      </c>
    </row>
    <row r="875" spans="1:19" x14ac:dyDescent="0.3">
      <c r="A875" s="1">
        <v>37383</v>
      </c>
      <c r="B875" s="1">
        <v>37384</v>
      </c>
      <c r="C875">
        <v>114.5</v>
      </c>
      <c r="D875">
        <v>115.6499985</v>
      </c>
      <c r="E875">
        <v>113.1297498</v>
      </c>
      <c r="F875">
        <v>-1.149998474</v>
      </c>
      <c r="G875">
        <v>1</v>
      </c>
      <c r="H875">
        <v>1.8384776309999999</v>
      </c>
      <c r="I875">
        <f t="shared" si="67"/>
        <v>2002</v>
      </c>
      <c r="J875">
        <f t="shared" si="68"/>
        <v>5</v>
      </c>
      <c r="K875">
        <v>114.5</v>
      </c>
      <c r="L875">
        <v>116.15</v>
      </c>
      <c r="M875">
        <v>114.30000000000001</v>
      </c>
      <c r="N875">
        <v>115.65</v>
      </c>
      <c r="O875" s="3">
        <f t="shared" si="66"/>
        <v>-1.149998474</v>
      </c>
      <c r="P875">
        <f t="shared" si="70"/>
        <v>3.3563519257601753</v>
      </c>
      <c r="S875">
        <f t="shared" si="69"/>
        <v>-1.0043654794759825E-2</v>
      </c>
    </row>
    <row r="876" spans="1:19" x14ac:dyDescent="0.3">
      <c r="A876" s="1">
        <v>37384</v>
      </c>
      <c r="B876" s="1">
        <v>37385</v>
      </c>
      <c r="C876">
        <v>118.95</v>
      </c>
      <c r="D876">
        <v>115.19999540000001</v>
      </c>
      <c r="E876">
        <v>116.15224139999999</v>
      </c>
      <c r="F876">
        <v>3.750004578</v>
      </c>
      <c r="G876">
        <v>1</v>
      </c>
      <c r="H876">
        <v>0.31819805200000001</v>
      </c>
      <c r="I876">
        <f t="shared" si="67"/>
        <v>2002</v>
      </c>
      <c r="J876">
        <f t="shared" si="68"/>
        <v>5</v>
      </c>
      <c r="K876">
        <v>118.95</v>
      </c>
      <c r="L876">
        <v>119.25</v>
      </c>
      <c r="M876">
        <v>114.85000000000001</v>
      </c>
      <c r="N876">
        <v>115.2</v>
      </c>
      <c r="O876" s="3">
        <f t="shared" si="66"/>
        <v>3.750004578</v>
      </c>
      <c r="P876">
        <f t="shared" si="70"/>
        <v>3.6737878674242297</v>
      </c>
      <c r="S876">
        <f t="shared" si="69"/>
        <v>3.1525889684741487E-2</v>
      </c>
    </row>
    <row r="877" spans="1:19" x14ac:dyDescent="0.3">
      <c r="A877" s="1">
        <v>37385</v>
      </c>
      <c r="B877" s="1">
        <v>37386</v>
      </c>
      <c r="C877">
        <v>114.95</v>
      </c>
      <c r="D877">
        <v>111.7</v>
      </c>
      <c r="E877">
        <v>114.2254942</v>
      </c>
      <c r="F877">
        <v>3.25</v>
      </c>
      <c r="G877">
        <v>-1</v>
      </c>
      <c r="H877">
        <v>2.474873734</v>
      </c>
      <c r="I877">
        <f t="shared" si="67"/>
        <v>2002</v>
      </c>
      <c r="J877">
        <f t="shared" si="68"/>
        <v>5</v>
      </c>
      <c r="K877">
        <v>114.95</v>
      </c>
      <c r="L877">
        <v>115.15</v>
      </c>
      <c r="M877">
        <v>110.65</v>
      </c>
      <c r="N877">
        <v>111.7</v>
      </c>
      <c r="O877" s="3">
        <f t="shared" si="66"/>
        <v>3.25</v>
      </c>
      <c r="P877">
        <f t="shared" si="70"/>
        <v>3.9853966687064064</v>
      </c>
      <c r="S877">
        <f t="shared" si="69"/>
        <v>2.8273162244454111E-2</v>
      </c>
    </row>
    <row r="878" spans="1:19" x14ac:dyDescent="0.3">
      <c r="A878" s="1">
        <v>37386</v>
      </c>
      <c r="B878" s="1">
        <v>37389</v>
      </c>
      <c r="C878">
        <v>110.9</v>
      </c>
      <c r="D878">
        <v>111.7</v>
      </c>
      <c r="E878">
        <v>110.2767872</v>
      </c>
      <c r="F878">
        <v>-0.8</v>
      </c>
      <c r="G878">
        <v>-1</v>
      </c>
      <c r="H878">
        <v>0</v>
      </c>
      <c r="I878">
        <f t="shared" si="67"/>
        <v>2002</v>
      </c>
      <c r="J878">
        <f t="shared" si="68"/>
        <v>5</v>
      </c>
      <c r="K878">
        <v>110.9</v>
      </c>
      <c r="L878">
        <v>112.9</v>
      </c>
      <c r="M878">
        <v>109.75</v>
      </c>
      <c r="N878">
        <v>111.7</v>
      </c>
      <c r="O878" s="3">
        <f t="shared" si="66"/>
        <v>-0.8</v>
      </c>
      <c r="P878">
        <f t="shared" si="70"/>
        <v>3.8991482286261956</v>
      </c>
      <c r="S878">
        <f t="shared" si="69"/>
        <v>-7.2137060414788094E-3</v>
      </c>
    </row>
    <row r="879" spans="1:19" x14ac:dyDescent="0.3">
      <c r="A879" s="1">
        <v>37389</v>
      </c>
      <c r="B879" s="1">
        <v>37390</v>
      </c>
      <c r="C879">
        <v>113.25</v>
      </c>
      <c r="D879">
        <v>114.45</v>
      </c>
      <c r="E879">
        <v>111.8837983</v>
      </c>
      <c r="F879">
        <v>-1.2</v>
      </c>
      <c r="G879">
        <v>1</v>
      </c>
      <c r="H879">
        <v>1.944543648</v>
      </c>
      <c r="I879">
        <f t="shared" si="67"/>
        <v>2002</v>
      </c>
      <c r="J879">
        <f t="shared" si="68"/>
        <v>5</v>
      </c>
      <c r="K879">
        <v>113.25</v>
      </c>
      <c r="L879">
        <v>114.60000000000001</v>
      </c>
      <c r="M879">
        <v>113</v>
      </c>
      <c r="N879">
        <v>114.45</v>
      </c>
      <c r="O879" s="3">
        <f t="shared" si="66"/>
        <v>-1.2</v>
      </c>
      <c r="P879">
        <f t="shared" si="70"/>
        <v>3.7752017948685417</v>
      </c>
      <c r="S879">
        <f t="shared" si="69"/>
        <v>-1.0596026490066225E-2</v>
      </c>
    </row>
    <row r="880" spans="1:19" x14ac:dyDescent="0.3">
      <c r="A880" s="1">
        <v>37390</v>
      </c>
      <c r="B880" s="1">
        <v>37391</v>
      </c>
      <c r="C880">
        <v>116.85</v>
      </c>
      <c r="D880">
        <v>118.0500061</v>
      </c>
      <c r="E880">
        <v>114.8339857</v>
      </c>
      <c r="F880">
        <v>-1.2000061040000001</v>
      </c>
      <c r="G880">
        <v>1</v>
      </c>
      <c r="H880">
        <v>2.5455844120000002</v>
      </c>
      <c r="I880">
        <f t="shared" si="67"/>
        <v>2002</v>
      </c>
      <c r="J880">
        <f t="shared" si="68"/>
        <v>5</v>
      </c>
      <c r="K880">
        <v>116.85000000000001</v>
      </c>
      <c r="L880">
        <v>118.65</v>
      </c>
      <c r="M880">
        <v>116.45</v>
      </c>
      <c r="N880">
        <v>118.05000000000001</v>
      </c>
      <c r="O880" s="3">
        <f t="shared" si="66"/>
        <v>-1.2000061040000001</v>
      </c>
      <c r="P880">
        <f t="shared" si="70"/>
        <v>3.6588920336959099</v>
      </c>
      <c r="S880">
        <f t="shared" si="69"/>
        <v>-1.0269628617886181E-2</v>
      </c>
    </row>
    <row r="881" spans="1:19" x14ac:dyDescent="0.3">
      <c r="A881" s="1">
        <v>37391</v>
      </c>
      <c r="B881" s="1">
        <v>37392</v>
      </c>
      <c r="C881">
        <v>117.75</v>
      </c>
      <c r="D881">
        <v>117.3999985</v>
      </c>
      <c r="E881">
        <v>117.37213800000001</v>
      </c>
      <c r="F881">
        <v>0.35000152600000001</v>
      </c>
      <c r="G881">
        <v>-1</v>
      </c>
      <c r="H881">
        <v>0.45961940800000001</v>
      </c>
      <c r="I881">
        <f t="shared" si="67"/>
        <v>2002</v>
      </c>
      <c r="J881">
        <f t="shared" si="68"/>
        <v>5</v>
      </c>
      <c r="K881">
        <v>117.75</v>
      </c>
      <c r="L881">
        <v>118.5</v>
      </c>
      <c r="M881">
        <v>117.30000000000001</v>
      </c>
      <c r="N881">
        <v>117.4</v>
      </c>
      <c r="O881" s="3">
        <f t="shared" si="66"/>
        <v>0.35000152600000001</v>
      </c>
      <c r="P881">
        <f t="shared" si="70"/>
        <v>3.6915192386707587</v>
      </c>
      <c r="S881">
        <f t="shared" si="69"/>
        <v>2.9724121104033972E-3</v>
      </c>
    </row>
    <row r="882" spans="1:19" x14ac:dyDescent="0.3">
      <c r="A882" s="1">
        <v>37392</v>
      </c>
      <c r="B882" s="1">
        <v>37393</v>
      </c>
      <c r="C882">
        <v>119.25</v>
      </c>
      <c r="D882">
        <v>120.05000149999999</v>
      </c>
      <c r="E882">
        <v>116.7430516</v>
      </c>
      <c r="F882">
        <v>-0.80000152599999996</v>
      </c>
      <c r="G882">
        <v>-1</v>
      </c>
      <c r="H882">
        <v>1.87383297</v>
      </c>
      <c r="I882">
        <f t="shared" si="67"/>
        <v>2002</v>
      </c>
      <c r="J882">
        <f t="shared" si="68"/>
        <v>5</v>
      </c>
      <c r="K882">
        <v>119.25</v>
      </c>
      <c r="L882">
        <v>120.35000000000001</v>
      </c>
      <c r="M882">
        <v>118.45</v>
      </c>
      <c r="N882">
        <v>120.05000000000001</v>
      </c>
      <c r="O882" s="3">
        <f t="shared" si="66"/>
        <v>-0.80000152599999996</v>
      </c>
      <c r="P882">
        <f t="shared" si="70"/>
        <v>3.6172243701375519</v>
      </c>
      <c r="S882">
        <f t="shared" si="69"/>
        <v>-6.7086081844863728E-3</v>
      </c>
    </row>
    <row r="883" spans="1:19" x14ac:dyDescent="0.3">
      <c r="A883" s="1">
        <v>37393</v>
      </c>
      <c r="B883" s="1">
        <v>37396</v>
      </c>
      <c r="C883">
        <v>119.35</v>
      </c>
      <c r="D883">
        <v>117.3499954</v>
      </c>
      <c r="E883">
        <v>120.7058993</v>
      </c>
      <c r="F883">
        <v>-2.000004578</v>
      </c>
      <c r="G883">
        <v>1</v>
      </c>
      <c r="H883">
        <v>1.9091883089999999</v>
      </c>
      <c r="I883">
        <f t="shared" si="67"/>
        <v>2002</v>
      </c>
      <c r="J883">
        <f t="shared" si="68"/>
        <v>5</v>
      </c>
      <c r="K883">
        <v>119.35000000000001</v>
      </c>
      <c r="L883">
        <v>119.80000000000001</v>
      </c>
      <c r="M883">
        <v>117.35000000000001</v>
      </c>
      <c r="N883">
        <v>117.35000000000001</v>
      </c>
      <c r="O883" s="3">
        <f t="shared" si="66"/>
        <v>-2.000004578</v>
      </c>
      <c r="P883">
        <f t="shared" si="70"/>
        <v>3.4353777350325263</v>
      </c>
      <c r="S883">
        <f t="shared" si="69"/>
        <v>-1.6757474470046083E-2</v>
      </c>
    </row>
    <row r="884" spans="1:19" x14ac:dyDescent="0.3">
      <c r="A884" s="1">
        <v>37396</v>
      </c>
      <c r="B884" s="1">
        <v>37397</v>
      </c>
      <c r="C884">
        <v>116.7</v>
      </c>
      <c r="D884">
        <v>113.94999850000001</v>
      </c>
      <c r="E884">
        <v>116.6547748</v>
      </c>
      <c r="F884">
        <v>2.7500015260000001</v>
      </c>
      <c r="G884">
        <v>-1</v>
      </c>
      <c r="H884">
        <v>2.4041630559999998</v>
      </c>
      <c r="I884">
        <f t="shared" si="67"/>
        <v>2002</v>
      </c>
      <c r="J884">
        <f t="shared" si="68"/>
        <v>5</v>
      </c>
      <c r="K884">
        <v>116.7</v>
      </c>
      <c r="L884">
        <v>117.9</v>
      </c>
      <c r="M884">
        <v>113.4</v>
      </c>
      <c r="N884">
        <v>113.95</v>
      </c>
      <c r="O884" s="3">
        <f t="shared" ref="O884:O947" si="71">IF(E884-C884&gt;0,IF(C884-M884&gt;3,-3,F884),IF(L884-C884&gt;3,-3,F884))</f>
        <v>2.7500015260000001</v>
      </c>
      <c r="P884">
        <f t="shared" si="70"/>
        <v>3.6782387636630114</v>
      </c>
      <c r="S884">
        <f t="shared" si="69"/>
        <v>2.3564708877463581E-2</v>
      </c>
    </row>
    <row r="885" spans="1:19" x14ac:dyDescent="0.3">
      <c r="A885" s="1">
        <v>37397</v>
      </c>
      <c r="B885" s="1">
        <v>37398</v>
      </c>
      <c r="C885">
        <v>113.45</v>
      </c>
      <c r="D885">
        <v>118.2500031</v>
      </c>
      <c r="E885">
        <v>113.419876</v>
      </c>
      <c r="F885">
        <v>-4.8000030520000001</v>
      </c>
      <c r="G885">
        <v>-1</v>
      </c>
      <c r="H885">
        <v>3.0405591589999998</v>
      </c>
      <c r="I885">
        <f t="shared" si="67"/>
        <v>2002</v>
      </c>
      <c r="J885">
        <f t="shared" si="68"/>
        <v>5</v>
      </c>
      <c r="K885">
        <v>113.45</v>
      </c>
      <c r="L885">
        <v>118.25</v>
      </c>
      <c r="M885">
        <v>113.2</v>
      </c>
      <c r="N885">
        <v>118.25</v>
      </c>
      <c r="O885" s="3">
        <f t="shared" si="71"/>
        <v>-3</v>
      </c>
      <c r="P885">
        <f t="shared" si="70"/>
        <v>3.3864437096923887</v>
      </c>
      <c r="S885">
        <f t="shared" si="69"/>
        <v>-2.6443367122080209E-2</v>
      </c>
    </row>
    <row r="886" spans="1:19" x14ac:dyDescent="0.3">
      <c r="A886" s="1">
        <v>37398</v>
      </c>
      <c r="B886" s="1">
        <v>37399</v>
      </c>
      <c r="C886">
        <v>117.55</v>
      </c>
      <c r="D886">
        <v>115.1500015</v>
      </c>
      <c r="E886">
        <v>117.9908198</v>
      </c>
      <c r="F886">
        <v>-2.3999984740000002</v>
      </c>
      <c r="G886">
        <v>-1</v>
      </c>
      <c r="H886">
        <v>2.1920310220000001</v>
      </c>
      <c r="I886">
        <f t="shared" si="67"/>
        <v>2002</v>
      </c>
      <c r="J886">
        <f t="shared" si="68"/>
        <v>5</v>
      </c>
      <c r="K886">
        <v>117.55000000000001</v>
      </c>
      <c r="L886">
        <v>118.10000000000001</v>
      </c>
      <c r="M886">
        <v>114.75</v>
      </c>
      <c r="N886">
        <v>115.15</v>
      </c>
      <c r="O886" s="3">
        <f t="shared" si="71"/>
        <v>-2.3999984740000002</v>
      </c>
      <c r="P886">
        <f t="shared" si="70"/>
        <v>3.1790223638255584</v>
      </c>
      <c r="S886">
        <f t="shared" si="69"/>
        <v>-2.0416830914504469E-2</v>
      </c>
    </row>
    <row r="887" spans="1:19" x14ac:dyDescent="0.3">
      <c r="A887" s="1">
        <v>37399</v>
      </c>
      <c r="B887" s="1">
        <v>37400</v>
      </c>
      <c r="C887">
        <v>116.45</v>
      </c>
      <c r="D887">
        <v>117.69999540000001</v>
      </c>
      <c r="E887">
        <v>114.8141037</v>
      </c>
      <c r="F887">
        <v>-1.249995422</v>
      </c>
      <c r="G887">
        <v>-1</v>
      </c>
      <c r="H887">
        <v>1.8031222920000001</v>
      </c>
      <c r="I887">
        <f t="shared" si="67"/>
        <v>2002</v>
      </c>
      <c r="J887">
        <f t="shared" si="68"/>
        <v>5</v>
      </c>
      <c r="K887">
        <v>116.45</v>
      </c>
      <c r="L887">
        <v>117.85000000000001</v>
      </c>
      <c r="M887">
        <v>116.30000000000001</v>
      </c>
      <c r="N887">
        <v>117.7</v>
      </c>
      <c r="O887" s="3">
        <f t="shared" si="71"/>
        <v>-1.249995422</v>
      </c>
      <c r="P887">
        <f t="shared" si="70"/>
        <v>3.0766497558079307</v>
      </c>
      <c r="S887">
        <f t="shared" si="69"/>
        <v>-1.0734181382567626E-2</v>
      </c>
    </row>
    <row r="888" spans="1:19" x14ac:dyDescent="0.3">
      <c r="A888" s="1">
        <v>37400</v>
      </c>
      <c r="B888" s="1">
        <v>37403</v>
      </c>
      <c r="C888">
        <v>116.7</v>
      </c>
      <c r="D888">
        <v>115.5500061</v>
      </c>
      <c r="E888">
        <v>115.7868081</v>
      </c>
      <c r="F888">
        <v>1.149993896</v>
      </c>
      <c r="G888">
        <v>-1</v>
      </c>
      <c r="H888">
        <v>1.52027958</v>
      </c>
      <c r="I888">
        <f t="shared" si="67"/>
        <v>2002</v>
      </c>
      <c r="J888">
        <f t="shared" si="68"/>
        <v>5</v>
      </c>
      <c r="K888">
        <v>116.7</v>
      </c>
      <c r="L888">
        <v>118.10000000000001</v>
      </c>
      <c r="M888">
        <v>114.35000000000001</v>
      </c>
      <c r="N888">
        <v>115.55000000000001</v>
      </c>
      <c r="O888" s="3">
        <f t="shared" si="71"/>
        <v>1.149993896</v>
      </c>
      <c r="P888">
        <f t="shared" si="70"/>
        <v>3.1676042144019925</v>
      </c>
      <c r="S888">
        <f t="shared" si="69"/>
        <v>9.8542750299914304E-3</v>
      </c>
    </row>
    <row r="889" spans="1:19" x14ac:dyDescent="0.3">
      <c r="A889" s="1">
        <v>37403</v>
      </c>
      <c r="B889" s="1">
        <v>37404</v>
      </c>
      <c r="C889">
        <v>115.6</v>
      </c>
      <c r="D889">
        <v>116.3999985</v>
      </c>
      <c r="E889">
        <v>115.40668789999999</v>
      </c>
      <c r="F889">
        <v>-0.79999847400000001</v>
      </c>
      <c r="G889">
        <v>-1</v>
      </c>
      <c r="H889">
        <v>0.60104076399999995</v>
      </c>
      <c r="I889">
        <f t="shared" si="67"/>
        <v>2002</v>
      </c>
      <c r="J889">
        <f t="shared" si="68"/>
        <v>5</v>
      </c>
      <c r="K889">
        <v>115.60000000000001</v>
      </c>
      <c r="L889">
        <v>116.85000000000001</v>
      </c>
      <c r="M889">
        <v>114.60000000000001</v>
      </c>
      <c r="N889">
        <v>116.4</v>
      </c>
      <c r="O889" s="3">
        <f t="shared" si="71"/>
        <v>-0.79999847400000001</v>
      </c>
      <c r="P889">
        <f t="shared" si="70"/>
        <v>3.1018409305501526</v>
      </c>
      <c r="S889">
        <f t="shared" si="69"/>
        <v>-6.9204020242214538E-3</v>
      </c>
    </row>
    <row r="890" spans="1:19" x14ac:dyDescent="0.3">
      <c r="A890" s="1">
        <v>37404</v>
      </c>
      <c r="B890" s="1">
        <v>37405</v>
      </c>
      <c r="C890">
        <v>114.95</v>
      </c>
      <c r="D890">
        <v>114.15</v>
      </c>
      <c r="E890">
        <v>116.001358</v>
      </c>
      <c r="F890">
        <v>-0.8</v>
      </c>
      <c r="G890">
        <v>-1</v>
      </c>
      <c r="H890">
        <v>1.5909902579999999</v>
      </c>
      <c r="I890">
        <f t="shared" si="67"/>
        <v>2002</v>
      </c>
      <c r="J890">
        <f t="shared" si="68"/>
        <v>5</v>
      </c>
      <c r="K890">
        <v>114.95</v>
      </c>
      <c r="L890">
        <v>115.35000000000001</v>
      </c>
      <c r="M890">
        <v>112.5</v>
      </c>
      <c r="N890">
        <v>114.15</v>
      </c>
      <c r="O890" s="3">
        <f t="shared" si="71"/>
        <v>-0.8</v>
      </c>
      <c r="P890">
        <f t="shared" si="70"/>
        <v>3.0370787014651563</v>
      </c>
      <c r="S890">
        <f t="shared" si="69"/>
        <v>-6.9595476294040887E-3</v>
      </c>
    </row>
    <row r="891" spans="1:19" x14ac:dyDescent="0.3">
      <c r="A891" s="1">
        <v>37405</v>
      </c>
      <c r="B891" s="1">
        <v>37406</v>
      </c>
      <c r="C891">
        <v>113.6</v>
      </c>
      <c r="D891">
        <v>111.94999540000001</v>
      </c>
      <c r="E891">
        <v>112.9081295</v>
      </c>
      <c r="F891">
        <v>1.6500045780000001</v>
      </c>
      <c r="G891">
        <v>-1</v>
      </c>
      <c r="H891">
        <v>1.5556349190000001</v>
      </c>
      <c r="I891">
        <f t="shared" si="67"/>
        <v>2002</v>
      </c>
      <c r="J891">
        <f t="shared" si="68"/>
        <v>5</v>
      </c>
      <c r="K891">
        <v>113.60000000000001</v>
      </c>
      <c r="L891">
        <v>114.4</v>
      </c>
      <c r="M891">
        <v>111.75</v>
      </c>
      <c r="N891">
        <v>111.95</v>
      </c>
      <c r="O891" s="3">
        <f t="shared" si="71"/>
        <v>1.6500045780000001</v>
      </c>
      <c r="P891">
        <f t="shared" si="70"/>
        <v>3.1694165648761725</v>
      </c>
      <c r="S891">
        <f t="shared" si="69"/>
        <v>1.4524688186619721E-2</v>
      </c>
    </row>
    <row r="892" spans="1:19" x14ac:dyDescent="0.3">
      <c r="A892" s="1">
        <v>37406</v>
      </c>
      <c r="B892" s="1">
        <v>37407</v>
      </c>
      <c r="C892">
        <v>112.5</v>
      </c>
      <c r="D892">
        <v>109.2500031</v>
      </c>
      <c r="E892">
        <v>111.4578247</v>
      </c>
      <c r="F892">
        <v>3.2499969480000002</v>
      </c>
      <c r="G892">
        <v>-1</v>
      </c>
      <c r="H892">
        <v>1.9091883089999999</v>
      </c>
      <c r="I892">
        <f t="shared" si="67"/>
        <v>2002</v>
      </c>
      <c r="J892">
        <f t="shared" si="68"/>
        <v>5</v>
      </c>
      <c r="K892">
        <v>112.5</v>
      </c>
      <c r="L892">
        <v>113.2</v>
      </c>
      <c r="M892">
        <v>109.15</v>
      </c>
      <c r="N892">
        <v>109.25</v>
      </c>
      <c r="O892" s="3">
        <f t="shared" si="71"/>
        <v>3.2499969480000002</v>
      </c>
      <c r="P892">
        <f t="shared" si="70"/>
        <v>3.4440990758838579</v>
      </c>
      <c r="S892">
        <f t="shared" si="69"/>
        <v>2.8888861760000002E-2</v>
      </c>
    </row>
    <row r="893" spans="1:19" x14ac:dyDescent="0.3">
      <c r="A893" s="1">
        <v>37407</v>
      </c>
      <c r="B893" s="1">
        <v>37410</v>
      </c>
      <c r="C893">
        <v>109.15</v>
      </c>
      <c r="D893">
        <v>111.1500015</v>
      </c>
      <c r="E893">
        <v>109.8340997</v>
      </c>
      <c r="F893">
        <v>2.0000015260000001</v>
      </c>
      <c r="G893">
        <v>1</v>
      </c>
      <c r="H893">
        <v>1.3435028840000001</v>
      </c>
      <c r="I893">
        <f t="shared" si="67"/>
        <v>2002</v>
      </c>
      <c r="J893">
        <f t="shared" si="68"/>
        <v>6</v>
      </c>
      <c r="K893">
        <v>109.15</v>
      </c>
      <c r="L893">
        <v>111.4</v>
      </c>
      <c r="M893">
        <v>108.35000000000001</v>
      </c>
      <c r="N893">
        <v>111.15</v>
      </c>
      <c r="O893" s="3">
        <f t="shared" si="71"/>
        <v>2.0000015260000001</v>
      </c>
      <c r="P893">
        <f t="shared" si="70"/>
        <v>3.6334221196070708</v>
      </c>
      <c r="S893">
        <f t="shared" si="69"/>
        <v>1.832342213467705E-2</v>
      </c>
    </row>
    <row r="894" spans="1:19" x14ac:dyDescent="0.3">
      <c r="A894" s="1">
        <v>37410</v>
      </c>
      <c r="B894" s="1">
        <v>37411</v>
      </c>
      <c r="C894">
        <v>108.55</v>
      </c>
      <c r="D894">
        <v>110.05000149999999</v>
      </c>
      <c r="E894">
        <v>109.9646032</v>
      </c>
      <c r="F894">
        <v>1.5000015259999999</v>
      </c>
      <c r="G894">
        <v>-1</v>
      </c>
      <c r="H894">
        <v>0.77781745899999999</v>
      </c>
      <c r="I894">
        <f t="shared" si="67"/>
        <v>2002</v>
      </c>
      <c r="J894">
        <f t="shared" si="68"/>
        <v>6</v>
      </c>
      <c r="K894">
        <v>108.55000000000001</v>
      </c>
      <c r="L894">
        <v>111.2</v>
      </c>
      <c r="M894">
        <v>108.35000000000001</v>
      </c>
      <c r="N894">
        <v>110.05000000000001</v>
      </c>
      <c r="O894" s="3">
        <f t="shared" si="71"/>
        <v>1.5000015259999999</v>
      </c>
      <c r="P894">
        <f t="shared" si="70"/>
        <v>3.7840477867838396</v>
      </c>
      <c r="S894">
        <f t="shared" si="69"/>
        <v>1.3818530870566559E-2</v>
      </c>
    </row>
    <row r="895" spans="1:19" x14ac:dyDescent="0.3">
      <c r="A895" s="1">
        <v>37411</v>
      </c>
      <c r="B895" s="1">
        <v>37412</v>
      </c>
      <c r="C895">
        <v>111.55</v>
      </c>
      <c r="D895">
        <v>111.4999969</v>
      </c>
      <c r="E895">
        <v>109.8460089</v>
      </c>
      <c r="F895">
        <v>5.0003051999999999E-2</v>
      </c>
      <c r="G895">
        <v>-1</v>
      </c>
      <c r="H895">
        <v>1.0253048330000001</v>
      </c>
      <c r="I895">
        <f t="shared" si="67"/>
        <v>2002</v>
      </c>
      <c r="J895">
        <f t="shared" si="68"/>
        <v>6</v>
      </c>
      <c r="K895">
        <v>111.55000000000001</v>
      </c>
      <c r="L895">
        <v>112.5</v>
      </c>
      <c r="M895">
        <v>110.75</v>
      </c>
      <c r="N895">
        <v>111.5</v>
      </c>
      <c r="O895" s="3">
        <f t="shared" si="71"/>
        <v>5.0003051999999999E-2</v>
      </c>
      <c r="P895">
        <f t="shared" si="70"/>
        <v>3.7891364628462254</v>
      </c>
      <c r="S895">
        <f t="shared" si="69"/>
        <v>4.4825685342895561E-4</v>
      </c>
    </row>
    <row r="896" spans="1:19" x14ac:dyDescent="0.3">
      <c r="A896" s="1">
        <v>37412</v>
      </c>
      <c r="B896" s="1">
        <v>37413</v>
      </c>
      <c r="C896">
        <v>111.55</v>
      </c>
      <c r="D896">
        <v>111.5</v>
      </c>
      <c r="E896">
        <v>111.19071820000001</v>
      </c>
      <c r="F896">
        <v>0.05</v>
      </c>
      <c r="G896">
        <v>-1</v>
      </c>
      <c r="H896">
        <v>0</v>
      </c>
      <c r="I896">
        <f t="shared" si="67"/>
        <v>2002</v>
      </c>
      <c r="J896">
        <f t="shared" si="68"/>
        <v>6</v>
      </c>
      <c r="K896">
        <v>111.55000000000001</v>
      </c>
      <c r="L896">
        <v>112.5</v>
      </c>
      <c r="M896">
        <v>110.75</v>
      </c>
      <c r="N896">
        <v>111.5</v>
      </c>
      <c r="O896" s="3">
        <f t="shared" si="71"/>
        <v>0.05</v>
      </c>
      <c r="P896">
        <f t="shared" si="70"/>
        <v>3.7942316709988653</v>
      </c>
      <c r="S896">
        <f t="shared" si="69"/>
        <v>4.4822949350067237E-4</v>
      </c>
    </row>
    <row r="897" spans="1:19" x14ac:dyDescent="0.3">
      <c r="A897" s="1">
        <v>37413</v>
      </c>
      <c r="B897" s="1">
        <v>37414</v>
      </c>
      <c r="C897">
        <v>108.95</v>
      </c>
      <c r="D897">
        <v>108.75</v>
      </c>
      <c r="E897">
        <v>110.5316644</v>
      </c>
      <c r="F897">
        <v>-0.2</v>
      </c>
      <c r="G897">
        <v>-1</v>
      </c>
      <c r="H897">
        <v>1.944543648</v>
      </c>
      <c r="I897">
        <f t="shared" si="67"/>
        <v>2002</v>
      </c>
      <c r="J897">
        <f t="shared" si="68"/>
        <v>6</v>
      </c>
      <c r="K897">
        <v>108.95</v>
      </c>
      <c r="L897">
        <v>109.85000000000001</v>
      </c>
      <c r="M897">
        <v>108</v>
      </c>
      <c r="N897">
        <v>108.75</v>
      </c>
      <c r="O897" s="3">
        <f t="shared" si="71"/>
        <v>-0.2</v>
      </c>
      <c r="P897">
        <f t="shared" si="70"/>
        <v>3.7733364070924926</v>
      </c>
      <c r="S897">
        <f t="shared" si="69"/>
        <v>-1.8357044515832951E-3</v>
      </c>
    </row>
    <row r="898" spans="1:19" x14ac:dyDescent="0.3">
      <c r="A898" s="1">
        <v>37414</v>
      </c>
      <c r="B898" s="1">
        <v>37417</v>
      </c>
      <c r="C898">
        <v>110.1</v>
      </c>
      <c r="D898">
        <v>110.8499985</v>
      </c>
      <c r="E898">
        <v>108.0551504</v>
      </c>
      <c r="F898">
        <v>-0.74999847399999997</v>
      </c>
      <c r="G898">
        <v>-1</v>
      </c>
      <c r="H898">
        <v>1.48492424</v>
      </c>
      <c r="I898">
        <f t="shared" si="67"/>
        <v>2002</v>
      </c>
      <c r="J898">
        <f t="shared" si="68"/>
        <v>6</v>
      </c>
      <c r="K898">
        <v>110.10000000000001</v>
      </c>
      <c r="L898">
        <v>111.95</v>
      </c>
      <c r="M898">
        <v>110.05000000000001</v>
      </c>
      <c r="N898">
        <v>110.85000000000001</v>
      </c>
      <c r="O898" s="3">
        <f t="shared" si="71"/>
        <v>-0.74999847399999997</v>
      </c>
      <c r="P898">
        <f t="shared" si="70"/>
        <v>3.6962247845527649</v>
      </c>
      <c r="S898">
        <f t="shared" si="69"/>
        <v>-6.8119752406902816E-3</v>
      </c>
    </row>
    <row r="899" spans="1:19" x14ac:dyDescent="0.3">
      <c r="A899" s="1">
        <v>37417</v>
      </c>
      <c r="B899" s="1">
        <v>37418</v>
      </c>
      <c r="C899">
        <v>110.75</v>
      </c>
      <c r="D899">
        <v>110.94999850000001</v>
      </c>
      <c r="E899">
        <v>110.68195710000001</v>
      </c>
      <c r="F899">
        <v>-0.19999847400000001</v>
      </c>
      <c r="G899">
        <v>-1</v>
      </c>
      <c r="H899">
        <v>7.0710677999999999E-2</v>
      </c>
      <c r="I899">
        <f t="shared" ref="I899:I962" si="72">YEAR(B899)</f>
        <v>2002</v>
      </c>
      <c r="J899">
        <f t="shared" ref="J899:J962" si="73">MONTH(B899)</f>
        <v>6</v>
      </c>
      <c r="K899">
        <v>110.75</v>
      </c>
      <c r="L899">
        <v>111.55000000000001</v>
      </c>
      <c r="M899">
        <v>109.75</v>
      </c>
      <c r="N899">
        <v>110.95</v>
      </c>
      <c r="O899" s="3">
        <f t="shared" si="71"/>
        <v>-0.19999847400000001</v>
      </c>
      <c r="P899">
        <f t="shared" si="70"/>
        <v>3.6762002432487955</v>
      </c>
      <c r="S899">
        <f t="shared" ref="S899:S962" si="74">O899/C899</f>
        <v>-1.805855295711061E-3</v>
      </c>
    </row>
    <row r="900" spans="1:19" x14ac:dyDescent="0.3">
      <c r="A900" s="1">
        <v>37418</v>
      </c>
      <c r="B900" s="1">
        <v>37419</v>
      </c>
      <c r="C900">
        <v>110.15</v>
      </c>
      <c r="D900">
        <v>111.4000046</v>
      </c>
      <c r="E900">
        <v>109.8445172</v>
      </c>
      <c r="F900">
        <v>-1.250004578</v>
      </c>
      <c r="G900">
        <v>-1</v>
      </c>
      <c r="H900">
        <v>0.31819805200000001</v>
      </c>
      <c r="I900">
        <f t="shared" si="72"/>
        <v>2002</v>
      </c>
      <c r="J900">
        <f t="shared" si="73"/>
        <v>6</v>
      </c>
      <c r="K900">
        <v>110.15</v>
      </c>
      <c r="L900">
        <v>111.85000000000001</v>
      </c>
      <c r="M900">
        <v>110.05000000000001</v>
      </c>
      <c r="N900">
        <v>111.4</v>
      </c>
      <c r="O900" s="3">
        <f t="shared" si="71"/>
        <v>-1.250004578</v>
      </c>
      <c r="P900">
        <f t="shared" ref="P900:P963" si="75">(O900/C900*$Q$2+1)*P899*$R$2+(1-$R$2)*P899</f>
        <v>3.5510454416045181</v>
      </c>
      <c r="S900">
        <f t="shared" si="74"/>
        <v>-1.1348203159328187E-2</v>
      </c>
    </row>
    <row r="901" spans="1:19" x14ac:dyDescent="0.3">
      <c r="A901" s="1">
        <v>37419</v>
      </c>
      <c r="B901" s="1">
        <v>37420</v>
      </c>
      <c r="C901">
        <v>110.15</v>
      </c>
      <c r="D901">
        <v>111.4</v>
      </c>
      <c r="E901">
        <v>110.1748485</v>
      </c>
      <c r="F901">
        <v>1.25</v>
      </c>
      <c r="G901">
        <v>-1</v>
      </c>
      <c r="H901">
        <v>0</v>
      </c>
      <c r="I901">
        <f t="shared" si="72"/>
        <v>2002</v>
      </c>
      <c r="J901">
        <f t="shared" si="73"/>
        <v>6</v>
      </c>
      <c r="K901">
        <v>110.15</v>
      </c>
      <c r="L901">
        <v>111.85000000000001</v>
      </c>
      <c r="M901">
        <v>110.05000000000001</v>
      </c>
      <c r="N901">
        <v>111.4</v>
      </c>
      <c r="O901" s="3">
        <f t="shared" si="71"/>
        <v>1.25</v>
      </c>
      <c r="P901">
        <f t="shared" si="75"/>
        <v>3.6719389541421208</v>
      </c>
      <c r="S901">
        <f t="shared" si="74"/>
        <v>1.1348161597821153E-2</v>
      </c>
    </row>
    <row r="902" spans="1:19" x14ac:dyDescent="0.3">
      <c r="A902" s="1">
        <v>37420</v>
      </c>
      <c r="B902" s="1">
        <v>37421</v>
      </c>
      <c r="C902">
        <v>110.95</v>
      </c>
      <c r="D902">
        <v>111.34999689999999</v>
      </c>
      <c r="E902">
        <v>110.25360670000001</v>
      </c>
      <c r="F902">
        <v>-0.39999694800000002</v>
      </c>
      <c r="G902">
        <v>-1</v>
      </c>
      <c r="H902">
        <v>3.5355339E-2</v>
      </c>
      <c r="I902">
        <f t="shared" si="72"/>
        <v>2002</v>
      </c>
      <c r="J902">
        <f t="shared" si="73"/>
        <v>6</v>
      </c>
      <c r="K902">
        <v>110.95</v>
      </c>
      <c r="L902">
        <v>112.55000000000001</v>
      </c>
      <c r="M902">
        <v>110.75</v>
      </c>
      <c r="N902">
        <v>111.35000000000001</v>
      </c>
      <c r="O902" s="3">
        <f t="shared" si="71"/>
        <v>-0.39999694800000002</v>
      </c>
      <c r="P902">
        <f t="shared" si="75"/>
        <v>3.6322247303954107</v>
      </c>
      <c r="S902">
        <f t="shared" si="74"/>
        <v>-3.6052000721045517E-3</v>
      </c>
    </row>
    <row r="903" spans="1:19" x14ac:dyDescent="0.3">
      <c r="A903" s="1">
        <v>37421</v>
      </c>
      <c r="B903" s="1">
        <v>37424</v>
      </c>
      <c r="C903">
        <v>111.75</v>
      </c>
      <c r="D903">
        <v>109.40000310000001</v>
      </c>
      <c r="E903">
        <v>109.14837780000001</v>
      </c>
      <c r="F903">
        <v>2.3499969479999998</v>
      </c>
      <c r="G903">
        <v>-1</v>
      </c>
      <c r="H903">
        <v>1.3788582229999999</v>
      </c>
      <c r="I903">
        <f t="shared" si="72"/>
        <v>2002</v>
      </c>
      <c r="J903">
        <f t="shared" si="73"/>
        <v>6</v>
      </c>
      <c r="K903">
        <v>111.75</v>
      </c>
      <c r="L903">
        <v>112.05000000000001</v>
      </c>
      <c r="M903">
        <v>109.15</v>
      </c>
      <c r="N903">
        <v>109.4</v>
      </c>
      <c r="O903" s="3">
        <f t="shared" si="71"/>
        <v>2.3499969479999998</v>
      </c>
      <c r="P903">
        <f t="shared" si="75"/>
        <v>3.8613714963250572</v>
      </c>
      <c r="S903">
        <f t="shared" si="74"/>
        <v>2.1029055463087247E-2</v>
      </c>
    </row>
    <row r="904" spans="1:19" x14ac:dyDescent="0.3">
      <c r="A904" s="1">
        <v>37424</v>
      </c>
      <c r="B904" s="1">
        <v>37425</v>
      </c>
      <c r="C904">
        <v>111.65</v>
      </c>
      <c r="D904">
        <v>110.05000149999999</v>
      </c>
      <c r="E904">
        <v>108.84143640000001</v>
      </c>
      <c r="F904">
        <v>1.5999984739999999</v>
      </c>
      <c r="G904">
        <v>-1</v>
      </c>
      <c r="H904">
        <v>0.45961940800000001</v>
      </c>
      <c r="I904">
        <f t="shared" si="72"/>
        <v>2002</v>
      </c>
      <c r="J904">
        <f t="shared" si="73"/>
        <v>6</v>
      </c>
      <c r="K904">
        <v>111.65</v>
      </c>
      <c r="L904">
        <v>111.9</v>
      </c>
      <c r="M904">
        <v>109.45</v>
      </c>
      <c r="N904">
        <v>110.05000000000001</v>
      </c>
      <c r="O904" s="3">
        <f t="shared" si="71"/>
        <v>1.5999984739999999</v>
      </c>
      <c r="P904">
        <f t="shared" si="75"/>
        <v>4.0273774569609868</v>
      </c>
      <c r="S904">
        <f t="shared" si="74"/>
        <v>1.4330483421406179E-2</v>
      </c>
    </row>
    <row r="905" spans="1:19" x14ac:dyDescent="0.3">
      <c r="A905" s="1">
        <v>37425</v>
      </c>
      <c r="B905" s="1">
        <v>37426</v>
      </c>
      <c r="C905">
        <v>109.05</v>
      </c>
      <c r="D905">
        <v>105.0999954</v>
      </c>
      <c r="E905">
        <v>110.039907</v>
      </c>
      <c r="F905">
        <v>-3.9500045780000002</v>
      </c>
      <c r="G905">
        <v>-1</v>
      </c>
      <c r="H905">
        <v>3.5001785669999999</v>
      </c>
      <c r="I905">
        <f t="shared" si="72"/>
        <v>2002</v>
      </c>
      <c r="J905">
        <f t="shared" si="73"/>
        <v>6</v>
      </c>
      <c r="K905">
        <v>109.05000000000001</v>
      </c>
      <c r="L905">
        <v>110.25</v>
      </c>
      <c r="M905">
        <v>104.35000000000001</v>
      </c>
      <c r="N905">
        <v>105.10000000000001</v>
      </c>
      <c r="O905" s="3">
        <f t="shared" si="71"/>
        <v>-3</v>
      </c>
      <c r="P905">
        <f t="shared" si="75"/>
        <v>3.6949941730302314</v>
      </c>
      <c r="S905">
        <f t="shared" si="74"/>
        <v>-2.7510316368638241E-2</v>
      </c>
    </row>
    <row r="906" spans="1:19" x14ac:dyDescent="0.3">
      <c r="A906" s="1">
        <v>37426</v>
      </c>
      <c r="B906" s="1">
        <v>37427</v>
      </c>
      <c r="C906">
        <v>105.1</v>
      </c>
      <c r="D906">
        <v>105.35</v>
      </c>
      <c r="E906">
        <v>105.5703599</v>
      </c>
      <c r="F906">
        <v>0.25</v>
      </c>
      <c r="G906">
        <v>1</v>
      </c>
      <c r="H906">
        <v>0.17677669500000001</v>
      </c>
      <c r="I906">
        <f t="shared" si="72"/>
        <v>2002</v>
      </c>
      <c r="J906">
        <f t="shared" si="73"/>
        <v>6</v>
      </c>
      <c r="K906">
        <v>105.10000000000001</v>
      </c>
      <c r="L906">
        <v>105.85000000000001</v>
      </c>
      <c r="M906">
        <v>103.75</v>
      </c>
      <c r="N906">
        <v>105.35000000000001</v>
      </c>
      <c r="O906" s="3">
        <f t="shared" si="71"/>
        <v>0.25</v>
      </c>
      <c r="P906">
        <f t="shared" si="75"/>
        <v>3.7213618764533773</v>
      </c>
      <c r="S906">
        <f t="shared" si="74"/>
        <v>2.3786869647954329E-3</v>
      </c>
    </row>
    <row r="907" spans="1:19" x14ac:dyDescent="0.3">
      <c r="A907" s="1">
        <v>37427</v>
      </c>
      <c r="B907" s="1">
        <v>37428</v>
      </c>
      <c r="C907">
        <v>104.45</v>
      </c>
      <c r="D907">
        <v>105.94999850000001</v>
      </c>
      <c r="E907">
        <v>105.2707387</v>
      </c>
      <c r="F907">
        <v>1.4999984740000001</v>
      </c>
      <c r="G907">
        <v>-1</v>
      </c>
      <c r="H907">
        <v>0.42426406900000002</v>
      </c>
      <c r="I907">
        <f t="shared" si="72"/>
        <v>2002</v>
      </c>
      <c r="J907">
        <f t="shared" si="73"/>
        <v>6</v>
      </c>
      <c r="K907">
        <v>104.45</v>
      </c>
      <c r="L907">
        <v>106.60000000000001</v>
      </c>
      <c r="M907">
        <v>102.80000000000001</v>
      </c>
      <c r="N907">
        <v>105.95</v>
      </c>
      <c r="O907" s="3">
        <f t="shared" si="71"/>
        <v>1.4999984740000001</v>
      </c>
      <c r="P907">
        <f t="shared" si="75"/>
        <v>3.8816884576658763</v>
      </c>
      <c r="S907">
        <f t="shared" si="74"/>
        <v>1.4360923638104357E-2</v>
      </c>
    </row>
    <row r="908" spans="1:19" x14ac:dyDescent="0.3">
      <c r="A908" s="1">
        <v>37428</v>
      </c>
      <c r="B908" s="1">
        <v>37431</v>
      </c>
      <c r="C908">
        <v>104.75</v>
      </c>
      <c r="D908">
        <v>104.1000015</v>
      </c>
      <c r="E908">
        <v>105.4422048</v>
      </c>
      <c r="F908">
        <v>-0.64999847399999999</v>
      </c>
      <c r="G908">
        <v>-1</v>
      </c>
      <c r="H908">
        <v>1.308147545</v>
      </c>
      <c r="I908">
        <f t="shared" si="72"/>
        <v>2002</v>
      </c>
      <c r="J908">
        <f t="shared" si="73"/>
        <v>6</v>
      </c>
      <c r="K908">
        <v>104.75</v>
      </c>
      <c r="L908">
        <v>105.30000000000001</v>
      </c>
      <c r="M908">
        <v>102.60000000000001</v>
      </c>
      <c r="N908">
        <v>104.10000000000001</v>
      </c>
      <c r="O908" s="3">
        <f t="shared" si="71"/>
        <v>-0.64999847399999999</v>
      </c>
      <c r="P908">
        <f t="shared" si="75"/>
        <v>3.8094280784574881</v>
      </c>
      <c r="S908">
        <f t="shared" si="74"/>
        <v>-6.2052360286396178E-3</v>
      </c>
    </row>
    <row r="909" spans="1:19" x14ac:dyDescent="0.3">
      <c r="A909" s="1">
        <v>37431</v>
      </c>
      <c r="B909" s="1">
        <v>37432</v>
      </c>
      <c r="C909">
        <v>105.1</v>
      </c>
      <c r="D909">
        <v>102.69999850000001</v>
      </c>
      <c r="E909">
        <v>104.24954080000001</v>
      </c>
      <c r="F909">
        <v>2.4000015260000001</v>
      </c>
      <c r="G909">
        <v>1</v>
      </c>
      <c r="H909">
        <v>0.98994949399999999</v>
      </c>
      <c r="I909">
        <f t="shared" si="72"/>
        <v>2002</v>
      </c>
      <c r="J909">
        <f t="shared" si="73"/>
        <v>6</v>
      </c>
      <c r="K909">
        <v>105.10000000000001</v>
      </c>
      <c r="L909">
        <v>106.15</v>
      </c>
      <c r="M909">
        <v>102.7</v>
      </c>
      <c r="N909">
        <v>102.7</v>
      </c>
      <c r="O909" s="3">
        <f t="shared" si="71"/>
        <v>2.4000015260000001</v>
      </c>
      <c r="P909">
        <f t="shared" si="75"/>
        <v>4.0703976275008342</v>
      </c>
      <c r="S909">
        <f t="shared" si="74"/>
        <v>2.283540938154139E-2</v>
      </c>
    </row>
    <row r="910" spans="1:19" x14ac:dyDescent="0.3">
      <c r="A910" s="1">
        <v>37432</v>
      </c>
      <c r="B910" s="1">
        <v>37433</v>
      </c>
      <c r="C910">
        <v>100.55</v>
      </c>
      <c r="D910">
        <v>96.250003050000004</v>
      </c>
      <c r="E910">
        <v>103.717494</v>
      </c>
      <c r="F910">
        <v>-4.2999969480000004</v>
      </c>
      <c r="G910">
        <v>1</v>
      </c>
      <c r="H910">
        <v>4.5608387390000003</v>
      </c>
      <c r="I910">
        <f t="shared" si="72"/>
        <v>2002</v>
      </c>
      <c r="J910">
        <f t="shared" si="73"/>
        <v>6</v>
      </c>
      <c r="K910">
        <v>100.55000000000001</v>
      </c>
      <c r="L910">
        <v>100.55000000000001</v>
      </c>
      <c r="M910">
        <v>95.75</v>
      </c>
      <c r="N910">
        <v>96.25</v>
      </c>
      <c r="O910" s="3">
        <f t="shared" si="71"/>
        <v>-3</v>
      </c>
      <c r="P910">
        <f t="shared" si="75"/>
        <v>3.7060656668095611</v>
      </c>
      <c r="S910">
        <f t="shared" si="74"/>
        <v>-2.9835902536051718E-2</v>
      </c>
    </row>
    <row r="911" spans="1:19" x14ac:dyDescent="0.3">
      <c r="A911" s="1">
        <v>37433</v>
      </c>
      <c r="B911" s="1">
        <v>37434</v>
      </c>
      <c r="C911">
        <v>98.9</v>
      </c>
      <c r="D911">
        <v>97.599998470000003</v>
      </c>
      <c r="E911">
        <v>96.898103359999993</v>
      </c>
      <c r="F911">
        <v>1.300001526</v>
      </c>
      <c r="G911">
        <v>1</v>
      </c>
      <c r="H911">
        <v>0.954594155</v>
      </c>
      <c r="I911">
        <f t="shared" si="72"/>
        <v>2002</v>
      </c>
      <c r="J911">
        <f t="shared" si="73"/>
        <v>6</v>
      </c>
      <c r="K911">
        <v>98.9</v>
      </c>
      <c r="L911">
        <v>99.25</v>
      </c>
      <c r="M911">
        <v>96.550000000000011</v>
      </c>
      <c r="N911">
        <v>97.600000000000009</v>
      </c>
      <c r="O911" s="3">
        <f t="shared" si="71"/>
        <v>1.300001526</v>
      </c>
      <c r="P911">
        <f t="shared" si="75"/>
        <v>3.8522099849786802</v>
      </c>
      <c r="S911">
        <f t="shared" si="74"/>
        <v>1.3144605925176946E-2</v>
      </c>
    </row>
    <row r="912" spans="1:19" x14ac:dyDescent="0.3">
      <c r="A912" s="1">
        <v>37434</v>
      </c>
      <c r="B912" s="1">
        <v>37435</v>
      </c>
      <c r="C912">
        <v>99.25</v>
      </c>
      <c r="D912">
        <v>101.19999850000001</v>
      </c>
      <c r="E912">
        <v>99.810966350000001</v>
      </c>
      <c r="F912">
        <v>1.949998474</v>
      </c>
      <c r="G912">
        <v>1</v>
      </c>
      <c r="H912">
        <v>2.5455844120000002</v>
      </c>
      <c r="I912">
        <f t="shared" si="72"/>
        <v>2002</v>
      </c>
      <c r="J912">
        <f t="shared" si="73"/>
        <v>6</v>
      </c>
      <c r="K912">
        <v>99.25</v>
      </c>
      <c r="L912">
        <v>102.2</v>
      </c>
      <c r="M912">
        <v>98.850000000000009</v>
      </c>
      <c r="N912">
        <v>101.2</v>
      </c>
      <c r="O912" s="3">
        <f t="shared" si="71"/>
        <v>1.949998474</v>
      </c>
      <c r="P912">
        <f t="shared" si="75"/>
        <v>4.0792670205122619</v>
      </c>
      <c r="S912">
        <f t="shared" si="74"/>
        <v>1.9647339788413098E-2</v>
      </c>
    </row>
    <row r="913" spans="1:19" x14ac:dyDescent="0.3">
      <c r="A913" s="1">
        <v>37435</v>
      </c>
      <c r="B913" s="1">
        <v>37438</v>
      </c>
      <c r="C913">
        <v>99.25</v>
      </c>
      <c r="D913">
        <v>101.2</v>
      </c>
      <c r="E913">
        <v>102.1256017</v>
      </c>
      <c r="F913">
        <v>1.95</v>
      </c>
      <c r="G913">
        <v>1</v>
      </c>
      <c r="H913">
        <v>0</v>
      </c>
      <c r="I913">
        <f t="shared" si="72"/>
        <v>2002</v>
      </c>
      <c r="J913">
        <f t="shared" si="73"/>
        <v>7</v>
      </c>
      <c r="K913">
        <v>99.25</v>
      </c>
      <c r="L913">
        <v>102.2</v>
      </c>
      <c r="M913">
        <v>98.850000000000009</v>
      </c>
      <c r="N913">
        <v>101.2</v>
      </c>
      <c r="O913" s="3">
        <f t="shared" si="71"/>
        <v>1.95</v>
      </c>
      <c r="P913">
        <f t="shared" si="75"/>
        <v>4.319707444391323</v>
      </c>
      <c r="S913">
        <f t="shared" si="74"/>
        <v>1.964735516372796E-2</v>
      </c>
    </row>
    <row r="914" spans="1:19" x14ac:dyDescent="0.3">
      <c r="A914" s="1">
        <v>37438</v>
      </c>
      <c r="B914" s="1">
        <v>37439</v>
      </c>
      <c r="C914">
        <v>98.9</v>
      </c>
      <c r="D914">
        <v>101.6000015</v>
      </c>
      <c r="E914">
        <v>101.1595329</v>
      </c>
      <c r="F914">
        <v>2.7000015259999999</v>
      </c>
      <c r="G914">
        <v>-1</v>
      </c>
      <c r="H914">
        <v>0.282842712</v>
      </c>
      <c r="I914">
        <f t="shared" si="72"/>
        <v>2002</v>
      </c>
      <c r="J914">
        <f t="shared" si="73"/>
        <v>7</v>
      </c>
      <c r="K914">
        <v>98.9</v>
      </c>
      <c r="L914">
        <v>102.30000000000001</v>
      </c>
      <c r="M914">
        <v>98.550000000000011</v>
      </c>
      <c r="N914">
        <v>101.60000000000001</v>
      </c>
      <c r="O914" s="3">
        <f t="shared" si="71"/>
        <v>2.7000015259999999</v>
      </c>
      <c r="P914">
        <f t="shared" si="75"/>
        <v>4.6734956150201441</v>
      </c>
      <c r="S914">
        <f t="shared" si="74"/>
        <v>2.7300318766430735E-2</v>
      </c>
    </row>
    <row r="915" spans="1:19" x14ac:dyDescent="0.3">
      <c r="A915" s="1">
        <v>37439</v>
      </c>
      <c r="B915" s="1">
        <v>37440</v>
      </c>
      <c r="C915">
        <v>100.15</v>
      </c>
      <c r="D915">
        <v>102.85</v>
      </c>
      <c r="E915">
        <v>101.52418369999999</v>
      </c>
      <c r="F915">
        <v>2.7</v>
      </c>
      <c r="G915">
        <v>-1</v>
      </c>
      <c r="H915">
        <v>0.88388347599999995</v>
      </c>
      <c r="I915">
        <f t="shared" si="72"/>
        <v>2002</v>
      </c>
      <c r="J915">
        <f t="shared" si="73"/>
        <v>7</v>
      </c>
      <c r="K915">
        <v>100.15</v>
      </c>
      <c r="L915">
        <v>103</v>
      </c>
      <c r="M915">
        <v>99.800000000000011</v>
      </c>
      <c r="N915">
        <v>102.85000000000001</v>
      </c>
      <c r="O915" s="3">
        <f t="shared" si="71"/>
        <v>2.7</v>
      </c>
      <c r="P915">
        <f t="shared" si="75"/>
        <v>5.0514817805884231</v>
      </c>
      <c r="S915">
        <f t="shared" si="74"/>
        <v>2.6959560659011485E-2</v>
      </c>
    </row>
    <row r="916" spans="1:19" x14ac:dyDescent="0.3">
      <c r="A916" s="1">
        <v>37440</v>
      </c>
      <c r="B916" s="1">
        <v>37441</v>
      </c>
      <c r="C916">
        <v>103.45</v>
      </c>
      <c r="D916">
        <v>104.19999850000001</v>
      </c>
      <c r="E916">
        <v>101.98996289999999</v>
      </c>
      <c r="F916">
        <v>-0.74999847399999997</v>
      </c>
      <c r="G916">
        <v>-1</v>
      </c>
      <c r="H916">
        <v>0.954594155</v>
      </c>
      <c r="I916">
        <f t="shared" si="72"/>
        <v>2002</v>
      </c>
      <c r="J916">
        <f t="shared" si="73"/>
        <v>7</v>
      </c>
      <c r="K916">
        <v>103.45</v>
      </c>
      <c r="L916">
        <v>104.4</v>
      </c>
      <c r="M916">
        <v>102.4</v>
      </c>
      <c r="N916">
        <v>104.2</v>
      </c>
      <c r="O916" s="3">
        <f t="shared" si="71"/>
        <v>-0.74999847399999997</v>
      </c>
      <c r="P916">
        <f t="shared" si="75"/>
        <v>4.9416141065368002</v>
      </c>
      <c r="S916">
        <f t="shared" si="74"/>
        <v>-7.24986441759304E-3</v>
      </c>
    </row>
    <row r="917" spans="1:19" x14ac:dyDescent="0.3">
      <c r="A917" s="1">
        <v>37441</v>
      </c>
      <c r="B917" s="1">
        <v>37442</v>
      </c>
      <c r="C917">
        <v>104.2</v>
      </c>
      <c r="D917">
        <v>107.2500031</v>
      </c>
      <c r="E917">
        <v>104.5253135</v>
      </c>
      <c r="F917">
        <v>3.0500030520000001</v>
      </c>
      <c r="G917">
        <v>1</v>
      </c>
      <c r="H917">
        <v>2.156675683</v>
      </c>
      <c r="I917">
        <f t="shared" si="72"/>
        <v>2002</v>
      </c>
      <c r="J917">
        <f t="shared" si="73"/>
        <v>7</v>
      </c>
      <c r="K917">
        <v>104.2</v>
      </c>
      <c r="L917">
        <v>108.65</v>
      </c>
      <c r="M917">
        <v>104.05000000000001</v>
      </c>
      <c r="N917">
        <v>107.25</v>
      </c>
      <c r="O917" s="3">
        <f t="shared" si="71"/>
        <v>3.0500030520000001</v>
      </c>
      <c r="P917">
        <f t="shared" si="75"/>
        <v>5.3755470654641559</v>
      </c>
      <c r="S917">
        <f t="shared" si="74"/>
        <v>2.9270662687140115E-2</v>
      </c>
    </row>
    <row r="918" spans="1:19" x14ac:dyDescent="0.3">
      <c r="A918" s="1">
        <v>37442</v>
      </c>
      <c r="B918" s="1">
        <v>37445</v>
      </c>
      <c r="C918">
        <v>109.05</v>
      </c>
      <c r="D918">
        <v>106.5999985</v>
      </c>
      <c r="E918">
        <v>106.470034</v>
      </c>
      <c r="F918">
        <v>2.4500015259999999</v>
      </c>
      <c r="G918">
        <v>-1</v>
      </c>
      <c r="H918">
        <v>0.45961940800000001</v>
      </c>
      <c r="I918">
        <f t="shared" si="72"/>
        <v>2002</v>
      </c>
      <c r="J918">
        <f t="shared" si="73"/>
        <v>7</v>
      </c>
      <c r="K918">
        <v>109.05000000000001</v>
      </c>
      <c r="L918">
        <v>109.5</v>
      </c>
      <c r="M918">
        <v>105.65</v>
      </c>
      <c r="N918">
        <v>106.60000000000001</v>
      </c>
      <c r="O918" s="3">
        <f t="shared" si="71"/>
        <v>2.4500015259999999</v>
      </c>
      <c r="P918">
        <f t="shared" si="75"/>
        <v>5.7378606421759031</v>
      </c>
      <c r="S918">
        <f t="shared" si="74"/>
        <v>2.2466772361302154E-2</v>
      </c>
    </row>
    <row r="919" spans="1:19" x14ac:dyDescent="0.3">
      <c r="A919" s="1">
        <v>37445</v>
      </c>
      <c r="B919" s="1">
        <v>37446</v>
      </c>
      <c r="C919">
        <v>107.55</v>
      </c>
      <c r="D919">
        <v>109.5000015</v>
      </c>
      <c r="E919">
        <v>105.19198129999999</v>
      </c>
      <c r="F919">
        <v>-1.9500015260000001</v>
      </c>
      <c r="G919">
        <v>-1</v>
      </c>
      <c r="H919">
        <v>2.0506096650000001</v>
      </c>
      <c r="I919">
        <f t="shared" si="72"/>
        <v>2002</v>
      </c>
      <c r="J919">
        <f t="shared" si="73"/>
        <v>7</v>
      </c>
      <c r="K919">
        <v>107.55000000000001</v>
      </c>
      <c r="L919">
        <v>109.5</v>
      </c>
      <c r="M919">
        <v>106.55000000000001</v>
      </c>
      <c r="N919">
        <v>109.5</v>
      </c>
      <c r="O919" s="3">
        <f t="shared" si="71"/>
        <v>-1.9500015260000001</v>
      </c>
      <c r="P919">
        <f t="shared" si="75"/>
        <v>5.425759191458515</v>
      </c>
      <c r="S919">
        <f t="shared" si="74"/>
        <v>-1.8131116001859602E-2</v>
      </c>
    </row>
    <row r="920" spans="1:19" x14ac:dyDescent="0.3">
      <c r="A920" s="1">
        <v>37446</v>
      </c>
      <c r="B920" s="1">
        <v>37447</v>
      </c>
      <c r="C920">
        <v>108.1</v>
      </c>
      <c r="D920">
        <v>107.5500031</v>
      </c>
      <c r="E920">
        <v>108.5229264</v>
      </c>
      <c r="F920">
        <v>-0.54999694799999999</v>
      </c>
      <c r="G920">
        <v>-1</v>
      </c>
      <c r="H920">
        <v>1.3788582229999999</v>
      </c>
      <c r="I920">
        <f t="shared" si="72"/>
        <v>2002</v>
      </c>
      <c r="J920">
        <f t="shared" si="73"/>
        <v>7</v>
      </c>
      <c r="K920">
        <v>108.10000000000001</v>
      </c>
      <c r="L920">
        <v>109.10000000000001</v>
      </c>
      <c r="M920">
        <v>107.2</v>
      </c>
      <c r="N920">
        <v>107.55000000000001</v>
      </c>
      <c r="O920" s="3">
        <f t="shared" si="71"/>
        <v>-0.54999694799999999</v>
      </c>
      <c r="P920">
        <f t="shared" si="75"/>
        <v>5.3429427900926001</v>
      </c>
      <c r="S920">
        <f t="shared" si="74"/>
        <v>-5.0878533580018502E-3</v>
      </c>
    </row>
    <row r="921" spans="1:19" x14ac:dyDescent="0.3">
      <c r="A921" s="1">
        <v>37447</v>
      </c>
      <c r="B921" s="1">
        <v>37448</v>
      </c>
      <c r="C921">
        <v>105.45</v>
      </c>
      <c r="D921">
        <v>104.4499939</v>
      </c>
      <c r="E921">
        <v>105.6169202</v>
      </c>
      <c r="F921">
        <v>-1.0000061039999999</v>
      </c>
      <c r="G921">
        <v>-1</v>
      </c>
      <c r="H921">
        <v>2.1920310220000001</v>
      </c>
      <c r="I921">
        <f t="shared" si="72"/>
        <v>2002</v>
      </c>
      <c r="J921">
        <f t="shared" si="73"/>
        <v>7</v>
      </c>
      <c r="K921">
        <v>105.45</v>
      </c>
      <c r="L921">
        <v>106.10000000000001</v>
      </c>
      <c r="M921">
        <v>104</v>
      </c>
      <c r="N921">
        <v>104.45</v>
      </c>
      <c r="O921" s="3">
        <f t="shared" si="71"/>
        <v>-1.0000061039999999</v>
      </c>
      <c r="P921">
        <f t="shared" si="75"/>
        <v>5.1909377999527599</v>
      </c>
      <c r="S921">
        <f t="shared" si="74"/>
        <v>-9.4832252631578927E-3</v>
      </c>
    </row>
    <row r="922" spans="1:19" x14ac:dyDescent="0.3">
      <c r="A922" s="1">
        <v>37448</v>
      </c>
      <c r="B922" s="1">
        <v>37449</v>
      </c>
      <c r="C922">
        <v>105.95</v>
      </c>
      <c r="D922">
        <v>107.8500015</v>
      </c>
      <c r="E922">
        <v>103.2001923</v>
      </c>
      <c r="F922">
        <v>-1.9000015260000001</v>
      </c>
      <c r="G922">
        <v>-1</v>
      </c>
      <c r="H922">
        <v>2.4041630559999998</v>
      </c>
      <c r="I922">
        <f t="shared" si="72"/>
        <v>2002</v>
      </c>
      <c r="J922">
        <f t="shared" si="73"/>
        <v>7</v>
      </c>
      <c r="K922">
        <v>105.95</v>
      </c>
      <c r="L922">
        <v>107.95</v>
      </c>
      <c r="M922">
        <v>105.4</v>
      </c>
      <c r="N922">
        <v>107.85000000000001</v>
      </c>
      <c r="O922" s="3">
        <f t="shared" si="71"/>
        <v>-1.9000015260000001</v>
      </c>
      <c r="P922">
        <f t="shared" si="75"/>
        <v>4.9116705113841519</v>
      </c>
      <c r="S922">
        <f t="shared" si="74"/>
        <v>-1.7933001661160925E-2</v>
      </c>
    </row>
    <row r="923" spans="1:19" x14ac:dyDescent="0.3">
      <c r="A923" s="1">
        <v>37449</v>
      </c>
      <c r="B923" s="1">
        <v>37452</v>
      </c>
      <c r="C923">
        <v>107.05</v>
      </c>
      <c r="D923">
        <v>105.94999850000001</v>
      </c>
      <c r="E923">
        <v>106.4784417</v>
      </c>
      <c r="F923">
        <v>1.100001526</v>
      </c>
      <c r="G923">
        <v>-1</v>
      </c>
      <c r="H923">
        <v>1.3435028840000001</v>
      </c>
      <c r="I923">
        <f t="shared" si="72"/>
        <v>2002</v>
      </c>
      <c r="J923">
        <f t="shared" si="73"/>
        <v>7</v>
      </c>
      <c r="K923">
        <v>107.05000000000001</v>
      </c>
      <c r="L923">
        <v>108.80000000000001</v>
      </c>
      <c r="M923">
        <v>105.65</v>
      </c>
      <c r="N923">
        <v>105.95</v>
      </c>
      <c r="O923" s="3">
        <f t="shared" si="71"/>
        <v>1.100001526</v>
      </c>
      <c r="P923">
        <f t="shared" si="75"/>
        <v>5.0630813957671066</v>
      </c>
      <c r="S923">
        <f t="shared" si="74"/>
        <v>1.0275586417561888E-2</v>
      </c>
    </row>
    <row r="924" spans="1:19" x14ac:dyDescent="0.3">
      <c r="A924" s="1">
        <v>37452</v>
      </c>
      <c r="B924" s="1">
        <v>37453</v>
      </c>
      <c r="C924">
        <v>106.3</v>
      </c>
      <c r="D924">
        <v>104.8500015</v>
      </c>
      <c r="E924">
        <v>105.20380400000001</v>
      </c>
      <c r="F924">
        <v>1.449998474</v>
      </c>
      <c r="G924">
        <v>-1</v>
      </c>
      <c r="H924">
        <v>0.77781745899999999</v>
      </c>
      <c r="I924">
        <f t="shared" si="72"/>
        <v>2002</v>
      </c>
      <c r="J924">
        <f t="shared" si="73"/>
        <v>7</v>
      </c>
      <c r="K924">
        <v>106.30000000000001</v>
      </c>
      <c r="L924">
        <v>107.80000000000001</v>
      </c>
      <c r="M924">
        <v>104.25</v>
      </c>
      <c r="N924">
        <v>104.85000000000001</v>
      </c>
      <c r="O924" s="3">
        <f t="shared" si="71"/>
        <v>1.449998474</v>
      </c>
      <c r="P924">
        <f t="shared" si="75"/>
        <v>5.2702721849750116</v>
      </c>
      <c r="S924">
        <f t="shared" si="74"/>
        <v>1.3640625343367827E-2</v>
      </c>
    </row>
    <row r="925" spans="1:19" x14ac:dyDescent="0.3">
      <c r="A925" s="1">
        <v>37453</v>
      </c>
      <c r="B925" s="1">
        <v>37454</v>
      </c>
      <c r="C925">
        <v>106.3</v>
      </c>
      <c r="D925">
        <v>104.85</v>
      </c>
      <c r="E925">
        <v>104.09667520000001</v>
      </c>
      <c r="F925">
        <v>1.45</v>
      </c>
      <c r="G925">
        <v>-1</v>
      </c>
      <c r="H925">
        <v>0</v>
      </c>
      <c r="I925">
        <f t="shared" si="72"/>
        <v>2002</v>
      </c>
      <c r="J925">
        <f t="shared" si="73"/>
        <v>7</v>
      </c>
      <c r="K925">
        <v>106.30000000000001</v>
      </c>
      <c r="L925">
        <v>107.80000000000001</v>
      </c>
      <c r="M925">
        <v>104.25</v>
      </c>
      <c r="N925">
        <v>104.85000000000001</v>
      </c>
      <c r="O925" s="3">
        <f t="shared" si="71"/>
        <v>1.45</v>
      </c>
      <c r="P925">
        <f t="shared" si="75"/>
        <v>5.4859418369471777</v>
      </c>
      <c r="S925">
        <f t="shared" si="74"/>
        <v>1.3640639698965193E-2</v>
      </c>
    </row>
    <row r="926" spans="1:19" x14ac:dyDescent="0.3">
      <c r="A926" s="1">
        <v>37454</v>
      </c>
      <c r="B926" s="1">
        <v>37455</v>
      </c>
      <c r="C926">
        <v>104.85</v>
      </c>
      <c r="D926">
        <v>104.94999850000001</v>
      </c>
      <c r="E926">
        <v>104.5555756</v>
      </c>
      <c r="F926">
        <v>-9.9998474000000004E-2</v>
      </c>
      <c r="G926">
        <v>-1</v>
      </c>
      <c r="H926">
        <v>7.0710677999999999E-2</v>
      </c>
      <c r="I926">
        <f t="shared" si="72"/>
        <v>2002</v>
      </c>
      <c r="J926">
        <f t="shared" si="73"/>
        <v>7</v>
      </c>
      <c r="K926">
        <v>104.85000000000001</v>
      </c>
      <c r="L926">
        <v>106.25</v>
      </c>
      <c r="M926">
        <v>104.55000000000001</v>
      </c>
      <c r="N926">
        <v>104.95</v>
      </c>
      <c r="O926" s="3">
        <f t="shared" si="71"/>
        <v>-9.9998474000000004E-2</v>
      </c>
      <c r="P926">
        <f t="shared" si="75"/>
        <v>5.4702455333091962</v>
      </c>
      <c r="S926">
        <f t="shared" si="74"/>
        <v>-9.5372888888888897E-4</v>
      </c>
    </row>
    <row r="927" spans="1:19" x14ac:dyDescent="0.3">
      <c r="A927" s="1">
        <v>37455</v>
      </c>
      <c r="B927" s="1">
        <v>37456</v>
      </c>
      <c r="C927">
        <v>102.65</v>
      </c>
      <c r="D927">
        <v>101.7</v>
      </c>
      <c r="E927">
        <v>104.9708285</v>
      </c>
      <c r="F927">
        <v>-0.95</v>
      </c>
      <c r="G927">
        <v>1</v>
      </c>
      <c r="H927">
        <v>2.298097039</v>
      </c>
      <c r="I927">
        <f t="shared" si="72"/>
        <v>2002</v>
      </c>
      <c r="J927">
        <f t="shared" si="73"/>
        <v>7</v>
      </c>
      <c r="K927">
        <v>102.65</v>
      </c>
      <c r="L927">
        <v>103.65</v>
      </c>
      <c r="M927">
        <v>100.85000000000001</v>
      </c>
      <c r="N927">
        <v>101.7</v>
      </c>
      <c r="O927" s="3">
        <f t="shared" si="71"/>
        <v>-0.95</v>
      </c>
      <c r="P927">
        <f t="shared" si="75"/>
        <v>5.3183682827497112</v>
      </c>
      <c r="S927">
        <f t="shared" si="74"/>
        <v>-9.2547491475888938E-3</v>
      </c>
    </row>
    <row r="928" spans="1:19" x14ac:dyDescent="0.3">
      <c r="A928" s="1">
        <v>37456</v>
      </c>
      <c r="B928" s="1">
        <v>37459</v>
      </c>
      <c r="C928">
        <v>98.8</v>
      </c>
      <c r="D928">
        <v>98.050006100000004</v>
      </c>
      <c r="E928">
        <v>102.34941360000001</v>
      </c>
      <c r="F928">
        <v>-0.74999389599999999</v>
      </c>
      <c r="G928">
        <v>1</v>
      </c>
      <c r="H928">
        <v>2.5809397509999998</v>
      </c>
      <c r="I928">
        <f t="shared" si="72"/>
        <v>2002</v>
      </c>
      <c r="J928">
        <f t="shared" si="73"/>
        <v>7</v>
      </c>
      <c r="K928">
        <v>98.800000000000011</v>
      </c>
      <c r="L928">
        <v>100.25</v>
      </c>
      <c r="M928">
        <v>97.95</v>
      </c>
      <c r="N928">
        <v>98.050000000000011</v>
      </c>
      <c r="O928" s="3">
        <f t="shared" si="71"/>
        <v>-0.74999389599999999</v>
      </c>
      <c r="P928">
        <f t="shared" si="75"/>
        <v>5.1972525818769695</v>
      </c>
      <c r="S928">
        <f t="shared" si="74"/>
        <v>-7.5910313360323892E-3</v>
      </c>
    </row>
    <row r="929" spans="1:19" x14ac:dyDescent="0.3">
      <c r="A929" s="1">
        <v>37459</v>
      </c>
      <c r="B929" s="1">
        <v>37460</v>
      </c>
      <c r="C929">
        <v>97.5</v>
      </c>
      <c r="D929">
        <v>100.9499939</v>
      </c>
      <c r="E929">
        <v>97.041933819999997</v>
      </c>
      <c r="F929">
        <v>-3.4499938960000001</v>
      </c>
      <c r="G929">
        <v>-1</v>
      </c>
      <c r="H929">
        <v>2.0506096650000001</v>
      </c>
      <c r="I929">
        <f t="shared" si="72"/>
        <v>2002</v>
      </c>
      <c r="J929">
        <f t="shared" si="73"/>
        <v>7</v>
      </c>
      <c r="K929">
        <v>97.5</v>
      </c>
      <c r="L929">
        <v>101.4</v>
      </c>
      <c r="M929">
        <v>96.850000000000009</v>
      </c>
      <c r="N929">
        <v>100.95</v>
      </c>
      <c r="O929" s="3">
        <f t="shared" si="71"/>
        <v>-3</v>
      </c>
      <c r="P929">
        <f t="shared" si="75"/>
        <v>4.7175061897037107</v>
      </c>
      <c r="S929">
        <f t="shared" si="74"/>
        <v>-3.0769230769230771E-2</v>
      </c>
    </row>
    <row r="930" spans="1:19" x14ac:dyDescent="0.3">
      <c r="A930" s="1">
        <v>37460</v>
      </c>
      <c r="B930" s="1">
        <v>37461</v>
      </c>
      <c r="C930">
        <v>98.95</v>
      </c>
      <c r="D930">
        <v>98.85000153</v>
      </c>
      <c r="E930">
        <v>99.813183379999998</v>
      </c>
      <c r="F930">
        <v>-9.9998474000000004E-2</v>
      </c>
      <c r="G930">
        <v>-1</v>
      </c>
      <c r="H930">
        <v>1.48492424</v>
      </c>
      <c r="I930">
        <f t="shared" si="72"/>
        <v>2002</v>
      </c>
      <c r="J930">
        <f t="shared" si="73"/>
        <v>7</v>
      </c>
      <c r="K930">
        <v>98.95</v>
      </c>
      <c r="L930">
        <v>99.15</v>
      </c>
      <c r="M930">
        <v>97.15</v>
      </c>
      <c r="N930">
        <v>98.850000000000009</v>
      </c>
      <c r="O930" s="3">
        <f t="shared" si="71"/>
        <v>-9.9998474000000004E-2</v>
      </c>
      <c r="P930">
        <f t="shared" si="75"/>
        <v>4.7032037110764469</v>
      </c>
      <c r="S930">
        <f t="shared" si="74"/>
        <v>-1.0105959979787771E-3</v>
      </c>
    </row>
    <row r="931" spans="1:19" x14ac:dyDescent="0.3">
      <c r="A931" s="1">
        <v>37461</v>
      </c>
      <c r="B931" s="1">
        <v>37462</v>
      </c>
      <c r="C931">
        <v>102.25</v>
      </c>
      <c r="D931">
        <v>99.199998469999997</v>
      </c>
      <c r="E931">
        <v>99.978180859999995</v>
      </c>
      <c r="F931">
        <v>3.050001526</v>
      </c>
      <c r="G931">
        <v>1</v>
      </c>
      <c r="H931">
        <v>0.24748737300000001</v>
      </c>
      <c r="I931">
        <f t="shared" si="72"/>
        <v>2002</v>
      </c>
      <c r="J931">
        <f t="shared" si="73"/>
        <v>7</v>
      </c>
      <c r="K931">
        <v>102.25</v>
      </c>
      <c r="L931">
        <v>102.5</v>
      </c>
      <c r="M931">
        <v>98.65</v>
      </c>
      <c r="N931">
        <v>99.2</v>
      </c>
      <c r="O931" s="3">
        <f t="shared" si="71"/>
        <v>3.050001526</v>
      </c>
      <c r="P931">
        <f t="shared" si="75"/>
        <v>5.1240774077768485</v>
      </c>
      <c r="S931">
        <f t="shared" si="74"/>
        <v>2.98288657799511E-2</v>
      </c>
    </row>
    <row r="932" spans="1:19" x14ac:dyDescent="0.3">
      <c r="A932" s="1">
        <v>37462</v>
      </c>
      <c r="B932" s="1">
        <v>37463</v>
      </c>
      <c r="C932">
        <v>98.95</v>
      </c>
      <c r="D932">
        <v>94.60000153</v>
      </c>
      <c r="E932">
        <v>98.849372729999999</v>
      </c>
      <c r="F932">
        <v>4.3499984740000004</v>
      </c>
      <c r="G932">
        <v>-1</v>
      </c>
      <c r="H932">
        <v>3.252691193</v>
      </c>
      <c r="I932">
        <f t="shared" si="72"/>
        <v>2002</v>
      </c>
      <c r="J932">
        <f t="shared" si="73"/>
        <v>7</v>
      </c>
      <c r="K932">
        <v>98.95</v>
      </c>
      <c r="L932">
        <v>99</v>
      </c>
      <c r="M932">
        <v>93.600000000000009</v>
      </c>
      <c r="N932">
        <v>94.600000000000009</v>
      </c>
      <c r="O932" s="3">
        <f t="shared" si="71"/>
        <v>4.3499984740000004</v>
      </c>
      <c r="P932">
        <f t="shared" si="75"/>
        <v>5.7998650451033917</v>
      </c>
      <c r="S932">
        <f t="shared" si="74"/>
        <v>4.3961581344113189E-2</v>
      </c>
    </row>
    <row r="933" spans="1:19" x14ac:dyDescent="0.3">
      <c r="A933" s="1">
        <v>37463</v>
      </c>
      <c r="B933" s="1">
        <v>37466</v>
      </c>
      <c r="C933">
        <v>95.65</v>
      </c>
      <c r="D933">
        <v>95.650003049999995</v>
      </c>
      <c r="E933">
        <v>94.417260769999999</v>
      </c>
      <c r="F933" s="2">
        <v>-3.05E-6</v>
      </c>
      <c r="G933">
        <v>-1</v>
      </c>
      <c r="H933">
        <v>0.74246212</v>
      </c>
      <c r="I933">
        <f t="shared" si="72"/>
        <v>2002</v>
      </c>
      <c r="J933">
        <f t="shared" si="73"/>
        <v>7</v>
      </c>
      <c r="K933">
        <v>95.65</v>
      </c>
      <c r="L933">
        <v>96.550000000000011</v>
      </c>
      <c r="M933">
        <v>94.45</v>
      </c>
      <c r="N933">
        <v>95.65</v>
      </c>
      <c r="O933" s="3">
        <f t="shared" si="71"/>
        <v>-3.05E-6</v>
      </c>
      <c r="P933">
        <f t="shared" si="75"/>
        <v>5.7998644902809646</v>
      </c>
      <c r="S933">
        <f t="shared" si="74"/>
        <v>-3.1887088342916883E-8</v>
      </c>
    </row>
    <row r="934" spans="1:19" x14ac:dyDescent="0.3">
      <c r="A934" s="1">
        <v>37466</v>
      </c>
      <c r="B934" s="1">
        <v>37467</v>
      </c>
      <c r="C934">
        <v>99.25</v>
      </c>
      <c r="D934">
        <v>98.099996950000005</v>
      </c>
      <c r="E934">
        <v>96.916882299999997</v>
      </c>
      <c r="F934">
        <v>1.150003052</v>
      </c>
      <c r="G934">
        <v>1</v>
      </c>
      <c r="H934">
        <v>1.7324116140000001</v>
      </c>
      <c r="I934">
        <f t="shared" si="72"/>
        <v>2002</v>
      </c>
      <c r="J934">
        <f t="shared" si="73"/>
        <v>7</v>
      </c>
      <c r="K934">
        <v>99.25</v>
      </c>
      <c r="L934">
        <v>99.550000000000011</v>
      </c>
      <c r="M934">
        <v>98.050000000000011</v>
      </c>
      <c r="N934">
        <v>98.100000000000009</v>
      </c>
      <c r="O934" s="3">
        <f t="shared" si="71"/>
        <v>1.150003052</v>
      </c>
      <c r="P934">
        <f t="shared" si="75"/>
        <v>6.0014724055961146</v>
      </c>
      <c r="S934">
        <f t="shared" si="74"/>
        <v>1.1586932513853903E-2</v>
      </c>
    </row>
    <row r="935" spans="1:19" x14ac:dyDescent="0.3">
      <c r="A935" s="1">
        <v>37467</v>
      </c>
      <c r="B935" s="1">
        <v>37468</v>
      </c>
      <c r="C935">
        <v>98.45</v>
      </c>
      <c r="D935">
        <v>96.85</v>
      </c>
      <c r="E935">
        <v>98.913203870000004</v>
      </c>
      <c r="F935">
        <v>-1.6</v>
      </c>
      <c r="G935">
        <v>1</v>
      </c>
      <c r="H935">
        <v>0.88388347599999995</v>
      </c>
      <c r="I935">
        <f t="shared" si="72"/>
        <v>2002</v>
      </c>
      <c r="J935">
        <f t="shared" si="73"/>
        <v>7</v>
      </c>
      <c r="K935">
        <v>98.45</v>
      </c>
      <c r="L935">
        <v>99</v>
      </c>
      <c r="M935">
        <v>96.850000000000009</v>
      </c>
      <c r="N935">
        <v>96.850000000000009</v>
      </c>
      <c r="O935" s="3">
        <f t="shared" si="71"/>
        <v>-1.6</v>
      </c>
      <c r="P935">
        <f t="shared" si="75"/>
        <v>5.7088663360495291</v>
      </c>
      <c r="S935">
        <f t="shared" si="74"/>
        <v>-1.6251904520060947E-2</v>
      </c>
    </row>
    <row r="936" spans="1:19" x14ac:dyDescent="0.3">
      <c r="A936" s="1">
        <v>37468</v>
      </c>
      <c r="B936" s="1">
        <v>37469</v>
      </c>
      <c r="C936">
        <v>97.55</v>
      </c>
      <c r="D936">
        <v>95.85</v>
      </c>
      <c r="E936">
        <v>95.587274289999996</v>
      </c>
      <c r="F936">
        <v>1.7</v>
      </c>
      <c r="G936">
        <v>-1</v>
      </c>
      <c r="H936">
        <v>0.70710678100000002</v>
      </c>
      <c r="I936">
        <f t="shared" si="72"/>
        <v>2002</v>
      </c>
      <c r="J936">
        <f t="shared" si="73"/>
        <v>8</v>
      </c>
      <c r="K936">
        <v>97.550000000000011</v>
      </c>
      <c r="L936">
        <v>97.95</v>
      </c>
      <c r="M936">
        <v>95.15</v>
      </c>
      <c r="N936">
        <v>95.850000000000009</v>
      </c>
      <c r="O936" s="3">
        <f t="shared" si="71"/>
        <v>1.7</v>
      </c>
      <c r="P936">
        <f t="shared" si="75"/>
        <v>6.0073309010300786</v>
      </c>
      <c r="S936">
        <f t="shared" si="74"/>
        <v>1.7426960533059969E-2</v>
      </c>
    </row>
    <row r="937" spans="1:19" x14ac:dyDescent="0.3">
      <c r="A937" s="1">
        <v>37469</v>
      </c>
      <c r="B937" s="1">
        <v>37470</v>
      </c>
      <c r="C937">
        <v>93.95</v>
      </c>
      <c r="D937">
        <v>95.300004580000007</v>
      </c>
      <c r="E937">
        <v>94.400171610000001</v>
      </c>
      <c r="F937">
        <v>1.3500045780000001</v>
      </c>
      <c r="G937">
        <v>-1</v>
      </c>
      <c r="H937">
        <v>0.38890872999999998</v>
      </c>
      <c r="I937">
        <f t="shared" si="72"/>
        <v>2002</v>
      </c>
      <c r="J937">
        <f t="shared" si="73"/>
        <v>8</v>
      </c>
      <c r="K937">
        <v>93.95</v>
      </c>
      <c r="L937">
        <v>95.9</v>
      </c>
      <c r="M937">
        <v>93.2</v>
      </c>
      <c r="N937">
        <v>95.300000000000011</v>
      </c>
      <c r="O937" s="3">
        <f t="shared" si="71"/>
        <v>1.3500045780000001</v>
      </c>
      <c r="P937">
        <f t="shared" si="75"/>
        <v>6.266296017090264</v>
      </c>
      <c r="S937">
        <f t="shared" si="74"/>
        <v>1.4369394124534328E-2</v>
      </c>
    </row>
    <row r="938" spans="1:19" x14ac:dyDescent="0.3">
      <c r="A938" s="1">
        <v>37470</v>
      </c>
      <c r="B938" s="1">
        <v>37473</v>
      </c>
      <c r="C938">
        <v>94.1</v>
      </c>
      <c r="D938">
        <v>92.199993899999996</v>
      </c>
      <c r="E938">
        <v>94.322970740000002</v>
      </c>
      <c r="F938">
        <v>-1.900006104</v>
      </c>
      <c r="G938">
        <v>-1</v>
      </c>
      <c r="H938">
        <v>2.1920310220000001</v>
      </c>
      <c r="I938">
        <f t="shared" si="72"/>
        <v>2002</v>
      </c>
      <c r="J938">
        <f t="shared" si="73"/>
        <v>8</v>
      </c>
      <c r="K938">
        <v>94.100000000000009</v>
      </c>
      <c r="L938">
        <v>94.300000000000011</v>
      </c>
      <c r="M938">
        <v>91.350000000000009</v>
      </c>
      <c r="N938">
        <v>92.2</v>
      </c>
      <c r="O938" s="3">
        <f t="shared" si="71"/>
        <v>-1.900006104</v>
      </c>
      <c r="P938">
        <f t="shared" si="75"/>
        <v>5.8867210750517174</v>
      </c>
      <c r="S938">
        <f t="shared" si="74"/>
        <v>-2.0191350733262489E-2</v>
      </c>
    </row>
    <row r="939" spans="1:19" x14ac:dyDescent="0.3">
      <c r="A939" s="1">
        <v>37473</v>
      </c>
      <c r="B939" s="1">
        <v>37474</v>
      </c>
      <c r="C939">
        <v>90.65</v>
      </c>
      <c r="D939">
        <v>91.35000153</v>
      </c>
      <c r="E939">
        <v>91.596033109999993</v>
      </c>
      <c r="F939">
        <v>0.70000152599999999</v>
      </c>
      <c r="G939">
        <v>-1</v>
      </c>
      <c r="H939">
        <v>0.60104076399999995</v>
      </c>
      <c r="I939">
        <f t="shared" si="72"/>
        <v>2002</v>
      </c>
      <c r="J939">
        <f t="shared" si="73"/>
        <v>8</v>
      </c>
      <c r="K939">
        <v>90.65</v>
      </c>
      <c r="L939">
        <v>92.15</v>
      </c>
      <c r="M939">
        <v>90.300000000000011</v>
      </c>
      <c r="N939">
        <v>91.350000000000009</v>
      </c>
      <c r="O939" s="3">
        <f t="shared" si="71"/>
        <v>0.70000152599999999</v>
      </c>
      <c r="P939">
        <f t="shared" si="75"/>
        <v>6.0230932891390605</v>
      </c>
      <c r="S939">
        <f t="shared" si="74"/>
        <v>7.7220245559845553E-3</v>
      </c>
    </row>
    <row r="940" spans="1:19" x14ac:dyDescent="0.3">
      <c r="A940" s="1">
        <v>37474</v>
      </c>
      <c r="B940" s="1">
        <v>37475</v>
      </c>
      <c r="C940">
        <v>93.15</v>
      </c>
      <c r="D940">
        <v>92.199998469999997</v>
      </c>
      <c r="E940">
        <v>90.787537069999999</v>
      </c>
      <c r="F940">
        <v>0.95000152599999999</v>
      </c>
      <c r="G940">
        <v>-1</v>
      </c>
      <c r="H940">
        <v>0.60104076399999995</v>
      </c>
      <c r="I940">
        <f t="shared" si="72"/>
        <v>2002</v>
      </c>
      <c r="J940">
        <f t="shared" si="73"/>
        <v>8</v>
      </c>
      <c r="K940">
        <v>93.15</v>
      </c>
      <c r="L940">
        <v>93.850000000000009</v>
      </c>
      <c r="M940">
        <v>92</v>
      </c>
      <c r="N940">
        <v>92.2</v>
      </c>
      <c r="O940" s="3">
        <f t="shared" si="71"/>
        <v>0.95000152599999999</v>
      </c>
      <c r="P940">
        <f t="shared" si="75"/>
        <v>6.207375022341072</v>
      </c>
      <c r="S940">
        <f t="shared" si="74"/>
        <v>1.0198620783682232E-2</v>
      </c>
    </row>
    <row r="941" spans="1:19" x14ac:dyDescent="0.3">
      <c r="A941" s="1">
        <v>37475</v>
      </c>
      <c r="B941" s="1">
        <v>37476</v>
      </c>
      <c r="C941">
        <v>93.05</v>
      </c>
      <c r="D941">
        <v>92.800006100000004</v>
      </c>
      <c r="E941">
        <v>93.212068029999998</v>
      </c>
      <c r="F941">
        <v>-0.24999389599999999</v>
      </c>
      <c r="G941">
        <v>1</v>
      </c>
      <c r="H941">
        <v>0.42426406900000002</v>
      </c>
      <c r="I941">
        <f t="shared" si="72"/>
        <v>2002</v>
      </c>
      <c r="J941">
        <f t="shared" si="73"/>
        <v>8</v>
      </c>
      <c r="K941">
        <v>93.050000000000011</v>
      </c>
      <c r="L941">
        <v>93.25</v>
      </c>
      <c r="M941">
        <v>91.75</v>
      </c>
      <c r="N941">
        <v>92.800000000000011</v>
      </c>
      <c r="O941" s="3">
        <f t="shared" si="71"/>
        <v>-0.24999389599999999</v>
      </c>
      <c r="P941">
        <f t="shared" si="75"/>
        <v>6.1573436671846569</v>
      </c>
      <c r="S941">
        <f t="shared" si="74"/>
        <v>-2.6866619666845782E-3</v>
      </c>
    </row>
    <row r="942" spans="1:19" x14ac:dyDescent="0.3">
      <c r="A942" s="1">
        <v>37476</v>
      </c>
      <c r="B942" s="1">
        <v>37477</v>
      </c>
      <c r="C942">
        <v>94.85</v>
      </c>
      <c r="D942">
        <v>94.05</v>
      </c>
      <c r="E942">
        <v>92.922543149999996</v>
      </c>
      <c r="F942">
        <v>0.8</v>
      </c>
      <c r="G942">
        <v>1</v>
      </c>
      <c r="H942">
        <v>0.88388347599999995</v>
      </c>
      <c r="I942">
        <f t="shared" si="72"/>
        <v>2002</v>
      </c>
      <c r="J942">
        <f t="shared" si="73"/>
        <v>8</v>
      </c>
      <c r="K942">
        <v>94.850000000000009</v>
      </c>
      <c r="L942">
        <v>96</v>
      </c>
      <c r="M942">
        <v>93.4</v>
      </c>
      <c r="N942">
        <v>94.050000000000011</v>
      </c>
      <c r="O942" s="3">
        <f t="shared" si="71"/>
        <v>0.8</v>
      </c>
      <c r="P942">
        <f t="shared" si="75"/>
        <v>6.3131436123743585</v>
      </c>
      <c r="S942">
        <f t="shared" si="74"/>
        <v>8.4343700579862946E-3</v>
      </c>
    </row>
    <row r="943" spans="1:19" x14ac:dyDescent="0.3">
      <c r="A943" s="1">
        <v>37477</v>
      </c>
      <c r="B943" s="1">
        <v>37480</v>
      </c>
      <c r="C943">
        <v>94.25</v>
      </c>
      <c r="D943">
        <v>94.449993899999996</v>
      </c>
      <c r="E943">
        <v>94.795296359999995</v>
      </c>
      <c r="F943">
        <v>0.199993896</v>
      </c>
      <c r="G943">
        <v>1</v>
      </c>
      <c r="H943">
        <v>0.282842712</v>
      </c>
      <c r="I943">
        <f t="shared" si="72"/>
        <v>2002</v>
      </c>
      <c r="J943">
        <f t="shared" si="73"/>
        <v>8</v>
      </c>
      <c r="K943">
        <v>94.25</v>
      </c>
      <c r="L943">
        <v>95.5</v>
      </c>
      <c r="M943">
        <v>93.75</v>
      </c>
      <c r="N943">
        <v>94.45</v>
      </c>
      <c r="O943" s="3">
        <f t="shared" si="71"/>
        <v>0.199993896</v>
      </c>
      <c r="P943">
        <f t="shared" si="75"/>
        <v>6.3533321594421439</v>
      </c>
      <c r="S943">
        <f t="shared" si="74"/>
        <v>2.121951151193634E-3</v>
      </c>
    </row>
    <row r="944" spans="1:19" x14ac:dyDescent="0.3">
      <c r="A944" s="1">
        <v>37480</v>
      </c>
      <c r="B944" s="1">
        <v>37481</v>
      </c>
      <c r="C944">
        <v>94.4</v>
      </c>
      <c r="D944">
        <v>96.150004580000001</v>
      </c>
      <c r="E944">
        <v>93.796275089999995</v>
      </c>
      <c r="F944">
        <v>-1.750004578</v>
      </c>
      <c r="G944">
        <v>-1</v>
      </c>
      <c r="H944">
        <v>1.2020815279999999</v>
      </c>
      <c r="I944">
        <f t="shared" si="72"/>
        <v>2002</v>
      </c>
      <c r="J944">
        <f t="shared" si="73"/>
        <v>8</v>
      </c>
      <c r="K944">
        <v>94.4</v>
      </c>
      <c r="L944">
        <v>96.300000000000011</v>
      </c>
      <c r="M944">
        <v>93.850000000000009</v>
      </c>
      <c r="N944">
        <v>96.15</v>
      </c>
      <c r="O944" s="3">
        <f t="shared" si="71"/>
        <v>-1.750004578</v>
      </c>
      <c r="P944">
        <f t="shared" si="75"/>
        <v>5.9999944359915602</v>
      </c>
      <c r="S944">
        <f t="shared" si="74"/>
        <v>-1.8538184088983049E-2</v>
      </c>
    </row>
    <row r="945" spans="1:19" x14ac:dyDescent="0.3">
      <c r="A945" s="1">
        <v>37481</v>
      </c>
      <c r="B945" s="1">
        <v>37482</v>
      </c>
      <c r="C945">
        <v>94.75</v>
      </c>
      <c r="D945">
        <v>96.499998469999994</v>
      </c>
      <c r="E945">
        <v>95.234322149999997</v>
      </c>
      <c r="F945">
        <v>1.7499984740000001</v>
      </c>
      <c r="G945">
        <v>-1</v>
      </c>
      <c r="H945">
        <v>0.24748737300000001</v>
      </c>
      <c r="I945">
        <f t="shared" si="72"/>
        <v>2002</v>
      </c>
      <c r="J945">
        <f t="shared" si="73"/>
        <v>8</v>
      </c>
      <c r="K945">
        <v>94.75</v>
      </c>
      <c r="L945">
        <v>97.25</v>
      </c>
      <c r="M945">
        <v>94.550000000000011</v>
      </c>
      <c r="N945">
        <v>96.5</v>
      </c>
      <c r="O945" s="3">
        <f t="shared" si="71"/>
        <v>1.7499984740000001</v>
      </c>
      <c r="P945">
        <f t="shared" si="75"/>
        <v>6.3324476636536309</v>
      </c>
      <c r="S945">
        <f t="shared" si="74"/>
        <v>1.8469640886543535E-2</v>
      </c>
    </row>
    <row r="946" spans="1:19" x14ac:dyDescent="0.3">
      <c r="A946" s="1">
        <v>37482</v>
      </c>
      <c r="B946" s="1">
        <v>37483</v>
      </c>
      <c r="C946">
        <v>94.75</v>
      </c>
      <c r="D946">
        <v>96.5</v>
      </c>
      <c r="E946">
        <v>96.258521799999997</v>
      </c>
      <c r="F946">
        <v>1.75</v>
      </c>
      <c r="G946">
        <v>-1</v>
      </c>
      <c r="H946">
        <v>0</v>
      </c>
      <c r="I946">
        <f t="shared" si="72"/>
        <v>2002</v>
      </c>
      <c r="J946">
        <f t="shared" si="73"/>
        <v>8</v>
      </c>
      <c r="K946">
        <v>94.75</v>
      </c>
      <c r="L946">
        <v>97.25</v>
      </c>
      <c r="M946">
        <v>94.550000000000011</v>
      </c>
      <c r="N946">
        <v>96.5</v>
      </c>
      <c r="O946" s="3">
        <f t="shared" si="71"/>
        <v>1.75</v>
      </c>
      <c r="P946">
        <f t="shared" si="75"/>
        <v>6.6833220724576581</v>
      </c>
      <c r="S946">
        <f t="shared" si="74"/>
        <v>1.8469656992084433E-2</v>
      </c>
    </row>
    <row r="947" spans="1:19" x14ac:dyDescent="0.3">
      <c r="A947" s="1">
        <v>37483</v>
      </c>
      <c r="B947" s="1">
        <v>37484</v>
      </c>
      <c r="C947">
        <v>99</v>
      </c>
      <c r="D947">
        <v>98.25</v>
      </c>
      <c r="E947">
        <v>96.402661030000004</v>
      </c>
      <c r="F947">
        <v>0.75</v>
      </c>
      <c r="G947">
        <v>-1</v>
      </c>
      <c r="H947">
        <v>1.237436867</v>
      </c>
      <c r="I947">
        <f t="shared" si="72"/>
        <v>2002</v>
      </c>
      <c r="J947">
        <f t="shared" si="73"/>
        <v>8</v>
      </c>
      <c r="K947">
        <v>99</v>
      </c>
      <c r="L947">
        <v>99.4</v>
      </c>
      <c r="M947">
        <v>97.300000000000011</v>
      </c>
      <c r="N947">
        <v>98.25</v>
      </c>
      <c r="O947" s="3">
        <f t="shared" si="71"/>
        <v>0.75</v>
      </c>
      <c r="P947">
        <f t="shared" si="75"/>
        <v>6.8352157559226052</v>
      </c>
      <c r="S947">
        <f t="shared" si="74"/>
        <v>7.575757575757576E-3</v>
      </c>
    </row>
    <row r="948" spans="1:19" x14ac:dyDescent="0.3">
      <c r="A948" s="1">
        <v>37484</v>
      </c>
      <c r="B948" s="1">
        <v>37487</v>
      </c>
      <c r="C948">
        <v>99</v>
      </c>
      <c r="D948">
        <v>98.150001529999997</v>
      </c>
      <c r="E948">
        <v>99.873899820000005</v>
      </c>
      <c r="F948">
        <v>-0.84999847399999995</v>
      </c>
      <c r="G948">
        <v>1</v>
      </c>
      <c r="H948">
        <v>7.0710677999999999E-2</v>
      </c>
      <c r="I948">
        <f t="shared" si="72"/>
        <v>2002</v>
      </c>
      <c r="J948">
        <f t="shared" si="73"/>
        <v>8</v>
      </c>
      <c r="K948">
        <v>99</v>
      </c>
      <c r="L948">
        <v>99.45</v>
      </c>
      <c r="M948">
        <v>97</v>
      </c>
      <c r="N948">
        <v>98.15</v>
      </c>
      <c r="O948" s="3">
        <f t="shared" ref="O948:O962" si="76">IF(E948-C948&gt;0,IF(C948-M948&gt;3,-3,F948),IF(L948-C948&gt;3,-3,F948))</f>
        <v>-0.84999847399999995</v>
      </c>
      <c r="P948">
        <f t="shared" si="75"/>
        <v>6.6591574843470003</v>
      </c>
      <c r="S948">
        <f t="shared" si="74"/>
        <v>-8.585843171717171E-3</v>
      </c>
    </row>
    <row r="949" spans="1:19" x14ac:dyDescent="0.3">
      <c r="A949" s="1">
        <v>37487</v>
      </c>
      <c r="B949" s="1">
        <v>37488</v>
      </c>
      <c r="C949">
        <v>100.45</v>
      </c>
      <c r="D949">
        <v>100.4</v>
      </c>
      <c r="E949">
        <v>97.788809979999996</v>
      </c>
      <c r="F949">
        <v>0.05</v>
      </c>
      <c r="G949">
        <v>-1</v>
      </c>
      <c r="H949">
        <v>1.5909902579999999</v>
      </c>
      <c r="I949">
        <f t="shared" si="72"/>
        <v>2002</v>
      </c>
      <c r="J949">
        <f t="shared" si="73"/>
        <v>8</v>
      </c>
      <c r="K949">
        <v>100.45</v>
      </c>
      <c r="L949">
        <v>101.05000000000001</v>
      </c>
      <c r="M949">
        <v>99.45</v>
      </c>
      <c r="N949">
        <v>100.4</v>
      </c>
      <c r="O949" s="3">
        <f t="shared" si="76"/>
        <v>0.05</v>
      </c>
      <c r="P949">
        <f t="shared" si="75"/>
        <v>6.6691014726262647</v>
      </c>
      <c r="S949">
        <f t="shared" si="74"/>
        <v>4.9776007964161273E-4</v>
      </c>
    </row>
    <row r="950" spans="1:19" x14ac:dyDescent="0.3">
      <c r="A950" s="1">
        <v>37488</v>
      </c>
      <c r="B950" s="1">
        <v>37489</v>
      </c>
      <c r="C950">
        <v>100.05</v>
      </c>
      <c r="D950">
        <v>101.09999689999999</v>
      </c>
      <c r="E950">
        <v>99.729363230000004</v>
      </c>
      <c r="F950">
        <v>-1.049996948</v>
      </c>
      <c r="G950">
        <v>-1</v>
      </c>
      <c r="H950">
        <v>0.49497474699999999</v>
      </c>
      <c r="I950">
        <f t="shared" si="72"/>
        <v>2002</v>
      </c>
      <c r="J950">
        <f t="shared" si="73"/>
        <v>8</v>
      </c>
      <c r="K950">
        <v>100.05000000000001</v>
      </c>
      <c r="L950">
        <v>101.9</v>
      </c>
      <c r="M950">
        <v>99.800000000000011</v>
      </c>
      <c r="N950">
        <v>101.10000000000001</v>
      </c>
      <c r="O950" s="3">
        <f t="shared" si="76"/>
        <v>-1.049996948</v>
      </c>
      <c r="P950">
        <f t="shared" si="75"/>
        <v>6.4591303724115763</v>
      </c>
      <c r="S950">
        <f t="shared" si="74"/>
        <v>-1.0494722118940529E-2</v>
      </c>
    </row>
    <row r="951" spans="1:19" x14ac:dyDescent="0.3">
      <c r="A951" s="1">
        <v>37489</v>
      </c>
      <c r="B951" s="1">
        <v>37490</v>
      </c>
      <c r="C951">
        <v>101.55</v>
      </c>
      <c r="D951">
        <v>101.94999850000001</v>
      </c>
      <c r="E951">
        <v>100.60839780000001</v>
      </c>
      <c r="F951">
        <v>-0.39999847399999999</v>
      </c>
      <c r="G951">
        <v>-1</v>
      </c>
      <c r="H951">
        <v>0.60104076399999995</v>
      </c>
      <c r="I951">
        <f t="shared" si="72"/>
        <v>2002</v>
      </c>
      <c r="J951">
        <f t="shared" si="73"/>
        <v>8</v>
      </c>
      <c r="K951">
        <v>101.55000000000001</v>
      </c>
      <c r="L951">
        <v>102.55000000000001</v>
      </c>
      <c r="M951">
        <v>101.10000000000001</v>
      </c>
      <c r="N951">
        <v>101.95</v>
      </c>
      <c r="O951" s="3">
        <f t="shared" si="76"/>
        <v>-0.39999847399999999</v>
      </c>
      <c r="P951">
        <f t="shared" si="75"/>
        <v>6.3828041599350129</v>
      </c>
      <c r="S951">
        <f t="shared" si="74"/>
        <v>-3.9389313047759724E-3</v>
      </c>
    </row>
    <row r="952" spans="1:19" x14ac:dyDescent="0.3">
      <c r="A952" s="1">
        <v>37490</v>
      </c>
      <c r="B952" s="1">
        <v>37491</v>
      </c>
      <c r="C952">
        <v>101.95</v>
      </c>
      <c r="D952">
        <v>100.6500046</v>
      </c>
      <c r="E952">
        <v>101.6381397</v>
      </c>
      <c r="F952">
        <v>1.2999954220000001</v>
      </c>
      <c r="G952">
        <v>-1</v>
      </c>
      <c r="H952">
        <v>0.91923881600000001</v>
      </c>
      <c r="I952">
        <f t="shared" si="72"/>
        <v>2002</v>
      </c>
      <c r="J952">
        <f t="shared" si="73"/>
        <v>8</v>
      </c>
      <c r="K952">
        <v>101.95</v>
      </c>
      <c r="L952">
        <v>102.80000000000001</v>
      </c>
      <c r="M952">
        <v>100.60000000000001</v>
      </c>
      <c r="N952">
        <v>100.65</v>
      </c>
      <c r="O952" s="3">
        <f t="shared" si="76"/>
        <v>1.2999954220000001</v>
      </c>
      <c r="P952">
        <f t="shared" si="75"/>
        <v>6.626971384675711</v>
      </c>
      <c r="S952">
        <f t="shared" si="74"/>
        <v>1.2751303795978421E-2</v>
      </c>
    </row>
    <row r="953" spans="1:19" x14ac:dyDescent="0.3">
      <c r="A953" s="1">
        <v>37491</v>
      </c>
      <c r="B953" s="1">
        <v>37494</v>
      </c>
      <c r="C953">
        <v>99.8</v>
      </c>
      <c r="D953">
        <v>99.999998469999994</v>
      </c>
      <c r="E953">
        <v>98.859748980000006</v>
      </c>
      <c r="F953">
        <v>-0.19999847400000001</v>
      </c>
      <c r="G953">
        <v>-1</v>
      </c>
      <c r="H953">
        <v>0.45961940800000001</v>
      </c>
      <c r="I953">
        <f t="shared" si="72"/>
        <v>2002</v>
      </c>
      <c r="J953">
        <f t="shared" si="73"/>
        <v>8</v>
      </c>
      <c r="K953">
        <v>99.800000000000011</v>
      </c>
      <c r="L953">
        <v>100.65</v>
      </c>
      <c r="M953">
        <v>99.600000000000009</v>
      </c>
      <c r="N953">
        <v>100</v>
      </c>
      <c r="O953" s="3">
        <f t="shared" si="76"/>
        <v>-0.19999847400000001</v>
      </c>
      <c r="P953">
        <f t="shared" si="75"/>
        <v>6.5871301773357267</v>
      </c>
      <c r="S953">
        <f t="shared" si="74"/>
        <v>-2.0039927254509021E-3</v>
      </c>
    </row>
    <row r="954" spans="1:19" x14ac:dyDescent="0.3">
      <c r="A954" s="1">
        <v>37494</v>
      </c>
      <c r="B954" s="1">
        <v>37495</v>
      </c>
      <c r="C954">
        <v>100</v>
      </c>
      <c r="D954">
        <v>98.75</v>
      </c>
      <c r="E954">
        <v>100.2802482</v>
      </c>
      <c r="F954">
        <v>-1.25</v>
      </c>
      <c r="G954">
        <v>1</v>
      </c>
      <c r="H954">
        <v>0.88388347599999995</v>
      </c>
      <c r="I954">
        <f t="shared" si="72"/>
        <v>2002</v>
      </c>
      <c r="J954">
        <f t="shared" si="73"/>
        <v>8</v>
      </c>
      <c r="K954">
        <v>100</v>
      </c>
      <c r="L954">
        <v>100.30000000000001</v>
      </c>
      <c r="M954">
        <v>98.350000000000009</v>
      </c>
      <c r="N954">
        <v>98.75</v>
      </c>
      <c r="O954" s="3">
        <f t="shared" si="76"/>
        <v>-1.25</v>
      </c>
      <c r="P954">
        <f t="shared" si="75"/>
        <v>6.3401127956856369</v>
      </c>
      <c r="S954">
        <f t="shared" si="74"/>
        <v>-1.2500000000000001E-2</v>
      </c>
    </row>
    <row r="955" spans="1:19" x14ac:dyDescent="0.3">
      <c r="A955" s="1">
        <v>37495</v>
      </c>
      <c r="B955" s="1">
        <v>37496</v>
      </c>
      <c r="C955">
        <v>98.2</v>
      </c>
      <c r="D955">
        <v>98.849998470000003</v>
      </c>
      <c r="E955">
        <v>99.741458179999995</v>
      </c>
      <c r="F955">
        <v>0.64999847399999999</v>
      </c>
      <c r="G955">
        <v>1</v>
      </c>
      <c r="H955">
        <v>7.0710677999999999E-2</v>
      </c>
      <c r="I955">
        <f t="shared" si="72"/>
        <v>2002</v>
      </c>
      <c r="J955">
        <f t="shared" si="73"/>
        <v>8</v>
      </c>
      <c r="K955">
        <v>98.2</v>
      </c>
      <c r="L955">
        <v>99.75</v>
      </c>
      <c r="M955">
        <v>97.95</v>
      </c>
      <c r="N955">
        <v>98.850000000000009</v>
      </c>
      <c r="O955" s="3">
        <f t="shared" si="76"/>
        <v>0.64999847399999999</v>
      </c>
      <c r="P955">
        <f t="shared" si="75"/>
        <v>6.4660108702940953</v>
      </c>
      <c r="S955">
        <f t="shared" si="74"/>
        <v>6.6191290631364558E-3</v>
      </c>
    </row>
    <row r="956" spans="1:19" x14ac:dyDescent="0.3">
      <c r="A956" s="1">
        <v>37496</v>
      </c>
      <c r="B956" s="1">
        <v>37497</v>
      </c>
      <c r="C956">
        <v>97.75</v>
      </c>
      <c r="D956">
        <v>98.449998469999997</v>
      </c>
      <c r="E956">
        <v>100.1572504</v>
      </c>
      <c r="F956">
        <v>0.69999847400000004</v>
      </c>
      <c r="G956">
        <v>1</v>
      </c>
      <c r="H956">
        <v>0.282842712</v>
      </c>
      <c r="I956">
        <f t="shared" si="72"/>
        <v>2002</v>
      </c>
      <c r="J956">
        <f t="shared" si="73"/>
        <v>8</v>
      </c>
      <c r="K956">
        <v>97.75</v>
      </c>
      <c r="L956">
        <v>98.600000000000009</v>
      </c>
      <c r="M956">
        <v>97.5</v>
      </c>
      <c r="N956">
        <v>98.45</v>
      </c>
      <c r="O956" s="3">
        <f t="shared" si="76"/>
        <v>0.69999847400000004</v>
      </c>
      <c r="P956">
        <f t="shared" si="75"/>
        <v>6.6049223099485186</v>
      </c>
      <c r="S956">
        <f t="shared" si="74"/>
        <v>7.1611097084398985E-3</v>
      </c>
    </row>
    <row r="957" spans="1:19" x14ac:dyDescent="0.3">
      <c r="A957" s="1">
        <v>37497</v>
      </c>
      <c r="B957" s="1">
        <v>37498</v>
      </c>
      <c r="C957">
        <v>98.35</v>
      </c>
      <c r="D957">
        <v>100.3000061</v>
      </c>
      <c r="E957">
        <v>97.432059480000007</v>
      </c>
      <c r="F957">
        <v>-1.9500061040000001</v>
      </c>
      <c r="G957">
        <v>-1</v>
      </c>
      <c r="H957">
        <v>1.308147545</v>
      </c>
      <c r="I957">
        <f t="shared" si="72"/>
        <v>2002</v>
      </c>
      <c r="J957">
        <f t="shared" si="73"/>
        <v>8</v>
      </c>
      <c r="K957">
        <v>98.350000000000009</v>
      </c>
      <c r="L957">
        <v>100.35000000000001</v>
      </c>
      <c r="M957">
        <v>98.050000000000011</v>
      </c>
      <c r="N957">
        <v>100.30000000000001</v>
      </c>
      <c r="O957" s="3">
        <f t="shared" si="76"/>
        <v>-1.9500061040000001</v>
      </c>
      <c r="P957">
        <f t="shared" si="75"/>
        <v>6.2120507648286791</v>
      </c>
      <c r="S957">
        <f t="shared" si="74"/>
        <v>-1.9827210005083886E-2</v>
      </c>
    </row>
    <row r="958" spans="1:19" x14ac:dyDescent="0.3">
      <c r="A958" s="1">
        <v>37498</v>
      </c>
      <c r="B958" s="1">
        <v>37501</v>
      </c>
      <c r="C958">
        <v>100.7</v>
      </c>
      <c r="D958">
        <v>102.1999939</v>
      </c>
      <c r="E958">
        <v>100.6759799</v>
      </c>
      <c r="F958">
        <v>-1.4999938960000001</v>
      </c>
      <c r="G958">
        <v>1</v>
      </c>
      <c r="H958">
        <v>1.3435028840000001</v>
      </c>
      <c r="I958">
        <f t="shared" si="72"/>
        <v>2002</v>
      </c>
      <c r="J958">
        <f t="shared" si="73"/>
        <v>9</v>
      </c>
      <c r="K958">
        <v>100.7</v>
      </c>
      <c r="L958">
        <v>102.25</v>
      </c>
      <c r="M958">
        <v>100.35000000000001</v>
      </c>
      <c r="N958">
        <v>102.2</v>
      </c>
      <c r="O958" s="3">
        <f t="shared" si="76"/>
        <v>-1.4999938960000001</v>
      </c>
      <c r="P958">
        <f t="shared" si="75"/>
        <v>5.9344528036900943</v>
      </c>
      <c r="S958">
        <f t="shared" si="74"/>
        <v>-1.4895669275074479E-2</v>
      </c>
    </row>
    <row r="959" spans="1:19" x14ac:dyDescent="0.3">
      <c r="A959" s="1">
        <v>37501</v>
      </c>
      <c r="B959" s="1">
        <v>37502</v>
      </c>
      <c r="C959">
        <v>102</v>
      </c>
      <c r="D959">
        <v>100.5500061</v>
      </c>
      <c r="E959">
        <v>102.4490256</v>
      </c>
      <c r="F959">
        <v>-1.4499938960000001</v>
      </c>
      <c r="G959">
        <v>1</v>
      </c>
      <c r="H959">
        <v>1.166726189</v>
      </c>
      <c r="I959">
        <f t="shared" si="72"/>
        <v>2002</v>
      </c>
      <c r="J959">
        <f t="shared" si="73"/>
        <v>9</v>
      </c>
      <c r="K959">
        <v>102</v>
      </c>
      <c r="L959">
        <v>102.7</v>
      </c>
      <c r="M959">
        <v>100.5</v>
      </c>
      <c r="N959">
        <v>100.55000000000001</v>
      </c>
      <c r="O959" s="3">
        <f t="shared" si="76"/>
        <v>-1.4499938960000001</v>
      </c>
      <c r="P959">
        <f t="shared" si="75"/>
        <v>5.6813669112944849</v>
      </c>
      <c r="S959">
        <f t="shared" si="74"/>
        <v>-1.4215626431372549E-2</v>
      </c>
    </row>
    <row r="960" spans="1:19" x14ac:dyDescent="0.3">
      <c r="A960" s="1">
        <v>37502</v>
      </c>
      <c r="B960" s="1">
        <v>37503</v>
      </c>
      <c r="C960">
        <v>98.9</v>
      </c>
      <c r="D960">
        <v>98.14999847</v>
      </c>
      <c r="E960">
        <v>98.990381170000006</v>
      </c>
      <c r="F960">
        <v>-0.75000152600000003</v>
      </c>
      <c r="G960">
        <v>-1</v>
      </c>
      <c r="H960">
        <v>1.697056275</v>
      </c>
      <c r="I960">
        <f t="shared" si="72"/>
        <v>2002</v>
      </c>
      <c r="J960">
        <f t="shared" si="73"/>
        <v>9</v>
      </c>
      <c r="K960">
        <v>98.9</v>
      </c>
      <c r="L960">
        <v>99.100000000000009</v>
      </c>
      <c r="M960">
        <v>97.2</v>
      </c>
      <c r="N960">
        <v>98.15</v>
      </c>
      <c r="O960" s="3">
        <f t="shared" si="76"/>
        <v>-0.75000152600000003</v>
      </c>
      <c r="P960">
        <f t="shared" si="75"/>
        <v>5.5521141149374547</v>
      </c>
      <c r="S960">
        <f t="shared" si="74"/>
        <v>-7.5834330232558136E-3</v>
      </c>
    </row>
    <row r="961" spans="1:19" x14ac:dyDescent="0.3">
      <c r="A961" s="1">
        <v>37503</v>
      </c>
      <c r="B961" s="1">
        <v>37504</v>
      </c>
      <c r="C961">
        <v>98.95</v>
      </c>
      <c r="D961">
        <v>97.199995419999993</v>
      </c>
      <c r="E961">
        <v>96.873858119999994</v>
      </c>
      <c r="F961">
        <v>1.750004578</v>
      </c>
      <c r="G961">
        <v>-1</v>
      </c>
      <c r="H961">
        <v>0.67175144200000003</v>
      </c>
      <c r="I961">
        <f t="shared" si="72"/>
        <v>2002</v>
      </c>
      <c r="J961">
        <f t="shared" si="73"/>
        <v>9</v>
      </c>
      <c r="K961">
        <v>98.95</v>
      </c>
      <c r="L961">
        <v>99.15</v>
      </c>
      <c r="M961">
        <v>97.2</v>
      </c>
      <c r="N961">
        <v>97.2</v>
      </c>
      <c r="O961" s="3">
        <f t="shared" si="76"/>
        <v>1.750004578</v>
      </c>
      <c r="P961">
        <f t="shared" si="75"/>
        <v>5.8466939568389895</v>
      </c>
      <c r="S961">
        <f t="shared" si="74"/>
        <v>1.768574611419909E-2</v>
      </c>
    </row>
    <row r="962" spans="1:19" x14ac:dyDescent="0.3">
      <c r="A962" s="1">
        <v>37504</v>
      </c>
      <c r="B962" s="1">
        <v>37505</v>
      </c>
      <c r="C962">
        <v>97.1</v>
      </c>
      <c r="D962">
        <v>96.60000153</v>
      </c>
      <c r="E962">
        <v>96.293083440000004</v>
      </c>
      <c r="F962">
        <v>0.49999847400000003</v>
      </c>
      <c r="G962">
        <v>-1</v>
      </c>
      <c r="H962">
        <v>0.42426406900000002</v>
      </c>
      <c r="I962">
        <f t="shared" si="72"/>
        <v>2002</v>
      </c>
      <c r="J962">
        <f t="shared" si="73"/>
        <v>9</v>
      </c>
      <c r="K962">
        <v>97.100000000000009</v>
      </c>
      <c r="L962">
        <v>97.65</v>
      </c>
      <c r="M962">
        <v>95.9</v>
      </c>
      <c r="N962">
        <v>96.600000000000009</v>
      </c>
      <c r="O962" s="3">
        <f t="shared" si="76"/>
        <v>0.49999847400000003</v>
      </c>
      <c r="P962">
        <f t="shared" si="75"/>
        <v>5.9370133612580789</v>
      </c>
      <c r="S962">
        <f t="shared" si="74"/>
        <v>5.1493148712667362E-3</v>
      </c>
    </row>
    <row r="963" spans="1:19" x14ac:dyDescent="0.3">
      <c r="A963" s="1">
        <v>37505</v>
      </c>
      <c r="B963" s="1">
        <v>37508</v>
      </c>
      <c r="C963">
        <v>97.4</v>
      </c>
      <c r="D963">
        <v>94.85</v>
      </c>
      <c r="E963">
        <v>97.570771669999999</v>
      </c>
      <c r="F963">
        <v>-2.5499999999999998</v>
      </c>
      <c r="G963">
        <v>1</v>
      </c>
      <c r="H963">
        <v>1.237436867</v>
      </c>
      <c r="I963">
        <f t="shared" ref="I963:I1026" si="77">YEAR(B963)</f>
        <v>2002</v>
      </c>
      <c r="J963">
        <f t="shared" ref="J963:J1026" si="78">MONTH(B963)</f>
        <v>9</v>
      </c>
      <c r="K963">
        <v>97.4</v>
      </c>
      <c r="L963">
        <v>97.4</v>
      </c>
      <c r="M963">
        <v>94.5</v>
      </c>
      <c r="N963">
        <v>94.850000000000009</v>
      </c>
      <c r="O963" s="3">
        <f>IF(E963-C963&gt;0,IF(C963-M963&gt;3,-3,F963),IF(L963-C963&gt;3,-3,F963))</f>
        <v>-2.5499999999999998</v>
      </c>
      <c r="P963">
        <f t="shared" si="75"/>
        <v>5.4707078970524909</v>
      </c>
      <c r="S963">
        <f t="shared" ref="S963:S1026" si="79">O963/C963</f>
        <v>-2.6180698151950715E-2</v>
      </c>
    </row>
    <row r="964" spans="1:19" x14ac:dyDescent="0.3">
      <c r="A964" s="1">
        <v>37508</v>
      </c>
      <c r="B964" s="1">
        <v>37509</v>
      </c>
      <c r="C964">
        <v>95.4</v>
      </c>
      <c r="D964">
        <v>97.250001530000006</v>
      </c>
      <c r="E964">
        <v>94.409917750000005</v>
      </c>
      <c r="F964">
        <v>-1.850001526</v>
      </c>
      <c r="G964">
        <v>-1</v>
      </c>
      <c r="H964">
        <v>1.697056275</v>
      </c>
      <c r="I964">
        <f t="shared" si="77"/>
        <v>2002</v>
      </c>
      <c r="J964">
        <f t="shared" si="78"/>
        <v>9</v>
      </c>
      <c r="K964">
        <v>95.4</v>
      </c>
      <c r="L964">
        <v>97.350000000000009</v>
      </c>
      <c r="M964">
        <v>95.300000000000011</v>
      </c>
      <c r="N964">
        <v>97.25</v>
      </c>
      <c r="O964" s="3">
        <f t="shared" ref="O964:O1012" si="80">IF(E964-C964&gt;0,IF(C964-M964&gt;3,-3,F964),IF(L964-C964&gt;3,-3,F964))</f>
        <v>-1.850001526</v>
      </c>
      <c r="P964">
        <f t="shared" ref="P964:P1027" si="81">(O964/C964*$Q$2+1)*P963*$R$2+(1-$R$2)*P963</f>
        <v>5.1524431813969134</v>
      </c>
      <c r="S964">
        <f t="shared" si="79"/>
        <v>-1.9392049538784067E-2</v>
      </c>
    </row>
    <row r="965" spans="1:19" x14ac:dyDescent="0.3">
      <c r="A965" s="1">
        <v>37509</v>
      </c>
      <c r="B965" s="1">
        <v>37510</v>
      </c>
      <c r="C965">
        <v>97.75</v>
      </c>
      <c r="D965">
        <v>99</v>
      </c>
      <c r="E965">
        <v>98.200622620000004</v>
      </c>
      <c r="F965">
        <v>1.25</v>
      </c>
      <c r="G965">
        <v>1</v>
      </c>
      <c r="H965">
        <v>1.237436867</v>
      </c>
      <c r="I965">
        <f t="shared" si="77"/>
        <v>2002</v>
      </c>
      <c r="J965">
        <f t="shared" si="78"/>
        <v>9</v>
      </c>
      <c r="K965">
        <v>97.75</v>
      </c>
      <c r="L965">
        <v>99.100000000000009</v>
      </c>
      <c r="M965">
        <v>97.5</v>
      </c>
      <c r="N965">
        <v>99</v>
      </c>
      <c r="O965" s="3">
        <f t="shared" si="80"/>
        <v>1.25</v>
      </c>
      <c r="P965">
        <f t="shared" si="81"/>
        <v>5.3501072420643139</v>
      </c>
      <c r="S965">
        <f t="shared" si="79"/>
        <v>1.278772378516624E-2</v>
      </c>
    </row>
    <row r="966" spans="1:19" x14ac:dyDescent="0.3">
      <c r="A966" s="1">
        <v>37510</v>
      </c>
      <c r="B966" s="1">
        <v>37511</v>
      </c>
      <c r="C966">
        <v>98.55</v>
      </c>
      <c r="D966">
        <v>100.5500031</v>
      </c>
      <c r="E966">
        <v>99.329899459999993</v>
      </c>
      <c r="F966">
        <v>2.0000030519999998</v>
      </c>
      <c r="G966">
        <v>1</v>
      </c>
      <c r="H966">
        <v>1.0960155110000001</v>
      </c>
      <c r="I966">
        <f t="shared" si="77"/>
        <v>2002</v>
      </c>
      <c r="J966">
        <f t="shared" si="78"/>
        <v>9</v>
      </c>
      <c r="K966">
        <v>98.550000000000011</v>
      </c>
      <c r="L966">
        <v>100.55000000000001</v>
      </c>
      <c r="M966">
        <v>98.4</v>
      </c>
      <c r="N966">
        <v>100.55000000000001</v>
      </c>
      <c r="O966" s="3">
        <f t="shared" si="80"/>
        <v>2.0000030519999998</v>
      </c>
      <c r="P966">
        <f t="shared" si="81"/>
        <v>5.6758372515819984</v>
      </c>
      <c r="S966">
        <f t="shared" si="79"/>
        <v>2.0294297838660578E-2</v>
      </c>
    </row>
    <row r="967" spans="1:19" x14ac:dyDescent="0.3">
      <c r="A967" s="1">
        <v>37511</v>
      </c>
      <c r="B967" s="1">
        <v>37512</v>
      </c>
      <c r="C967">
        <v>99.1</v>
      </c>
      <c r="D967">
        <v>97.499996949999996</v>
      </c>
      <c r="E967">
        <v>98.250281380000004</v>
      </c>
      <c r="F967">
        <v>1.6000030519999999</v>
      </c>
      <c r="G967">
        <v>-1</v>
      </c>
      <c r="H967">
        <v>2.156675683</v>
      </c>
      <c r="I967">
        <f t="shared" si="77"/>
        <v>2002</v>
      </c>
      <c r="J967">
        <f t="shared" si="78"/>
        <v>9</v>
      </c>
      <c r="K967">
        <v>99.100000000000009</v>
      </c>
      <c r="L967">
        <v>99.350000000000009</v>
      </c>
      <c r="M967">
        <v>97.4</v>
      </c>
      <c r="N967">
        <v>97.5</v>
      </c>
      <c r="O967" s="3">
        <f t="shared" si="80"/>
        <v>1.6000030519999999</v>
      </c>
      <c r="P967">
        <f t="shared" si="81"/>
        <v>5.9507521938177144</v>
      </c>
      <c r="S967">
        <f t="shared" si="79"/>
        <v>1.6145338567103935E-2</v>
      </c>
    </row>
    <row r="968" spans="1:19" x14ac:dyDescent="0.3">
      <c r="A968" s="1">
        <v>37512</v>
      </c>
      <c r="B968" s="1">
        <v>37515</v>
      </c>
      <c r="C968">
        <v>98</v>
      </c>
      <c r="D968">
        <v>95.900001529999997</v>
      </c>
      <c r="E968">
        <v>97.269895270000006</v>
      </c>
      <c r="F968">
        <v>2.0999984739999999</v>
      </c>
      <c r="G968">
        <v>-1</v>
      </c>
      <c r="H968">
        <v>1.1313708499999999</v>
      </c>
      <c r="I968">
        <f t="shared" si="77"/>
        <v>2002</v>
      </c>
      <c r="J968">
        <f t="shared" si="78"/>
        <v>9</v>
      </c>
      <c r="K968">
        <v>98</v>
      </c>
      <c r="L968">
        <v>98.100000000000009</v>
      </c>
      <c r="M968">
        <v>95.25</v>
      </c>
      <c r="N968">
        <v>95.9</v>
      </c>
      <c r="O968" s="3">
        <f t="shared" si="80"/>
        <v>2.0999984739999999</v>
      </c>
      <c r="P968">
        <f t="shared" si="81"/>
        <v>6.3333002711494295</v>
      </c>
      <c r="S968">
        <f t="shared" si="79"/>
        <v>2.1428555857142855E-2</v>
      </c>
    </row>
    <row r="969" spans="1:19" x14ac:dyDescent="0.3">
      <c r="A969" s="1">
        <v>37515</v>
      </c>
      <c r="B969" s="1">
        <v>37516</v>
      </c>
      <c r="C969">
        <v>97.5</v>
      </c>
      <c r="D969">
        <v>99.4</v>
      </c>
      <c r="E969">
        <v>94.535633829999995</v>
      </c>
      <c r="F969">
        <v>-1.9</v>
      </c>
      <c r="G969">
        <v>-1</v>
      </c>
      <c r="H969">
        <v>2.474873734</v>
      </c>
      <c r="I969">
        <f t="shared" si="77"/>
        <v>2002</v>
      </c>
      <c r="J969">
        <f t="shared" si="78"/>
        <v>9</v>
      </c>
      <c r="K969">
        <v>97.5</v>
      </c>
      <c r="L969">
        <v>99.45</v>
      </c>
      <c r="M969">
        <v>96.300000000000011</v>
      </c>
      <c r="N969">
        <v>99.4</v>
      </c>
      <c r="O969" s="3">
        <f t="shared" si="80"/>
        <v>-1.9</v>
      </c>
      <c r="P969">
        <f t="shared" si="81"/>
        <v>5.9630457937591554</v>
      </c>
      <c r="S969">
        <f t="shared" si="79"/>
        <v>-1.9487179487179485E-2</v>
      </c>
    </row>
    <row r="970" spans="1:19" x14ac:dyDescent="0.3">
      <c r="A970" s="1">
        <v>37516</v>
      </c>
      <c r="B970" s="1">
        <v>37517</v>
      </c>
      <c r="C970">
        <v>96.45</v>
      </c>
      <c r="D970">
        <v>95.699995419999993</v>
      </c>
      <c r="E970">
        <v>98.946466470000004</v>
      </c>
      <c r="F970">
        <v>-0.75000457799999998</v>
      </c>
      <c r="G970">
        <v>-1</v>
      </c>
      <c r="H970">
        <v>2.6162950899999999</v>
      </c>
      <c r="I970">
        <f t="shared" si="77"/>
        <v>2002</v>
      </c>
      <c r="J970">
        <f t="shared" si="78"/>
        <v>9</v>
      </c>
      <c r="K970">
        <v>96.45</v>
      </c>
      <c r="L970">
        <v>96.65</v>
      </c>
      <c r="M970">
        <v>94.7</v>
      </c>
      <c r="N970">
        <v>95.7</v>
      </c>
      <c r="O970" s="3">
        <f t="shared" si="80"/>
        <v>-0.75000457799999998</v>
      </c>
      <c r="P970">
        <f t="shared" si="81"/>
        <v>5.8239381220906328</v>
      </c>
      <c r="S970">
        <f t="shared" si="79"/>
        <v>-7.7760972317262823E-3</v>
      </c>
    </row>
    <row r="971" spans="1:19" x14ac:dyDescent="0.3">
      <c r="A971" s="1">
        <v>37517</v>
      </c>
      <c r="B971" s="1">
        <v>37518</v>
      </c>
      <c r="C971">
        <v>96.15</v>
      </c>
      <c r="D971">
        <v>94.95</v>
      </c>
      <c r="E971">
        <v>94.741842820000002</v>
      </c>
      <c r="F971">
        <v>1.2</v>
      </c>
      <c r="G971">
        <v>-1</v>
      </c>
      <c r="H971">
        <v>0.53033008599999998</v>
      </c>
      <c r="I971">
        <f t="shared" si="77"/>
        <v>2002</v>
      </c>
      <c r="J971">
        <f t="shared" si="78"/>
        <v>9</v>
      </c>
      <c r="K971">
        <v>96.15</v>
      </c>
      <c r="L971">
        <v>97.5</v>
      </c>
      <c r="M971">
        <v>94.95</v>
      </c>
      <c r="N971">
        <v>94.95</v>
      </c>
      <c r="O971" s="3">
        <f t="shared" si="80"/>
        <v>1.2</v>
      </c>
      <c r="P971">
        <f t="shared" si="81"/>
        <v>6.0419950876603288</v>
      </c>
      <c r="S971">
        <f t="shared" si="79"/>
        <v>1.2480499219968797E-2</v>
      </c>
    </row>
    <row r="972" spans="1:19" x14ac:dyDescent="0.3">
      <c r="A972" s="1">
        <v>37518</v>
      </c>
      <c r="B972" s="1">
        <v>37519</v>
      </c>
      <c r="C972">
        <v>96.15</v>
      </c>
      <c r="D972">
        <v>94.95</v>
      </c>
      <c r="E972">
        <v>94.127479210000004</v>
      </c>
      <c r="F972">
        <v>1.2</v>
      </c>
      <c r="G972">
        <v>-1</v>
      </c>
      <c r="H972">
        <v>0</v>
      </c>
      <c r="I972">
        <f t="shared" si="77"/>
        <v>2002</v>
      </c>
      <c r="J972">
        <f t="shared" si="78"/>
        <v>9</v>
      </c>
      <c r="K972">
        <v>96.15</v>
      </c>
      <c r="L972">
        <v>97.5</v>
      </c>
      <c r="M972">
        <v>94.95</v>
      </c>
      <c r="N972">
        <v>94.95</v>
      </c>
      <c r="O972" s="3">
        <f t="shared" si="80"/>
        <v>1.2</v>
      </c>
      <c r="P972">
        <f t="shared" si="81"/>
        <v>6.2682164325961285</v>
      </c>
      <c r="S972">
        <f t="shared" si="79"/>
        <v>1.2480499219968797E-2</v>
      </c>
    </row>
    <row r="973" spans="1:19" x14ac:dyDescent="0.3">
      <c r="A973" s="1">
        <v>37519</v>
      </c>
      <c r="B973" s="1">
        <v>37522</v>
      </c>
      <c r="C973">
        <v>93.6</v>
      </c>
      <c r="D973">
        <v>92.300006100000004</v>
      </c>
      <c r="E973">
        <v>94.534604979999997</v>
      </c>
      <c r="F973">
        <v>-1.2999938959999999</v>
      </c>
      <c r="G973">
        <v>-1</v>
      </c>
      <c r="H973">
        <v>1.87383297</v>
      </c>
      <c r="I973">
        <f t="shared" si="77"/>
        <v>2002</v>
      </c>
      <c r="J973">
        <f t="shared" si="78"/>
        <v>9</v>
      </c>
      <c r="K973">
        <v>93.600000000000009</v>
      </c>
      <c r="L973">
        <v>93.850000000000009</v>
      </c>
      <c r="M973">
        <v>92.100000000000009</v>
      </c>
      <c r="N973">
        <v>92.300000000000011</v>
      </c>
      <c r="O973" s="3">
        <f t="shared" si="80"/>
        <v>-1.2999938959999999</v>
      </c>
      <c r="P973">
        <f t="shared" si="81"/>
        <v>6.007041974224915</v>
      </c>
      <c r="S973">
        <f t="shared" si="79"/>
        <v>-1.3888823675213675E-2</v>
      </c>
    </row>
    <row r="974" spans="1:19" x14ac:dyDescent="0.3">
      <c r="A974" s="1">
        <v>37522</v>
      </c>
      <c r="B974" s="1">
        <v>37523</v>
      </c>
      <c r="C974">
        <v>91.3</v>
      </c>
      <c r="D974">
        <v>91.8</v>
      </c>
      <c r="E974">
        <v>91.007859280000005</v>
      </c>
      <c r="F974">
        <v>-0.5</v>
      </c>
      <c r="G974">
        <v>-1</v>
      </c>
      <c r="H974">
        <v>0.35355339099999999</v>
      </c>
      <c r="I974">
        <f t="shared" si="77"/>
        <v>2002</v>
      </c>
      <c r="J974">
        <f t="shared" si="78"/>
        <v>9</v>
      </c>
      <c r="K974">
        <v>91.300000000000011</v>
      </c>
      <c r="L974">
        <v>92.5</v>
      </c>
      <c r="M974">
        <v>90.95</v>
      </c>
      <c r="N974">
        <v>91.800000000000011</v>
      </c>
      <c r="O974" s="3">
        <f t="shared" si="80"/>
        <v>-0.5</v>
      </c>
      <c r="P974">
        <f t="shared" si="81"/>
        <v>5.9083501564665646</v>
      </c>
      <c r="S974">
        <f t="shared" si="79"/>
        <v>-5.4764512595837896E-3</v>
      </c>
    </row>
    <row r="975" spans="1:19" x14ac:dyDescent="0.3">
      <c r="A975" s="1">
        <v>37523</v>
      </c>
      <c r="B975" s="1">
        <v>37524</v>
      </c>
      <c r="C975">
        <v>91.5</v>
      </c>
      <c r="D975">
        <v>90.39999847</v>
      </c>
      <c r="E975">
        <v>92.038067420000004</v>
      </c>
      <c r="F975">
        <v>-1.100001526</v>
      </c>
      <c r="G975">
        <v>1</v>
      </c>
      <c r="H975">
        <v>0.98994949399999999</v>
      </c>
      <c r="I975">
        <f t="shared" si="77"/>
        <v>2002</v>
      </c>
      <c r="J975">
        <f t="shared" si="78"/>
        <v>9</v>
      </c>
      <c r="K975">
        <v>91.5</v>
      </c>
      <c r="L975">
        <v>91.600000000000009</v>
      </c>
      <c r="M975">
        <v>89.300000000000011</v>
      </c>
      <c r="N975">
        <v>90.4</v>
      </c>
      <c r="O975" s="3">
        <f t="shared" si="80"/>
        <v>-1.100001526</v>
      </c>
      <c r="P975">
        <f t="shared" si="81"/>
        <v>5.6952618224253984</v>
      </c>
      <c r="S975">
        <f t="shared" si="79"/>
        <v>-1.2021874601092896E-2</v>
      </c>
    </row>
    <row r="976" spans="1:19" x14ac:dyDescent="0.3">
      <c r="A976" s="1">
        <v>37524</v>
      </c>
      <c r="B976" s="1">
        <v>37525</v>
      </c>
      <c r="C976">
        <v>91.65</v>
      </c>
      <c r="D976">
        <v>91.15</v>
      </c>
      <c r="E976">
        <v>91.066515350000003</v>
      </c>
      <c r="F976">
        <v>0.5</v>
      </c>
      <c r="G976">
        <v>1</v>
      </c>
      <c r="H976">
        <v>0.53033008599999998</v>
      </c>
      <c r="I976">
        <f t="shared" si="77"/>
        <v>2002</v>
      </c>
      <c r="J976">
        <f t="shared" si="78"/>
        <v>9</v>
      </c>
      <c r="K976">
        <v>91.65</v>
      </c>
      <c r="L976">
        <v>92.5</v>
      </c>
      <c r="M976">
        <v>90.4</v>
      </c>
      <c r="N976">
        <v>91.15</v>
      </c>
      <c r="O976" s="3">
        <f t="shared" si="80"/>
        <v>0.5</v>
      </c>
      <c r="P976">
        <f t="shared" si="81"/>
        <v>5.7884739635452904</v>
      </c>
      <c r="S976">
        <f t="shared" si="79"/>
        <v>5.455537370430987E-3</v>
      </c>
    </row>
    <row r="977" spans="1:19" x14ac:dyDescent="0.3">
      <c r="A977" s="1">
        <v>37525</v>
      </c>
      <c r="B977" s="1">
        <v>37526</v>
      </c>
      <c r="C977">
        <v>91.6</v>
      </c>
      <c r="D977">
        <v>90.499998469999994</v>
      </c>
      <c r="E977">
        <v>91.251615970000003</v>
      </c>
      <c r="F977">
        <v>1.100001526</v>
      </c>
      <c r="G977">
        <v>1</v>
      </c>
      <c r="H977">
        <v>0.45961940800000001</v>
      </c>
      <c r="I977">
        <f t="shared" si="77"/>
        <v>2002</v>
      </c>
      <c r="J977">
        <f t="shared" si="78"/>
        <v>9</v>
      </c>
      <c r="K977">
        <v>91.600000000000009</v>
      </c>
      <c r="L977">
        <v>92.300000000000011</v>
      </c>
      <c r="M977">
        <v>90.5</v>
      </c>
      <c r="N977">
        <v>90.5</v>
      </c>
      <c r="O977" s="3">
        <f>IF(E977-C977&gt;0,IF(C977-M977&gt;3,-3,F977),IF(L977-C977&gt;3,-3,F977))</f>
        <v>1.100001526</v>
      </c>
      <c r="P977">
        <f t="shared" si="81"/>
        <v>5.9970109786035142</v>
      </c>
      <c r="S977">
        <f t="shared" si="79"/>
        <v>1.2008750283842795E-2</v>
      </c>
    </row>
    <row r="978" spans="1:19" x14ac:dyDescent="0.3">
      <c r="A978" s="1">
        <v>37526</v>
      </c>
      <c r="B978" s="1">
        <v>37529</v>
      </c>
      <c r="C978">
        <v>88.05</v>
      </c>
      <c r="D978">
        <v>88.199996949999999</v>
      </c>
      <c r="E978">
        <v>90.522074340000003</v>
      </c>
      <c r="F978">
        <v>0.14999694799999999</v>
      </c>
      <c r="G978">
        <v>1</v>
      </c>
      <c r="H978">
        <v>1.626345597</v>
      </c>
      <c r="I978">
        <f t="shared" si="77"/>
        <v>2002</v>
      </c>
      <c r="J978">
        <f t="shared" si="78"/>
        <v>9</v>
      </c>
      <c r="K978">
        <v>88.050000000000011</v>
      </c>
      <c r="L978">
        <v>89.050000000000011</v>
      </c>
      <c r="M978">
        <v>87.850000000000009</v>
      </c>
      <c r="N978">
        <v>88.2</v>
      </c>
      <c r="O978" s="3">
        <f t="shared" si="80"/>
        <v>0.14999694799999999</v>
      </c>
      <c r="P978">
        <f t="shared" si="81"/>
        <v>6.0276594741371774</v>
      </c>
      <c r="S978">
        <f t="shared" si="79"/>
        <v>1.703542850653038E-3</v>
      </c>
    </row>
    <row r="979" spans="1:19" x14ac:dyDescent="0.3">
      <c r="A979" s="1">
        <v>37529</v>
      </c>
      <c r="B979" s="1">
        <v>37530</v>
      </c>
      <c r="C979">
        <v>87.6</v>
      </c>
      <c r="D979">
        <v>89.95</v>
      </c>
      <c r="E979">
        <v>87.833719680000002</v>
      </c>
      <c r="F979">
        <v>2.35</v>
      </c>
      <c r="G979">
        <v>-1</v>
      </c>
      <c r="H979">
        <v>1.237436867</v>
      </c>
      <c r="I979">
        <f t="shared" si="77"/>
        <v>2002</v>
      </c>
      <c r="J979">
        <f t="shared" si="78"/>
        <v>10</v>
      </c>
      <c r="K979">
        <v>87.600000000000009</v>
      </c>
      <c r="L979">
        <v>89.95</v>
      </c>
      <c r="M979">
        <v>87.550000000000011</v>
      </c>
      <c r="N979">
        <v>89.95</v>
      </c>
      <c r="O979" s="3">
        <f t="shared" si="80"/>
        <v>2.35</v>
      </c>
      <c r="P979">
        <f t="shared" si="81"/>
        <v>6.5127622057886283</v>
      </c>
      <c r="S979">
        <f t="shared" si="79"/>
        <v>2.6826484018264842E-2</v>
      </c>
    </row>
    <row r="980" spans="1:19" x14ac:dyDescent="0.3">
      <c r="A980" s="1">
        <v>37530</v>
      </c>
      <c r="B980" s="1">
        <v>37531</v>
      </c>
      <c r="C980">
        <v>91.6</v>
      </c>
      <c r="D980">
        <v>89.35000153</v>
      </c>
      <c r="E980">
        <v>90.409009229999995</v>
      </c>
      <c r="F980">
        <v>2.2499984739999999</v>
      </c>
      <c r="G980">
        <v>1</v>
      </c>
      <c r="H980">
        <v>0.42426406900000002</v>
      </c>
      <c r="I980">
        <f t="shared" si="77"/>
        <v>2002</v>
      </c>
      <c r="J980">
        <f t="shared" si="78"/>
        <v>10</v>
      </c>
      <c r="K980">
        <v>91.600000000000009</v>
      </c>
      <c r="L980">
        <v>91.75</v>
      </c>
      <c r="M980">
        <v>88.600000000000009</v>
      </c>
      <c r="N980">
        <v>89.350000000000009</v>
      </c>
      <c r="O980" s="3">
        <f t="shared" si="80"/>
        <v>2.2499984739999999</v>
      </c>
      <c r="P980">
        <f t="shared" si="81"/>
        <v>6.9926870428371855</v>
      </c>
      <c r="S980">
        <f t="shared" si="79"/>
        <v>2.4563302117903932E-2</v>
      </c>
    </row>
    <row r="981" spans="1:19" x14ac:dyDescent="0.3">
      <c r="A981" s="1">
        <v>37531</v>
      </c>
      <c r="B981" s="1">
        <v>37532</v>
      </c>
      <c r="C981">
        <v>91.6</v>
      </c>
      <c r="D981">
        <v>89.35</v>
      </c>
      <c r="E981">
        <v>89.568393209999996</v>
      </c>
      <c r="F981">
        <v>2.25</v>
      </c>
      <c r="G981">
        <v>1</v>
      </c>
      <c r="H981">
        <v>0</v>
      </c>
      <c r="I981">
        <f t="shared" si="77"/>
        <v>2002</v>
      </c>
      <c r="J981">
        <f t="shared" si="78"/>
        <v>10</v>
      </c>
      <c r="K981">
        <v>91.600000000000009</v>
      </c>
      <c r="L981">
        <v>91.75</v>
      </c>
      <c r="M981">
        <v>88.600000000000009</v>
      </c>
      <c r="N981">
        <v>89.350000000000009</v>
      </c>
      <c r="O981" s="3">
        <f t="shared" si="80"/>
        <v>2.25</v>
      </c>
      <c r="P981">
        <f t="shared" si="81"/>
        <v>7.5079778456663444</v>
      </c>
      <c r="S981">
        <f t="shared" si="79"/>
        <v>2.4563318777292578E-2</v>
      </c>
    </row>
    <row r="982" spans="1:19" x14ac:dyDescent="0.3">
      <c r="A982" s="1">
        <v>37532</v>
      </c>
      <c r="B982" s="1">
        <v>37533</v>
      </c>
      <c r="C982">
        <v>88.6</v>
      </c>
      <c r="D982">
        <v>89.35</v>
      </c>
      <c r="E982">
        <v>89.330867510000004</v>
      </c>
      <c r="F982">
        <v>0.75</v>
      </c>
      <c r="G982">
        <v>-1</v>
      </c>
      <c r="H982">
        <v>0</v>
      </c>
      <c r="I982">
        <f t="shared" si="77"/>
        <v>2002</v>
      </c>
      <c r="J982">
        <f t="shared" si="78"/>
        <v>10</v>
      </c>
      <c r="K982">
        <v>88.600000000000009</v>
      </c>
      <c r="L982">
        <v>90.100000000000009</v>
      </c>
      <c r="M982">
        <v>87.65</v>
      </c>
      <c r="N982">
        <v>89.350000000000009</v>
      </c>
      <c r="O982" s="3">
        <f t="shared" si="80"/>
        <v>0.75</v>
      </c>
      <c r="P982">
        <f t="shared" si="81"/>
        <v>7.6986431972775105</v>
      </c>
      <c r="S982">
        <f t="shared" si="79"/>
        <v>8.4650112866817163E-3</v>
      </c>
    </row>
    <row r="983" spans="1:19" x14ac:dyDescent="0.3">
      <c r="A983" s="1">
        <v>37533</v>
      </c>
      <c r="B983" s="1">
        <v>37536</v>
      </c>
      <c r="C983">
        <v>88.1</v>
      </c>
      <c r="D983">
        <v>85.800004580000007</v>
      </c>
      <c r="E983">
        <v>88.989054330000002</v>
      </c>
      <c r="F983">
        <v>-2.2999954219999998</v>
      </c>
      <c r="G983">
        <v>-1</v>
      </c>
      <c r="H983">
        <v>2.5102290730000001</v>
      </c>
      <c r="I983">
        <f t="shared" si="77"/>
        <v>2002</v>
      </c>
      <c r="J983">
        <f t="shared" si="78"/>
        <v>10</v>
      </c>
      <c r="K983">
        <v>88.100000000000009</v>
      </c>
      <c r="L983">
        <v>88.350000000000009</v>
      </c>
      <c r="M983">
        <v>85.800000000000011</v>
      </c>
      <c r="N983">
        <v>85.800000000000011</v>
      </c>
      <c r="O983" s="3">
        <f t="shared" si="80"/>
        <v>-2.2999954219999998</v>
      </c>
      <c r="P983">
        <f t="shared" si="81"/>
        <v>7.0956859631339331</v>
      </c>
      <c r="S983">
        <f t="shared" si="79"/>
        <v>-2.6106644971623155E-2</v>
      </c>
    </row>
    <row r="984" spans="1:19" x14ac:dyDescent="0.3">
      <c r="A984" s="1">
        <v>37536</v>
      </c>
      <c r="B984" s="1">
        <v>37537</v>
      </c>
      <c r="C984">
        <v>86.6</v>
      </c>
      <c r="D984">
        <v>87.55</v>
      </c>
      <c r="E984">
        <v>84.847954680000001</v>
      </c>
      <c r="F984">
        <v>-0.95</v>
      </c>
      <c r="G984">
        <v>-1</v>
      </c>
      <c r="H984">
        <v>1.237436867</v>
      </c>
      <c r="I984">
        <f t="shared" si="77"/>
        <v>2002</v>
      </c>
      <c r="J984">
        <f t="shared" si="78"/>
        <v>10</v>
      </c>
      <c r="K984">
        <v>86.600000000000009</v>
      </c>
      <c r="L984">
        <v>87.550000000000011</v>
      </c>
      <c r="M984">
        <v>85.850000000000009</v>
      </c>
      <c r="N984">
        <v>87.550000000000011</v>
      </c>
      <c r="O984" s="3">
        <f t="shared" si="80"/>
        <v>-0.95</v>
      </c>
      <c r="P984">
        <f t="shared" si="81"/>
        <v>6.8621674297051607</v>
      </c>
      <c r="S984">
        <f t="shared" si="79"/>
        <v>-1.0969976905311778E-2</v>
      </c>
    </row>
    <row r="985" spans="1:19" x14ac:dyDescent="0.3">
      <c r="A985" s="1">
        <v>37537</v>
      </c>
      <c r="B985" s="1">
        <v>37538</v>
      </c>
      <c r="C985">
        <v>87.35</v>
      </c>
      <c r="D985">
        <v>84.999996949999996</v>
      </c>
      <c r="E985">
        <v>87.765488120000001</v>
      </c>
      <c r="F985">
        <v>-2.3500030519999999</v>
      </c>
      <c r="G985">
        <v>1</v>
      </c>
      <c r="H985">
        <v>1.8031222920000001</v>
      </c>
      <c r="I985">
        <f t="shared" si="77"/>
        <v>2002</v>
      </c>
      <c r="J985">
        <f t="shared" si="78"/>
        <v>10</v>
      </c>
      <c r="K985">
        <v>87.350000000000009</v>
      </c>
      <c r="L985">
        <v>87.45</v>
      </c>
      <c r="M985">
        <v>84.800000000000011</v>
      </c>
      <c r="N985">
        <v>85</v>
      </c>
      <c r="O985" s="3">
        <f t="shared" si="80"/>
        <v>-2.3500030519999999</v>
      </c>
      <c r="P985">
        <f t="shared" si="81"/>
        <v>6.3083226305131017</v>
      </c>
      <c r="S985">
        <f t="shared" si="79"/>
        <v>-2.6903297676016028E-2</v>
      </c>
    </row>
    <row r="986" spans="1:19" x14ac:dyDescent="0.3">
      <c r="A986" s="1">
        <v>37538</v>
      </c>
      <c r="B986" s="1">
        <v>37539</v>
      </c>
      <c r="C986">
        <v>84.55</v>
      </c>
      <c r="D986">
        <v>81.650001529999997</v>
      </c>
      <c r="E986">
        <v>85.080215820000006</v>
      </c>
      <c r="F986">
        <v>-2.8999984740000002</v>
      </c>
      <c r="G986">
        <v>1</v>
      </c>
      <c r="H986">
        <v>2.3688077170000001</v>
      </c>
      <c r="I986">
        <f t="shared" si="77"/>
        <v>2002</v>
      </c>
      <c r="J986">
        <f t="shared" si="78"/>
        <v>10</v>
      </c>
      <c r="K986">
        <v>84.550000000000011</v>
      </c>
      <c r="L986">
        <v>84.550000000000011</v>
      </c>
      <c r="M986">
        <v>80.900000000000006</v>
      </c>
      <c r="N986">
        <v>81.650000000000006</v>
      </c>
      <c r="O986" s="3">
        <f t="shared" si="80"/>
        <v>-3</v>
      </c>
      <c r="P986">
        <f t="shared" si="81"/>
        <v>5.6368276136636881</v>
      </c>
      <c r="S986">
        <f t="shared" si="79"/>
        <v>-3.5481963335304553E-2</v>
      </c>
    </row>
    <row r="987" spans="1:19" x14ac:dyDescent="0.3">
      <c r="A987" s="1">
        <v>37539</v>
      </c>
      <c r="B987" s="1">
        <v>37540</v>
      </c>
      <c r="C987">
        <v>83.3</v>
      </c>
      <c r="D987">
        <v>80.999998469999994</v>
      </c>
      <c r="E987">
        <v>81.135984089999994</v>
      </c>
      <c r="F987">
        <v>2.300001526</v>
      </c>
      <c r="G987">
        <v>-1</v>
      </c>
      <c r="H987">
        <v>0.45961940800000001</v>
      </c>
      <c r="I987">
        <f t="shared" si="77"/>
        <v>2002</v>
      </c>
      <c r="J987">
        <f t="shared" si="78"/>
        <v>10</v>
      </c>
      <c r="K987">
        <v>83.300000000000011</v>
      </c>
      <c r="L987">
        <v>83.45</v>
      </c>
      <c r="M987">
        <v>79.050000000000011</v>
      </c>
      <c r="N987">
        <v>81</v>
      </c>
      <c r="O987" s="3">
        <f>IF(E987-C987&gt;0,IF(C987-M987&gt;3,-3,F987),IF(L987-C987&gt;3,-3,F987))</f>
        <v>2.300001526</v>
      </c>
      <c r="P987">
        <f t="shared" si="81"/>
        <v>6.1037440163008583</v>
      </c>
      <c r="S987">
        <f t="shared" si="79"/>
        <v>2.7611062737094839E-2</v>
      </c>
    </row>
    <row r="988" spans="1:19" x14ac:dyDescent="0.3">
      <c r="A988" s="1">
        <v>37540</v>
      </c>
      <c r="B988" s="1">
        <v>37543</v>
      </c>
      <c r="C988">
        <v>83.05</v>
      </c>
      <c r="D988">
        <v>84.199996949999999</v>
      </c>
      <c r="E988">
        <v>81.26331639</v>
      </c>
      <c r="F988">
        <v>-1.1499969480000001</v>
      </c>
      <c r="G988">
        <v>1</v>
      </c>
      <c r="H988">
        <v>2.2627416999999999</v>
      </c>
      <c r="I988">
        <f t="shared" si="77"/>
        <v>2002</v>
      </c>
      <c r="J988">
        <f t="shared" si="78"/>
        <v>10</v>
      </c>
      <c r="K988">
        <v>83.050000000000011</v>
      </c>
      <c r="L988">
        <v>85</v>
      </c>
      <c r="M988">
        <v>82.800000000000011</v>
      </c>
      <c r="N988">
        <v>84.2</v>
      </c>
      <c r="O988" s="3">
        <f t="shared" si="80"/>
        <v>-1.1499969480000001</v>
      </c>
      <c r="P988">
        <f t="shared" si="81"/>
        <v>5.8501875928167193</v>
      </c>
      <c r="S988">
        <f t="shared" si="79"/>
        <v>-1.3847043323299219E-2</v>
      </c>
    </row>
    <row r="989" spans="1:19" x14ac:dyDescent="0.3">
      <c r="A989" s="1">
        <v>37543</v>
      </c>
      <c r="B989" s="1">
        <v>37544</v>
      </c>
      <c r="C989">
        <v>85.1</v>
      </c>
      <c r="D989">
        <v>86.300006100000004</v>
      </c>
      <c r="E989">
        <v>84.640161730000003</v>
      </c>
      <c r="F989">
        <v>-1.2000061040000001</v>
      </c>
      <c r="G989">
        <v>1</v>
      </c>
      <c r="H989">
        <v>1.48492424</v>
      </c>
      <c r="I989">
        <f t="shared" si="77"/>
        <v>2002</v>
      </c>
      <c r="J989">
        <f t="shared" si="78"/>
        <v>10</v>
      </c>
      <c r="K989">
        <v>85.100000000000009</v>
      </c>
      <c r="L989">
        <v>87</v>
      </c>
      <c r="M989">
        <v>83.9</v>
      </c>
      <c r="N989">
        <v>86.300000000000011</v>
      </c>
      <c r="O989" s="3">
        <f t="shared" si="80"/>
        <v>-1.2000061040000001</v>
      </c>
      <c r="P989">
        <f t="shared" si="81"/>
        <v>5.6027048376724728</v>
      </c>
      <c r="S989">
        <f t="shared" si="79"/>
        <v>-1.4101129306698004E-2</v>
      </c>
    </row>
    <row r="990" spans="1:19" x14ac:dyDescent="0.3">
      <c r="A990" s="1">
        <v>37544</v>
      </c>
      <c r="B990" s="1">
        <v>37545</v>
      </c>
      <c r="C990">
        <v>87.3</v>
      </c>
      <c r="D990">
        <v>86.999996949999996</v>
      </c>
      <c r="E990">
        <v>86.467893599999996</v>
      </c>
      <c r="F990">
        <v>0.30000305199999999</v>
      </c>
      <c r="G990">
        <v>1</v>
      </c>
      <c r="H990">
        <v>0.49497474699999999</v>
      </c>
      <c r="I990">
        <f t="shared" si="77"/>
        <v>2002</v>
      </c>
      <c r="J990">
        <f t="shared" si="78"/>
        <v>10</v>
      </c>
      <c r="K990">
        <v>87.300000000000011</v>
      </c>
      <c r="L990">
        <v>87.550000000000011</v>
      </c>
      <c r="M990">
        <v>86.050000000000011</v>
      </c>
      <c r="N990">
        <v>87</v>
      </c>
      <c r="O990" s="3">
        <f t="shared" si="80"/>
        <v>0.30000305199999999</v>
      </c>
      <c r="P990">
        <f t="shared" si="81"/>
        <v>5.6604652689699613</v>
      </c>
      <c r="S990">
        <f t="shared" si="79"/>
        <v>3.4364610767468498E-3</v>
      </c>
    </row>
    <row r="991" spans="1:19" x14ac:dyDescent="0.3">
      <c r="A991" s="1">
        <v>37545</v>
      </c>
      <c r="B991" s="1">
        <v>37546</v>
      </c>
      <c r="C991">
        <v>87.4</v>
      </c>
      <c r="D991">
        <v>88.050003050000001</v>
      </c>
      <c r="E991">
        <v>86.714907530000005</v>
      </c>
      <c r="F991">
        <v>-0.65000305199999997</v>
      </c>
      <c r="G991">
        <v>-1</v>
      </c>
      <c r="H991">
        <v>0.74246212</v>
      </c>
      <c r="I991">
        <f t="shared" si="77"/>
        <v>2002</v>
      </c>
      <c r="J991">
        <f t="shared" si="78"/>
        <v>10</v>
      </c>
      <c r="K991">
        <v>87.4</v>
      </c>
      <c r="L991">
        <v>89.050000000000011</v>
      </c>
      <c r="M991">
        <v>85.850000000000009</v>
      </c>
      <c r="N991">
        <v>88.050000000000011</v>
      </c>
      <c r="O991" s="3">
        <f t="shared" si="80"/>
        <v>-0.65000305199999997</v>
      </c>
      <c r="P991">
        <f t="shared" si="81"/>
        <v>5.534172830735276</v>
      </c>
      <c r="S991">
        <f t="shared" si="79"/>
        <v>-7.437105858123569E-3</v>
      </c>
    </row>
    <row r="992" spans="1:19" x14ac:dyDescent="0.3">
      <c r="A992" s="1">
        <v>37546</v>
      </c>
      <c r="B992" s="1">
        <v>37547</v>
      </c>
      <c r="C992">
        <v>90.1</v>
      </c>
      <c r="D992">
        <v>91.199993899999996</v>
      </c>
      <c r="E992">
        <v>88.285511450000001</v>
      </c>
      <c r="F992">
        <v>-1.099993896</v>
      </c>
      <c r="G992">
        <v>1</v>
      </c>
      <c r="H992">
        <v>2.2273863610000002</v>
      </c>
      <c r="I992">
        <f t="shared" si="77"/>
        <v>2002</v>
      </c>
      <c r="J992">
        <f t="shared" si="78"/>
        <v>10</v>
      </c>
      <c r="K992">
        <v>90.100000000000009</v>
      </c>
      <c r="L992">
        <v>92.25</v>
      </c>
      <c r="M992">
        <v>89.95</v>
      </c>
      <c r="N992">
        <v>91.2</v>
      </c>
      <c r="O992" s="3">
        <f t="shared" si="80"/>
        <v>-1.099993896</v>
      </c>
      <c r="P992">
        <f t="shared" si="81"/>
        <v>5.331479501105381</v>
      </c>
      <c r="S992">
        <f t="shared" si="79"/>
        <v>-1.2208589300776914E-2</v>
      </c>
    </row>
    <row r="993" spans="1:19" x14ac:dyDescent="0.3">
      <c r="A993" s="1">
        <v>37547</v>
      </c>
      <c r="B993" s="1">
        <v>37550</v>
      </c>
      <c r="C993">
        <v>91</v>
      </c>
      <c r="D993">
        <v>88.800006100000004</v>
      </c>
      <c r="E993">
        <v>91.262707210000002</v>
      </c>
      <c r="F993">
        <v>-2.1999938960000001</v>
      </c>
      <c r="G993">
        <v>1</v>
      </c>
      <c r="H993">
        <v>1.697056275</v>
      </c>
      <c r="I993">
        <f t="shared" si="77"/>
        <v>2002</v>
      </c>
      <c r="J993">
        <f t="shared" si="78"/>
        <v>10</v>
      </c>
      <c r="K993">
        <v>91</v>
      </c>
      <c r="L993">
        <v>91.300000000000011</v>
      </c>
      <c r="M993">
        <v>88.800000000000011</v>
      </c>
      <c r="N993">
        <v>88.800000000000011</v>
      </c>
      <c r="O993" s="3">
        <f>IF(E993-C993&gt;0,IF(C993-M993&gt;3,-3,F993),IF(L993-C993&gt;3,-3,F993))</f>
        <v>-2.1999938960000001</v>
      </c>
      <c r="P993">
        <f t="shared" si="81"/>
        <v>4.9448018409158987</v>
      </c>
      <c r="S993">
        <f t="shared" si="79"/>
        <v>-2.4175757098901098E-2</v>
      </c>
    </row>
    <row r="994" spans="1:19" x14ac:dyDescent="0.3">
      <c r="A994" s="1">
        <v>37550</v>
      </c>
      <c r="B994" s="1">
        <v>37551</v>
      </c>
      <c r="C994">
        <v>90.6</v>
      </c>
      <c r="D994">
        <v>87.55</v>
      </c>
      <c r="E994">
        <v>89.611260999999999</v>
      </c>
      <c r="F994">
        <v>3.05</v>
      </c>
      <c r="G994">
        <v>1</v>
      </c>
      <c r="H994">
        <v>0.88388347599999995</v>
      </c>
      <c r="I994">
        <f t="shared" si="77"/>
        <v>2002</v>
      </c>
      <c r="J994">
        <f t="shared" si="78"/>
        <v>10</v>
      </c>
      <c r="K994">
        <v>90.600000000000009</v>
      </c>
      <c r="L994">
        <v>90.7</v>
      </c>
      <c r="M994">
        <v>86.75</v>
      </c>
      <c r="N994">
        <v>87.550000000000011</v>
      </c>
      <c r="O994" s="3">
        <f t="shared" si="80"/>
        <v>3.05</v>
      </c>
      <c r="P994">
        <f t="shared" si="81"/>
        <v>5.4441940798163451</v>
      </c>
      <c r="S994">
        <f t="shared" si="79"/>
        <v>3.3664459161147901E-2</v>
      </c>
    </row>
    <row r="995" spans="1:19" x14ac:dyDescent="0.3">
      <c r="A995" s="1">
        <v>37551</v>
      </c>
      <c r="B995" s="1">
        <v>37552</v>
      </c>
      <c r="C995">
        <v>87.9</v>
      </c>
      <c r="D995">
        <v>89.999996949999996</v>
      </c>
      <c r="E995">
        <v>87.391748129999996</v>
      </c>
      <c r="F995">
        <v>-2.0999969479999998</v>
      </c>
      <c r="G995">
        <v>-1</v>
      </c>
      <c r="H995">
        <v>1.7324116140000001</v>
      </c>
      <c r="I995">
        <f t="shared" si="77"/>
        <v>2002</v>
      </c>
      <c r="J995">
        <f t="shared" si="78"/>
        <v>10</v>
      </c>
      <c r="K995">
        <v>87.9</v>
      </c>
      <c r="L995">
        <v>90.2</v>
      </c>
      <c r="M995">
        <v>86.25</v>
      </c>
      <c r="N995">
        <v>90</v>
      </c>
      <c r="O995" s="3">
        <f t="shared" si="80"/>
        <v>-2.0999969479999998</v>
      </c>
      <c r="P995">
        <f t="shared" si="81"/>
        <v>5.0539964364056287</v>
      </c>
      <c r="S995">
        <f t="shared" si="79"/>
        <v>-2.3890750261660973E-2</v>
      </c>
    </row>
    <row r="996" spans="1:19" x14ac:dyDescent="0.3">
      <c r="A996" s="1">
        <v>37552</v>
      </c>
      <c r="B996" s="1">
        <v>37553</v>
      </c>
      <c r="C996">
        <v>90.6</v>
      </c>
      <c r="D996">
        <v>89.849998470000003</v>
      </c>
      <c r="E996">
        <v>89.548359270000006</v>
      </c>
      <c r="F996">
        <v>0.75000152600000003</v>
      </c>
      <c r="G996">
        <v>-1</v>
      </c>
      <c r="H996">
        <v>0.106066017</v>
      </c>
      <c r="I996">
        <f t="shared" si="77"/>
        <v>2002</v>
      </c>
      <c r="J996">
        <f t="shared" si="78"/>
        <v>10</v>
      </c>
      <c r="K996">
        <v>90.600000000000009</v>
      </c>
      <c r="L996">
        <v>91.2</v>
      </c>
      <c r="M996">
        <v>88.850000000000009</v>
      </c>
      <c r="N996">
        <v>89.850000000000009</v>
      </c>
      <c r="O996" s="3">
        <f t="shared" si="80"/>
        <v>0.75000152600000003</v>
      </c>
      <c r="P996">
        <f t="shared" si="81"/>
        <v>5.1795098483163162</v>
      </c>
      <c r="S996">
        <f t="shared" si="79"/>
        <v>8.2781625386313482E-3</v>
      </c>
    </row>
    <row r="997" spans="1:19" x14ac:dyDescent="0.3">
      <c r="A997" s="1">
        <v>37553</v>
      </c>
      <c r="B997" s="1">
        <v>37554</v>
      </c>
      <c r="C997">
        <v>88.65</v>
      </c>
      <c r="D997">
        <v>89.400003049999995</v>
      </c>
      <c r="E997">
        <v>89.640831309999996</v>
      </c>
      <c r="F997">
        <v>0.75000305199999995</v>
      </c>
      <c r="G997">
        <v>-1</v>
      </c>
      <c r="H997">
        <v>0.31819805200000001</v>
      </c>
      <c r="I997">
        <f t="shared" si="77"/>
        <v>2002</v>
      </c>
      <c r="J997">
        <f t="shared" si="78"/>
        <v>10</v>
      </c>
      <c r="K997">
        <v>88.65</v>
      </c>
      <c r="L997">
        <v>91.050000000000011</v>
      </c>
      <c r="M997">
        <v>88.45</v>
      </c>
      <c r="N997">
        <v>89.4</v>
      </c>
      <c r="O997" s="3">
        <f t="shared" si="80"/>
        <v>0.75000305199999995</v>
      </c>
      <c r="P997">
        <f t="shared" si="81"/>
        <v>5.3109700240896256</v>
      </c>
      <c r="S997">
        <f t="shared" si="79"/>
        <v>8.4602713141567944E-3</v>
      </c>
    </row>
    <row r="998" spans="1:19" x14ac:dyDescent="0.3">
      <c r="A998" s="1">
        <v>37554</v>
      </c>
      <c r="B998" s="1">
        <v>37557</v>
      </c>
      <c r="C998">
        <v>91.15</v>
      </c>
      <c r="D998">
        <v>93.15</v>
      </c>
      <c r="E998">
        <v>91.144631169999997</v>
      </c>
      <c r="F998">
        <v>-2</v>
      </c>
      <c r="G998">
        <v>1</v>
      </c>
      <c r="H998">
        <v>2.651650429</v>
      </c>
      <c r="I998">
        <f t="shared" si="77"/>
        <v>2002</v>
      </c>
      <c r="J998">
        <f t="shared" si="78"/>
        <v>10</v>
      </c>
      <c r="K998">
        <v>91.15</v>
      </c>
      <c r="L998">
        <v>93.350000000000009</v>
      </c>
      <c r="M998">
        <v>90.9</v>
      </c>
      <c r="N998">
        <v>93.15</v>
      </c>
      <c r="O998" s="3">
        <f t="shared" si="80"/>
        <v>-2</v>
      </c>
      <c r="P998">
        <f t="shared" si="81"/>
        <v>4.9613724361078617</v>
      </c>
      <c r="S998">
        <f t="shared" si="79"/>
        <v>-2.1941854086670324E-2</v>
      </c>
    </row>
    <row r="999" spans="1:19" x14ac:dyDescent="0.3">
      <c r="A999" s="1">
        <v>37557</v>
      </c>
      <c r="B999" s="1">
        <v>37558</v>
      </c>
      <c r="C999">
        <v>92.6</v>
      </c>
      <c r="D999">
        <v>92.550001530000003</v>
      </c>
      <c r="E999">
        <v>92.348762179999994</v>
      </c>
      <c r="F999">
        <v>4.9998474000000001E-2</v>
      </c>
      <c r="G999">
        <v>-1</v>
      </c>
      <c r="H999">
        <v>0.42426406900000002</v>
      </c>
      <c r="I999">
        <f t="shared" si="77"/>
        <v>2002</v>
      </c>
      <c r="J999">
        <f t="shared" si="78"/>
        <v>10</v>
      </c>
      <c r="K999">
        <v>92.600000000000009</v>
      </c>
      <c r="L999">
        <v>93.800000000000011</v>
      </c>
      <c r="M999">
        <v>92.050000000000011</v>
      </c>
      <c r="N999">
        <v>92.550000000000011</v>
      </c>
      <c r="O999" s="3">
        <f t="shared" si="80"/>
        <v>4.9998474000000001E-2</v>
      </c>
      <c r="P999">
        <f t="shared" si="81"/>
        <v>4.9694089712293863</v>
      </c>
      <c r="S999">
        <f t="shared" si="79"/>
        <v>5.3994032397408208E-4</v>
      </c>
    </row>
    <row r="1000" spans="1:19" x14ac:dyDescent="0.3">
      <c r="A1000" s="1">
        <v>37558</v>
      </c>
      <c r="B1000" s="1">
        <v>37559</v>
      </c>
      <c r="C1000">
        <v>92.25</v>
      </c>
      <c r="D1000">
        <v>90.05</v>
      </c>
      <c r="E1000">
        <v>91.653918489999995</v>
      </c>
      <c r="F1000">
        <v>2.2000000000000002</v>
      </c>
      <c r="G1000">
        <v>-1</v>
      </c>
      <c r="H1000">
        <v>1.767766953</v>
      </c>
      <c r="I1000">
        <f t="shared" si="77"/>
        <v>2002</v>
      </c>
      <c r="J1000">
        <f t="shared" si="78"/>
        <v>10</v>
      </c>
      <c r="K1000">
        <v>92.25</v>
      </c>
      <c r="L1000">
        <v>92.5</v>
      </c>
      <c r="M1000">
        <v>89.550000000000011</v>
      </c>
      <c r="N1000">
        <v>90.050000000000011</v>
      </c>
      <c r="O1000" s="3">
        <f t="shared" si="80"/>
        <v>2.2000000000000002</v>
      </c>
      <c r="P1000">
        <f t="shared" si="81"/>
        <v>5.32494392201653</v>
      </c>
      <c r="S1000">
        <f t="shared" si="79"/>
        <v>2.3848238482384827E-2</v>
      </c>
    </row>
    <row r="1001" spans="1:19" x14ac:dyDescent="0.3">
      <c r="A1001" s="1">
        <v>37559</v>
      </c>
      <c r="B1001" s="1">
        <v>37560</v>
      </c>
      <c r="C1001">
        <v>91.1</v>
      </c>
      <c r="D1001">
        <v>90.099995419999999</v>
      </c>
      <c r="E1001">
        <v>90.373530520000003</v>
      </c>
      <c r="F1001">
        <v>1.000004578</v>
      </c>
      <c r="G1001">
        <v>1</v>
      </c>
      <c r="H1001">
        <v>3.5355339E-2</v>
      </c>
      <c r="I1001">
        <f t="shared" si="77"/>
        <v>2002</v>
      </c>
      <c r="J1001">
        <f t="shared" si="78"/>
        <v>10</v>
      </c>
      <c r="K1001">
        <v>91.100000000000009</v>
      </c>
      <c r="L1001">
        <v>92.15</v>
      </c>
      <c r="M1001">
        <v>89.65</v>
      </c>
      <c r="N1001">
        <v>90.100000000000009</v>
      </c>
      <c r="O1001" s="3">
        <f t="shared" si="80"/>
        <v>1.000004578</v>
      </c>
      <c r="P1001">
        <f t="shared" si="81"/>
        <v>5.5002996289191577</v>
      </c>
      <c r="S1001">
        <f t="shared" si="79"/>
        <v>1.0976998660812295E-2</v>
      </c>
    </row>
    <row r="1002" spans="1:19" x14ac:dyDescent="0.3">
      <c r="A1002" s="1">
        <v>37560</v>
      </c>
      <c r="B1002" s="1">
        <v>37561</v>
      </c>
      <c r="C1002">
        <v>89.4</v>
      </c>
      <c r="D1002">
        <v>88.949998469999997</v>
      </c>
      <c r="E1002">
        <v>89.691434240000007</v>
      </c>
      <c r="F1002">
        <v>-0.45000152599999999</v>
      </c>
      <c r="G1002">
        <v>-1</v>
      </c>
      <c r="H1002">
        <v>0.81317279799999997</v>
      </c>
      <c r="I1002">
        <f t="shared" si="77"/>
        <v>2002</v>
      </c>
      <c r="J1002">
        <f t="shared" si="78"/>
        <v>11</v>
      </c>
      <c r="K1002">
        <v>89.4</v>
      </c>
      <c r="L1002">
        <v>90.4</v>
      </c>
      <c r="M1002">
        <v>88.65</v>
      </c>
      <c r="N1002">
        <v>88.95</v>
      </c>
      <c r="O1002" s="3">
        <f>IF(E1002-C1002&gt;0,IF(C1002-M1002&gt;3,-3,F1002),IF(L1002-C1002&gt;3,-3,F1002))</f>
        <v>-0.45000152599999999</v>
      </c>
      <c r="P1002">
        <f t="shared" si="81"/>
        <v>5.4172411313865787</v>
      </c>
      <c r="S1002">
        <f t="shared" si="79"/>
        <v>-5.0335741163310957E-3</v>
      </c>
    </row>
    <row r="1003" spans="1:19" x14ac:dyDescent="0.3">
      <c r="A1003" s="1">
        <v>37561</v>
      </c>
      <c r="B1003" s="1">
        <v>37564</v>
      </c>
      <c r="C1003">
        <v>91.1</v>
      </c>
      <c r="D1003">
        <v>92.35000153</v>
      </c>
      <c r="E1003">
        <v>89.768596479999999</v>
      </c>
      <c r="F1003">
        <v>-1.2500015259999999</v>
      </c>
      <c r="G1003">
        <v>1</v>
      </c>
      <c r="H1003">
        <v>2.4041630559999998</v>
      </c>
      <c r="I1003">
        <f t="shared" si="77"/>
        <v>2002</v>
      </c>
      <c r="J1003">
        <f t="shared" si="78"/>
        <v>11</v>
      </c>
      <c r="K1003">
        <v>91.100000000000009</v>
      </c>
      <c r="L1003">
        <v>92.7</v>
      </c>
      <c r="M1003">
        <v>90.550000000000011</v>
      </c>
      <c r="N1003">
        <v>92.350000000000009</v>
      </c>
      <c r="O1003" s="3">
        <f t="shared" si="80"/>
        <v>-1.2500015259999999</v>
      </c>
      <c r="P1003">
        <f t="shared" si="81"/>
        <v>5.1942479476014025</v>
      </c>
      <c r="S1003">
        <f t="shared" si="79"/>
        <v>-1.3721202261251371E-2</v>
      </c>
    </row>
    <row r="1004" spans="1:19" x14ac:dyDescent="0.3">
      <c r="A1004" s="1">
        <v>37564</v>
      </c>
      <c r="B1004" s="1">
        <v>37565</v>
      </c>
      <c r="C1004">
        <v>92.35</v>
      </c>
      <c r="D1004">
        <v>91.400003049999995</v>
      </c>
      <c r="E1004">
        <v>92.179053269999997</v>
      </c>
      <c r="F1004">
        <v>0.94999694800000001</v>
      </c>
      <c r="G1004">
        <v>-1</v>
      </c>
      <c r="H1004">
        <v>0.67175144200000003</v>
      </c>
      <c r="I1004">
        <f t="shared" si="77"/>
        <v>2002</v>
      </c>
      <c r="J1004">
        <f t="shared" si="78"/>
        <v>11</v>
      </c>
      <c r="K1004">
        <v>92.350000000000009</v>
      </c>
      <c r="L1004">
        <v>92.850000000000009</v>
      </c>
      <c r="M1004">
        <v>90.850000000000009</v>
      </c>
      <c r="N1004">
        <v>91.4</v>
      </c>
      <c r="O1004" s="3">
        <f t="shared" si="80"/>
        <v>0.94999694800000001</v>
      </c>
      <c r="P1004">
        <f t="shared" si="81"/>
        <v>5.3545463676569502</v>
      </c>
      <c r="S1004">
        <f t="shared" si="79"/>
        <v>1.0286918765565783E-2</v>
      </c>
    </row>
    <row r="1005" spans="1:19" x14ac:dyDescent="0.3">
      <c r="A1005" s="1">
        <v>37565</v>
      </c>
      <c r="B1005" s="1">
        <v>37566</v>
      </c>
      <c r="C1005">
        <v>92.65</v>
      </c>
      <c r="D1005">
        <v>93.4</v>
      </c>
      <c r="E1005">
        <v>92.42491665</v>
      </c>
      <c r="F1005">
        <v>-0.75</v>
      </c>
      <c r="G1005">
        <v>1</v>
      </c>
      <c r="H1005">
        <v>1.414213562</v>
      </c>
      <c r="I1005">
        <f t="shared" si="77"/>
        <v>2002</v>
      </c>
      <c r="J1005">
        <f t="shared" si="78"/>
        <v>11</v>
      </c>
      <c r="K1005">
        <v>92.65</v>
      </c>
      <c r="L1005">
        <v>94.15</v>
      </c>
      <c r="M1005">
        <v>92.45</v>
      </c>
      <c r="N1005">
        <v>93.4</v>
      </c>
      <c r="O1005" s="3">
        <f t="shared" si="80"/>
        <v>-0.75</v>
      </c>
      <c r="P1005">
        <f t="shared" si="81"/>
        <v>5.2245115125330628</v>
      </c>
      <c r="S1005">
        <f t="shared" si="79"/>
        <v>-8.094981111710739E-3</v>
      </c>
    </row>
    <row r="1006" spans="1:19" x14ac:dyDescent="0.3">
      <c r="A1006" s="1">
        <v>37566</v>
      </c>
      <c r="B1006" s="1">
        <v>37567</v>
      </c>
      <c r="C1006">
        <v>92.85</v>
      </c>
      <c r="D1006">
        <v>93.550001530000003</v>
      </c>
      <c r="E1006">
        <v>93.322188429999997</v>
      </c>
      <c r="F1006">
        <v>0.70000152599999999</v>
      </c>
      <c r="G1006">
        <v>-1</v>
      </c>
      <c r="H1006">
        <v>0.106066017</v>
      </c>
      <c r="I1006">
        <f t="shared" si="77"/>
        <v>2002</v>
      </c>
      <c r="J1006">
        <f t="shared" si="78"/>
        <v>11</v>
      </c>
      <c r="K1006">
        <v>92.850000000000009</v>
      </c>
      <c r="L1006">
        <v>94.800000000000011</v>
      </c>
      <c r="M1006">
        <v>92.5</v>
      </c>
      <c r="N1006">
        <v>93.550000000000011</v>
      </c>
      <c r="O1006" s="3">
        <f t="shared" si="80"/>
        <v>0.70000152599999999</v>
      </c>
      <c r="P1006">
        <f t="shared" si="81"/>
        <v>5.3426751969071411</v>
      </c>
      <c r="S1006">
        <f t="shared" si="79"/>
        <v>7.5390578998384495E-3</v>
      </c>
    </row>
    <row r="1007" spans="1:19" x14ac:dyDescent="0.3">
      <c r="A1007" s="1">
        <v>37567</v>
      </c>
      <c r="B1007" s="1">
        <v>37568</v>
      </c>
      <c r="C1007">
        <v>91.8</v>
      </c>
      <c r="D1007">
        <v>92.39999847</v>
      </c>
      <c r="E1007">
        <v>93.244949180000006</v>
      </c>
      <c r="F1007">
        <v>0.59999847399999995</v>
      </c>
      <c r="G1007">
        <v>-1</v>
      </c>
      <c r="H1007">
        <v>0.81317279799999997</v>
      </c>
      <c r="I1007">
        <f t="shared" si="77"/>
        <v>2002</v>
      </c>
      <c r="J1007">
        <f t="shared" si="78"/>
        <v>11</v>
      </c>
      <c r="K1007">
        <v>91.800000000000011</v>
      </c>
      <c r="L1007">
        <v>92.800000000000011</v>
      </c>
      <c r="M1007">
        <v>91.300000000000011</v>
      </c>
      <c r="N1007">
        <v>92.4</v>
      </c>
      <c r="O1007" s="3">
        <f t="shared" si="80"/>
        <v>0.59999847399999995</v>
      </c>
      <c r="P1007">
        <f t="shared" si="81"/>
        <v>5.4474332676660282</v>
      </c>
      <c r="S1007">
        <f t="shared" si="79"/>
        <v>6.535931089324618E-3</v>
      </c>
    </row>
    <row r="1008" spans="1:19" x14ac:dyDescent="0.3">
      <c r="A1008" s="1">
        <v>37568</v>
      </c>
      <c r="B1008" s="1">
        <v>37571</v>
      </c>
      <c r="C1008">
        <v>92</v>
      </c>
      <c r="D1008">
        <v>90.449995419999993</v>
      </c>
      <c r="E1008">
        <v>92.296478440000001</v>
      </c>
      <c r="F1008">
        <v>-1.550004578</v>
      </c>
      <c r="G1008">
        <v>-1</v>
      </c>
      <c r="H1008">
        <v>1.3788582229999999</v>
      </c>
      <c r="I1008">
        <f t="shared" si="77"/>
        <v>2002</v>
      </c>
      <c r="J1008">
        <f t="shared" si="78"/>
        <v>11</v>
      </c>
      <c r="K1008">
        <v>92</v>
      </c>
      <c r="L1008">
        <v>92.25</v>
      </c>
      <c r="M1008">
        <v>89.800000000000011</v>
      </c>
      <c r="N1008">
        <v>90.45</v>
      </c>
      <c r="O1008" s="3">
        <f t="shared" si="80"/>
        <v>-1.550004578</v>
      </c>
      <c r="P1008">
        <f t="shared" si="81"/>
        <v>5.1721002295171639</v>
      </c>
      <c r="S1008">
        <f t="shared" si="79"/>
        <v>-1.6847875847826089E-2</v>
      </c>
    </row>
    <row r="1009" spans="1:19" x14ac:dyDescent="0.3">
      <c r="A1009" s="1">
        <v>37571</v>
      </c>
      <c r="B1009" s="1">
        <v>37572</v>
      </c>
      <c r="C1009">
        <v>88.7</v>
      </c>
      <c r="D1009">
        <v>90.000003050000004</v>
      </c>
      <c r="E1009">
        <v>91.169593410000004</v>
      </c>
      <c r="F1009">
        <v>1.3000030520000001</v>
      </c>
      <c r="G1009">
        <v>1</v>
      </c>
      <c r="H1009">
        <v>0.31819805200000001</v>
      </c>
      <c r="I1009">
        <f t="shared" si="77"/>
        <v>2002</v>
      </c>
      <c r="J1009">
        <f t="shared" si="78"/>
        <v>11</v>
      </c>
      <c r="K1009">
        <v>88.7</v>
      </c>
      <c r="L1009">
        <v>90.550000000000011</v>
      </c>
      <c r="M1009">
        <v>88.45</v>
      </c>
      <c r="N1009">
        <v>90</v>
      </c>
      <c r="O1009" s="3">
        <f t="shared" si="80"/>
        <v>1.3000030520000001</v>
      </c>
      <c r="P1009">
        <f t="shared" si="81"/>
        <v>5.3995099054006666</v>
      </c>
      <c r="S1009">
        <f t="shared" si="79"/>
        <v>1.4656178714768885E-2</v>
      </c>
    </row>
    <row r="1010" spans="1:19" x14ac:dyDescent="0.3">
      <c r="A1010" s="1">
        <v>37572</v>
      </c>
      <c r="B1010" s="1">
        <v>37573</v>
      </c>
      <c r="C1010">
        <v>90</v>
      </c>
      <c r="D1010">
        <v>89.900001529999997</v>
      </c>
      <c r="E1010">
        <v>89.652761130000002</v>
      </c>
      <c r="F1010">
        <v>9.9998474000000004E-2</v>
      </c>
      <c r="G1010">
        <v>-1</v>
      </c>
      <c r="H1010">
        <v>7.0710677999999999E-2</v>
      </c>
      <c r="I1010">
        <f t="shared" si="77"/>
        <v>2002</v>
      </c>
      <c r="J1010">
        <f t="shared" si="78"/>
        <v>11</v>
      </c>
      <c r="K1010">
        <v>90</v>
      </c>
      <c r="L1010">
        <v>90.4</v>
      </c>
      <c r="M1010">
        <v>88.7</v>
      </c>
      <c r="N1010">
        <v>89.9</v>
      </c>
      <c r="O1010" s="3">
        <f t="shared" si="80"/>
        <v>9.9998474000000004E-2</v>
      </c>
      <c r="P1010">
        <f t="shared" si="81"/>
        <v>5.4175079970969318</v>
      </c>
      <c r="S1010">
        <f t="shared" si="79"/>
        <v>1.1110941555555556E-3</v>
      </c>
    </row>
    <row r="1011" spans="1:19" x14ac:dyDescent="0.3">
      <c r="A1011" s="1">
        <v>37573</v>
      </c>
      <c r="B1011" s="1">
        <v>37574</v>
      </c>
      <c r="C1011">
        <v>89.9</v>
      </c>
      <c r="D1011">
        <v>89.050001530000003</v>
      </c>
      <c r="E1011">
        <v>90.729694030000005</v>
      </c>
      <c r="F1011">
        <v>-0.84999847399999995</v>
      </c>
      <c r="G1011">
        <v>1</v>
      </c>
      <c r="H1011">
        <v>0.60104076399999995</v>
      </c>
      <c r="I1011">
        <f t="shared" si="77"/>
        <v>2002</v>
      </c>
      <c r="J1011">
        <f t="shared" si="78"/>
        <v>11</v>
      </c>
      <c r="K1011">
        <v>89.9</v>
      </c>
      <c r="L1011">
        <v>90.850000000000009</v>
      </c>
      <c r="M1011">
        <v>89.050000000000011</v>
      </c>
      <c r="N1011">
        <v>89.050000000000011</v>
      </c>
      <c r="O1011" s="3">
        <f t="shared" si="80"/>
        <v>-0.84999847399999995</v>
      </c>
      <c r="P1011">
        <f t="shared" si="81"/>
        <v>5.2638414721665026</v>
      </c>
      <c r="S1011">
        <f t="shared" si="79"/>
        <v>-9.4549329699666288E-3</v>
      </c>
    </row>
    <row r="1012" spans="1:19" x14ac:dyDescent="0.3">
      <c r="A1012" s="1">
        <v>37574</v>
      </c>
      <c r="B1012" s="1">
        <v>37575</v>
      </c>
      <c r="C1012">
        <v>91.3</v>
      </c>
      <c r="D1012">
        <v>92.3</v>
      </c>
      <c r="E1012">
        <v>90.016059150000004</v>
      </c>
      <c r="F1012">
        <v>-1</v>
      </c>
      <c r="G1012">
        <v>1</v>
      </c>
      <c r="H1012">
        <v>2.298097039</v>
      </c>
      <c r="I1012">
        <f t="shared" si="77"/>
        <v>2002</v>
      </c>
      <c r="J1012">
        <f t="shared" si="78"/>
        <v>11</v>
      </c>
      <c r="K1012">
        <v>91.300000000000011</v>
      </c>
      <c r="L1012">
        <v>92.65</v>
      </c>
      <c r="M1012">
        <v>91.15</v>
      </c>
      <c r="N1012">
        <v>92.300000000000011</v>
      </c>
      <c r="O1012" s="3">
        <f t="shared" si="80"/>
        <v>-1</v>
      </c>
      <c r="P1012">
        <f t="shared" si="81"/>
        <v>5.0908784446035291</v>
      </c>
      <c r="S1012">
        <f t="shared" si="79"/>
        <v>-1.0952902519167579E-2</v>
      </c>
    </row>
    <row r="1013" spans="1:19" x14ac:dyDescent="0.3">
      <c r="A1013" s="1">
        <v>37575</v>
      </c>
      <c r="B1013" s="1">
        <v>37578</v>
      </c>
      <c r="C1013">
        <v>92.5</v>
      </c>
      <c r="D1013">
        <v>91.64999847</v>
      </c>
      <c r="E1013">
        <v>92.26193859</v>
      </c>
      <c r="F1013">
        <v>0.85000152600000001</v>
      </c>
      <c r="G1013">
        <v>-1</v>
      </c>
      <c r="H1013">
        <v>0.45961940800000001</v>
      </c>
      <c r="I1013">
        <f t="shared" si="77"/>
        <v>2002</v>
      </c>
      <c r="J1013">
        <f t="shared" si="78"/>
        <v>11</v>
      </c>
      <c r="K1013">
        <v>92.5</v>
      </c>
      <c r="L1013">
        <v>93.45</v>
      </c>
      <c r="M1013">
        <v>91.350000000000009</v>
      </c>
      <c r="N1013">
        <v>91.65</v>
      </c>
      <c r="O1013" s="3">
        <f>IF(E1013-C1013&gt;0,IF(C1013-M1013&gt;3,-3,F1013),IF(L1013-C1013&gt;3,-3,F1013))</f>
        <v>0.85000152600000001</v>
      </c>
      <c r="P1013">
        <f t="shared" si="81"/>
        <v>5.2312218320606156</v>
      </c>
      <c r="S1013">
        <f t="shared" si="79"/>
        <v>9.1892056864864863E-3</v>
      </c>
    </row>
    <row r="1014" spans="1:19" x14ac:dyDescent="0.3">
      <c r="A1014" s="1">
        <v>37578</v>
      </c>
      <c r="B1014" s="1">
        <v>37579</v>
      </c>
      <c r="C1014">
        <v>91.25</v>
      </c>
      <c r="D1014">
        <v>92.300001530000003</v>
      </c>
      <c r="E1014">
        <v>91.524811769999999</v>
      </c>
      <c r="F1014">
        <v>1.050001526</v>
      </c>
      <c r="G1014">
        <v>-1</v>
      </c>
      <c r="H1014">
        <v>0.45961940800000001</v>
      </c>
      <c r="I1014">
        <f t="shared" si="77"/>
        <v>2002</v>
      </c>
      <c r="J1014">
        <f t="shared" si="78"/>
        <v>11</v>
      </c>
      <c r="K1014">
        <v>91.25</v>
      </c>
      <c r="L1014">
        <v>92.7</v>
      </c>
      <c r="M1014">
        <v>91.100000000000009</v>
      </c>
      <c r="N1014">
        <v>92.300000000000011</v>
      </c>
      <c r="O1014" s="3">
        <f t="shared" ref="O1014:O1077" si="82">IF(E1014-C1014&gt;0,IF(C1014-M1014&gt;3,-3,F1014),IF(L1014-C1014&gt;3,-3,F1014))</f>
        <v>1.050001526</v>
      </c>
      <c r="P1014">
        <f t="shared" si="81"/>
        <v>5.4118067385759527</v>
      </c>
      <c r="S1014">
        <f t="shared" si="79"/>
        <v>1.1506866038356165E-2</v>
      </c>
    </row>
    <row r="1015" spans="1:19" x14ac:dyDescent="0.3">
      <c r="A1015" s="1">
        <v>37579</v>
      </c>
      <c r="B1015" s="1">
        <v>37580</v>
      </c>
      <c r="C1015">
        <v>91.8</v>
      </c>
      <c r="D1015">
        <v>94.3</v>
      </c>
      <c r="E1015">
        <v>92.28585047</v>
      </c>
      <c r="F1015">
        <v>2.5</v>
      </c>
      <c r="G1015">
        <v>-1</v>
      </c>
      <c r="H1015">
        <v>1.414213562</v>
      </c>
      <c r="I1015">
        <f t="shared" si="77"/>
        <v>2002</v>
      </c>
      <c r="J1015">
        <f t="shared" si="78"/>
        <v>11</v>
      </c>
      <c r="K1015">
        <v>91.800000000000011</v>
      </c>
      <c r="L1015">
        <v>94.300000000000011</v>
      </c>
      <c r="M1015">
        <v>91.7</v>
      </c>
      <c r="N1015">
        <v>94.300000000000011</v>
      </c>
      <c r="O1015" s="3">
        <f t="shared" si="82"/>
        <v>2.5</v>
      </c>
      <c r="P1015">
        <f t="shared" si="81"/>
        <v>5.8539478119890207</v>
      </c>
      <c r="S1015">
        <f t="shared" si="79"/>
        <v>2.7233115468409588E-2</v>
      </c>
    </row>
    <row r="1016" spans="1:19" x14ac:dyDescent="0.3">
      <c r="A1016" s="1">
        <v>37580</v>
      </c>
      <c r="B1016" s="1">
        <v>37581</v>
      </c>
      <c r="C1016">
        <v>95.8</v>
      </c>
      <c r="D1016">
        <v>95.55</v>
      </c>
      <c r="E1016">
        <v>93.960620120000002</v>
      </c>
      <c r="F1016">
        <v>0.25</v>
      </c>
      <c r="G1016">
        <v>-1</v>
      </c>
      <c r="H1016">
        <v>0.88388347599999995</v>
      </c>
      <c r="I1016">
        <f t="shared" si="77"/>
        <v>2002</v>
      </c>
      <c r="J1016">
        <f t="shared" si="78"/>
        <v>11</v>
      </c>
      <c r="K1016">
        <v>95.800000000000011</v>
      </c>
      <c r="L1016">
        <v>96.600000000000009</v>
      </c>
      <c r="M1016">
        <v>95.050000000000011</v>
      </c>
      <c r="N1016">
        <v>95.550000000000011</v>
      </c>
      <c r="O1016" s="3">
        <f t="shared" si="82"/>
        <v>0.25</v>
      </c>
      <c r="P1016">
        <f t="shared" si="81"/>
        <v>5.8997772572812099</v>
      </c>
      <c r="S1016">
        <f t="shared" si="79"/>
        <v>2.6096033402922755E-3</v>
      </c>
    </row>
    <row r="1017" spans="1:19" x14ac:dyDescent="0.3">
      <c r="A1017" s="1">
        <v>37581</v>
      </c>
      <c r="B1017" s="1">
        <v>37582</v>
      </c>
      <c r="C1017">
        <v>97.2</v>
      </c>
      <c r="D1017">
        <v>96.05</v>
      </c>
      <c r="E1017">
        <v>94.896253220000006</v>
      </c>
      <c r="F1017">
        <v>1.1499999999999999</v>
      </c>
      <c r="G1017">
        <v>-1</v>
      </c>
      <c r="H1017">
        <v>0.35355339099999999</v>
      </c>
      <c r="I1017">
        <f t="shared" si="77"/>
        <v>2002</v>
      </c>
      <c r="J1017">
        <f t="shared" si="78"/>
        <v>11</v>
      </c>
      <c r="K1017">
        <v>97.2</v>
      </c>
      <c r="L1017">
        <v>97.300000000000011</v>
      </c>
      <c r="M1017">
        <v>95.350000000000009</v>
      </c>
      <c r="N1017">
        <v>96.050000000000011</v>
      </c>
      <c r="O1017" s="3">
        <f t="shared" si="82"/>
        <v>1.1499999999999999</v>
      </c>
      <c r="P1017">
        <f t="shared" si="81"/>
        <v>6.1091829315365622</v>
      </c>
      <c r="S1017">
        <f t="shared" si="79"/>
        <v>1.1831275720164607E-2</v>
      </c>
    </row>
    <row r="1018" spans="1:19" x14ac:dyDescent="0.3">
      <c r="A1018" s="1">
        <v>37582</v>
      </c>
      <c r="B1018" s="1">
        <v>37585</v>
      </c>
      <c r="C1018">
        <v>96.1</v>
      </c>
      <c r="D1018">
        <v>97.349995419999999</v>
      </c>
      <c r="E1018">
        <v>95.92465894</v>
      </c>
      <c r="F1018">
        <v>-1.249995422</v>
      </c>
      <c r="G1018">
        <v>-1</v>
      </c>
      <c r="H1018">
        <v>0.91923881600000001</v>
      </c>
      <c r="I1018">
        <f t="shared" si="77"/>
        <v>2002</v>
      </c>
      <c r="J1018">
        <f t="shared" si="78"/>
        <v>11</v>
      </c>
      <c r="K1018">
        <v>96.100000000000009</v>
      </c>
      <c r="L1018">
        <v>97.600000000000009</v>
      </c>
      <c r="M1018">
        <v>96</v>
      </c>
      <c r="N1018">
        <v>97.350000000000009</v>
      </c>
      <c r="O1018" s="3">
        <f t="shared" si="82"/>
        <v>-1.249995422</v>
      </c>
      <c r="P1018">
        <f t="shared" si="81"/>
        <v>5.8707921709773139</v>
      </c>
      <c r="S1018">
        <f t="shared" si="79"/>
        <v>-1.3007236441207076E-2</v>
      </c>
    </row>
    <row r="1019" spans="1:19" x14ac:dyDescent="0.3">
      <c r="A1019" s="1">
        <v>37585</v>
      </c>
      <c r="B1019" s="1">
        <v>37586</v>
      </c>
      <c r="C1019">
        <v>97.2</v>
      </c>
      <c r="D1019">
        <v>96.400003049999995</v>
      </c>
      <c r="E1019">
        <v>96.951642699999994</v>
      </c>
      <c r="F1019">
        <v>0.79999694799999999</v>
      </c>
      <c r="G1019">
        <v>-1</v>
      </c>
      <c r="H1019">
        <v>0.67175144200000003</v>
      </c>
      <c r="I1019">
        <f t="shared" si="77"/>
        <v>2002</v>
      </c>
      <c r="J1019">
        <f t="shared" si="78"/>
        <v>11</v>
      </c>
      <c r="K1019">
        <v>97.2</v>
      </c>
      <c r="L1019">
        <v>97.5</v>
      </c>
      <c r="M1019">
        <v>95.95</v>
      </c>
      <c r="N1019">
        <v>96.4</v>
      </c>
      <c r="O1019" s="3">
        <f t="shared" si="82"/>
        <v>0.79999694799999999</v>
      </c>
      <c r="P1019">
        <f t="shared" si="81"/>
        <v>6.0157494493453427</v>
      </c>
      <c r="S1019">
        <f t="shared" si="79"/>
        <v>8.2304212757201636E-3</v>
      </c>
    </row>
    <row r="1020" spans="1:19" x14ac:dyDescent="0.3">
      <c r="A1020" s="1">
        <v>37586</v>
      </c>
      <c r="B1020" s="1">
        <v>37587</v>
      </c>
      <c r="C1020">
        <v>95.65</v>
      </c>
      <c r="D1020">
        <v>97.199995419999993</v>
      </c>
      <c r="E1020">
        <v>94.897213010000002</v>
      </c>
      <c r="F1020">
        <v>-1.5499954220000001</v>
      </c>
      <c r="G1020">
        <v>-1</v>
      </c>
      <c r="H1020">
        <v>0.56568542499999996</v>
      </c>
      <c r="I1020">
        <f t="shared" si="77"/>
        <v>2002</v>
      </c>
      <c r="J1020">
        <f t="shared" si="78"/>
        <v>11</v>
      </c>
      <c r="K1020">
        <v>95.65</v>
      </c>
      <c r="L1020">
        <v>97.65</v>
      </c>
      <c r="M1020">
        <v>95.600000000000009</v>
      </c>
      <c r="N1020">
        <v>97.2</v>
      </c>
      <c r="O1020" s="3">
        <f t="shared" si="82"/>
        <v>-1.5499954220000001</v>
      </c>
      <c r="P1020">
        <f t="shared" si="81"/>
        <v>5.7232962102533103</v>
      </c>
      <c r="S1020">
        <f t="shared" si="79"/>
        <v>-1.6204865886042863E-2</v>
      </c>
    </row>
    <row r="1021" spans="1:19" x14ac:dyDescent="0.3">
      <c r="A1021" s="1">
        <v>37587</v>
      </c>
      <c r="B1021" s="1">
        <v>37588</v>
      </c>
      <c r="C1021">
        <v>98.7</v>
      </c>
      <c r="D1021">
        <v>98.45</v>
      </c>
      <c r="E1021">
        <v>96.699183000000005</v>
      </c>
      <c r="F1021">
        <v>0.25</v>
      </c>
      <c r="G1021">
        <v>-1</v>
      </c>
      <c r="H1021">
        <v>0.88388347599999995</v>
      </c>
      <c r="I1021">
        <f t="shared" si="77"/>
        <v>2002</v>
      </c>
      <c r="J1021">
        <f t="shared" si="78"/>
        <v>11</v>
      </c>
      <c r="K1021">
        <v>98.7</v>
      </c>
      <c r="L1021">
        <v>99.9</v>
      </c>
      <c r="M1021">
        <v>98.2</v>
      </c>
      <c r="N1021">
        <v>98.45</v>
      </c>
      <c r="O1021" s="3">
        <f t="shared" si="82"/>
        <v>0.25</v>
      </c>
      <c r="P1021">
        <f t="shared" si="81"/>
        <v>5.7667863030363904</v>
      </c>
      <c r="S1021">
        <f t="shared" si="79"/>
        <v>2.5329280648429585E-3</v>
      </c>
    </row>
    <row r="1022" spans="1:19" x14ac:dyDescent="0.3">
      <c r="A1022" s="1">
        <v>37588</v>
      </c>
      <c r="B1022" s="1">
        <v>37589</v>
      </c>
      <c r="C1022">
        <v>99.1</v>
      </c>
      <c r="D1022">
        <v>99.900004580000001</v>
      </c>
      <c r="E1022">
        <v>98.185315410000001</v>
      </c>
      <c r="F1022">
        <v>-0.80000457800000002</v>
      </c>
      <c r="G1022">
        <v>-1</v>
      </c>
      <c r="H1022">
        <v>1.0253048330000001</v>
      </c>
      <c r="I1022">
        <f t="shared" si="77"/>
        <v>2002</v>
      </c>
      <c r="J1022">
        <f t="shared" si="78"/>
        <v>11</v>
      </c>
      <c r="K1022">
        <v>99.100000000000009</v>
      </c>
      <c r="L1022">
        <v>99.9</v>
      </c>
      <c r="M1022">
        <v>98</v>
      </c>
      <c r="N1022">
        <v>99.9</v>
      </c>
      <c r="O1022" s="3">
        <f t="shared" si="82"/>
        <v>-0.80000457800000002</v>
      </c>
      <c r="P1022">
        <f t="shared" si="81"/>
        <v>5.6271256942742269</v>
      </c>
      <c r="S1022">
        <f t="shared" si="79"/>
        <v>-8.0727000807265404E-3</v>
      </c>
    </row>
    <row r="1023" spans="1:19" x14ac:dyDescent="0.3">
      <c r="A1023" s="1">
        <v>37589</v>
      </c>
      <c r="B1023" s="1">
        <v>37592</v>
      </c>
      <c r="C1023">
        <v>99.65</v>
      </c>
      <c r="D1023">
        <v>100.2499985</v>
      </c>
      <c r="E1023">
        <v>98.938122590000006</v>
      </c>
      <c r="F1023">
        <v>-0.59999847399999995</v>
      </c>
      <c r="G1023">
        <v>-1</v>
      </c>
      <c r="H1023">
        <v>0.24748737300000001</v>
      </c>
      <c r="I1023">
        <f t="shared" si="77"/>
        <v>2002</v>
      </c>
      <c r="J1023">
        <f t="shared" si="78"/>
        <v>12</v>
      </c>
      <c r="K1023">
        <v>99.65</v>
      </c>
      <c r="L1023">
        <v>100.45</v>
      </c>
      <c r="M1023">
        <v>98.9</v>
      </c>
      <c r="N1023">
        <v>100.25</v>
      </c>
      <c r="O1023" s="3">
        <f t="shared" si="82"/>
        <v>-0.59999847399999995</v>
      </c>
      <c r="P1023">
        <f t="shared" si="81"/>
        <v>5.5254819362339642</v>
      </c>
      <c r="S1023">
        <f t="shared" si="79"/>
        <v>-6.0210584445559451E-3</v>
      </c>
    </row>
    <row r="1024" spans="1:19" x14ac:dyDescent="0.3">
      <c r="A1024" s="1">
        <v>37592</v>
      </c>
      <c r="B1024" s="1">
        <v>37593</v>
      </c>
      <c r="C1024">
        <v>100.25</v>
      </c>
      <c r="D1024">
        <v>100.5999985</v>
      </c>
      <c r="E1024">
        <v>100.3445001</v>
      </c>
      <c r="F1024">
        <v>0.349998474</v>
      </c>
      <c r="G1024">
        <v>1</v>
      </c>
      <c r="H1024">
        <v>0.24748737300000001</v>
      </c>
      <c r="I1024">
        <f t="shared" si="77"/>
        <v>2002</v>
      </c>
      <c r="J1024">
        <f t="shared" si="78"/>
        <v>12</v>
      </c>
      <c r="K1024">
        <v>100.25</v>
      </c>
      <c r="L1024">
        <v>101.30000000000001</v>
      </c>
      <c r="M1024">
        <v>99.9</v>
      </c>
      <c r="N1024">
        <v>100.60000000000001</v>
      </c>
      <c r="O1024" s="3">
        <f t="shared" si="82"/>
        <v>0.349998474</v>
      </c>
      <c r="P1024">
        <f t="shared" si="81"/>
        <v>5.5833545620433345</v>
      </c>
      <c r="S1024">
        <f t="shared" si="79"/>
        <v>3.4912565985037408E-3</v>
      </c>
    </row>
    <row r="1025" spans="1:19" x14ac:dyDescent="0.3">
      <c r="A1025" s="1">
        <v>37593</v>
      </c>
      <c r="B1025" s="1">
        <v>37594</v>
      </c>
      <c r="C1025">
        <v>99.4</v>
      </c>
      <c r="D1025">
        <v>98.6</v>
      </c>
      <c r="E1025">
        <v>99.739524700000004</v>
      </c>
      <c r="F1025">
        <v>-0.8</v>
      </c>
      <c r="G1025">
        <v>-1</v>
      </c>
      <c r="H1025">
        <v>1.414213562</v>
      </c>
      <c r="I1025">
        <f t="shared" si="77"/>
        <v>2002</v>
      </c>
      <c r="J1025">
        <f t="shared" si="78"/>
        <v>12</v>
      </c>
      <c r="K1025">
        <v>99.4</v>
      </c>
      <c r="L1025">
        <v>99.600000000000009</v>
      </c>
      <c r="M1025">
        <v>98.2</v>
      </c>
      <c r="N1025">
        <v>98.600000000000009</v>
      </c>
      <c r="O1025" s="3">
        <f t="shared" si="82"/>
        <v>-0.8</v>
      </c>
      <c r="P1025">
        <f t="shared" si="81"/>
        <v>5.4485451963601959</v>
      </c>
      <c r="S1025">
        <f t="shared" si="79"/>
        <v>-8.0482897384305842E-3</v>
      </c>
    </row>
    <row r="1026" spans="1:19" x14ac:dyDescent="0.3">
      <c r="A1026" s="1">
        <v>37594</v>
      </c>
      <c r="B1026" s="1">
        <v>37595</v>
      </c>
      <c r="C1026">
        <v>98.6</v>
      </c>
      <c r="D1026">
        <v>99.199998469999997</v>
      </c>
      <c r="E1026">
        <v>98.425166000000004</v>
      </c>
      <c r="F1026">
        <v>-0.59999847399999995</v>
      </c>
      <c r="G1026">
        <v>-1</v>
      </c>
      <c r="H1026">
        <v>0.42426406900000002</v>
      </c>
      <c r="I1026">
        <f t="shared" si="77"/>
        <v>2002</v>
      </c>
      <c r="J1026">
        <f t="shared" si="78"/>
        <v>12</v>
      </c>
      <c r="K1026">
        <v>98.600000000000009</v>
      </c>
      <c r="L1026">
        <v>99.4</v>
      </c>
      <c r="M1026">
        <v>97.550000000000011</v>
      </c>
      <c r="N1026">
        <v>99.2</v>
      </c>
      <c r="O1026" s="3">
        <f t="shared" si="82"/>
        <v>-0.59999847399999995</v>
      </c>
      <c r="P1026">
        <f t="shared" si="81"/>
        <v>5.3490791070091976</v>
      </c>
      <c r="S1026">
        <f t="shared" si="79"/>
        <v>-6.0851772210953345E-3</v>
      </c>
    </row>
    <row r="1027" spans="1:19" x14ac:dyDescent="0.3">
      <c r="A1027" s="1">
        <v>37595</v>
      </c>
      <c r="B1027" s="1">
        <v>37596</v>
      </c>
      <c r="C1027">
        <v>98.3</v>
      </c>
      <c r="D1027">
        <v>98.750003050000004</v>
      </c>
      <c r="E1027">
        <v>97.263544870000004</v>
      </c>
      <c r="F1027">
        <v>-0.45000305200000001</v>
      </c>
      <c r="G1027">
        <v>-1</v>
      </c>
      <c r="H1027">
        <v>0.31819805200000001</v>
      </c>
      <c r="I1027">
        <f t="shared" ref="I1027:I1090" si="83">YEAR(B1027)</f>
        <v>2002</v>
      </c>
      <c r="J1027">
        <f t="shared" ref="J1027:J1090" si="84">MONTH(B1027)</f>
        <v>12</v>
      </c>
      <c r="K1027">
        <v>98.300000000000011</v>
      </c>
      <c r="L1027">
        <v>99.350000000000009</v>
      </c>
      <c r="M1027">
        <v>97.7</v>
      </c>
      <c r="N1027">
        <v>98.75</v>
      </c>
      <c r="O1027" s="3">
        <f>IF(E1027-C1027&gt;0,IF(C1027-M1027&gt;3,-3,F1027),IF(L1027-C1027&gt;3,-3,F1027))</f>
        <v>-0.45000305200000001</v>
      </c>
      <c r="P1027">
        <f t="shared" si="81"/>
        <v>5.2756171968298418</v>
      </c>
      <c r="S1027">
        <f t="shared" ref="S1027:S1090" si="85">O1027/C1027</f>
        <v>-4.5778540386571722E-3</v>
      </c>
    </row>
    <row r="1028" spans="1:19" x14ac:dyDescent="0.3">
      <c r="A1028" s="1">
        <v>37596</v>
      </c>
      <c r="B1028" s="1">
        <v>37599</v>
      </c>
      <c r="C1028">
        <v>98.85</v>
      </c>
      <c r="D1028">
        <v>97.050003050000001</v>
      </c>
      <c r="E1028">
        <v>98.413717300000002</v>
      </c>
      <c r="F1028">
        <v>1.799996948</v>
      </c>
      <c r="G1028">
        <v>-1</v>
      </c>
      <c r="H1028">
        <v>1.2020815279999999</v>
      </c>
      <c r="I1028">
        <f t="shared" si="83"/>
        <v>2002</v>
      </c>
      <c r="J1028">
        <f t="shared" si="84"/>
        <v>12</v>
      </c>
      <c r="K1028">
        <v>98.850000000000009</v>
      </c>
      <c r="L1028">
        <v>99.300000000000011</v>
      </c>
      <c r="M1028">
        <v>96.95</v>
      </c>
      <c r="N1028">
        <v>97.050000000000011</v>
      </c>
      <c r="O1028" s="3">
        <f t="shared" si="82"/>
        <v>1.799996948</v>
      </c>
      <c r="P1028">
        <f t="shared" ref="P1028:P1091" si="86">(O1028/C1028*$Q$2+1)*P1027*$R$2+(1-$R$2)*P1027</f>
        <v>5.5638143092155783</v>
      </c>
      <c r="S1028">
        <f t="shared" si="85"/>
        <v>1.820937731917046E-2</v>
      </c>
    </row>
    <row r="1029" spans="1:19" x14ac:dyDescent="0.3">
      <c r="A1029" s="1">
        <v>37599</v>
      </c>
      <c r="B1029" s="1">
        <v>37600</v>
      </c>
      <c r="C1029">
        <v>95.6</v>
      </c>
      <c r="D1029">
        <v>96.749996949999996</v>
      </c>
      <c r="E1029">
        <v>96.053790019999994</v>
      </c>
      <c r="F1029">
        <v>1.1499969480000001</v>
      </c>
      <c r="G1029">
        <v>-1</v>
      </c>
      <c r="H1029">
        <v>0.212132034</v>
      </c>
      <c r="I1029">
        <f t="shared" si="83"/>
        <v>2002</v>
      </c>
      <c r="J1029">
        <f t="shared" si="84"/>
        <v>12</v>
      </c>
      <c r="K1029">
        <v>95.600000000000009</v>
      </c>
      <c r="L1029">
        <v>97.050000000000011</v>
      </c>
      <c r="M1029">
        <v>95.550000000000011</v>
      </c>
      <c r="N1029">
        <v>96.75</v>
      </c>
      <c r="O1029" s="3">
        <f t="shared" si="82"/>
        <v>1.1499969480000001</v>
      </c>
      <c r="P1029">
        <f t="shared" si="86"/>
        <v>5.7645999621916229</v>
      </c>
      <c r="S1029">
        <f t="shared" si="85"/>
        <v>1.2029256778242679E-2</v>
      </c>
    </row>
    <row r="1030" spans="1:19" x14ac:dyDescent="0.3">
      <c r="A1030" s="1">
        <v>37600</v>
      </c>
      <c r="B1030" s="1">
        <v>37601</v>
      </c>
      <c r="C1030">
        <v>96.8</v>
      </c>
      <c r="D1030">
        <v>96</v>
      </c>
      <c r="E1030">
        <v>95.345900420000007</v>
      </c>
      <c r="F1030">
        <v>0.8</v>
      </c>
      <c r="G1030">
        <v>-1</v>
      </c>
      <c r="H1030">
        <v>0.53033008599999998</v>
      </c>
      <c r="I1030">
        <f t="shared" si="83"/>
        <v>2002</v>
      </c>
      <c r="J1030">
        <f t="shared" si="84"/>
        <v>12</v>
      </c>
      <c r="K1030">
        <v>96.800000000000011</v>
      </c>
      <c r="L1030">
        <v>97.2</v>
      </c>
      <c r="M1030">
        <v>95.7</v>
      </c>
      <c r="N1030">
        <v>96</v>
      </c>
      <c r="O1030" s="3">
        <f t="shared" si="82"/>
        <v>0.8</v>
      </c>
      <c r="P1030">
        <f t="shared" si="86"/>
        <v>5.9075239281963734</v>
      </c>
      <c r="S1030">
        <f t="shared" si="85"/>
        <v>8.2644628099173556E-3</v>
      </c>
    </row>
    <row r="1031" spans="1:19" x14ac:dyDescent="0.3">
      <c r="A1031" s="1">
        <v>37601</v>
      </c>
      <c r="B1031" s="1">
        <v>37602</v>
      </c>
      <c r="C1031">
        <v>96.9</v>
      </c>
      <c r="D1031">
        <v>97.75</v>
      </c>
      <c r="E1031">
        <v>96.163365560000003</v>
      </c>
      <c r="F1031">
        <v>-0.85</v>
      </c>
      <c r="G1031">
        <v>1</v>
      </c>
      <c r="H1031">
        <v>1.237436867</v>
      </c>
      <c r="I1031">
        <f t="shared" si="83"/>
        <v>2002</v>
      </c>
      <c r="J1031">
        <f t="shared" si="84"/>
        <v>12</v>
      </c>
      <c r="K1031">
        <v>96.9</v>
      </c>
      <c r="L1031">
        <v>98.050000000000011</v>
      </c>
      <c r="M1031">
        <v>96.4</v>
      </c>
      <c r="N1031">
        <v>97.75</v>
      </c>
      <c r="O1031" s="3">
        <f t="shared" si="82"/>
        <v>-0.85</v>
      </c>
      <c r="P1031">
        <f t="shared" si="86"/>
        <v>5.7520627721912057</v>
      </c>
      <c r="S1031">
        <f t="shared" si="85"/>
        <v>-8.771929824561403E-3</v>
      </c>
    </row>
    <row r="1032" spans="1:19" x14ac:dyDescent="0.3">
      <c r="A1032" s="1">
        <v>37602</v>
      </c>
      <c r="B1032" s="1">
        <v>37603</v>
      </c>
      <c r="C1032">
        <v>97.4</v>
      </c>
      <c r="D1032">
        <v>96.949996949999999</v>
      </c>
      <c r="E1032">
        <v>95.744876860000005</v>
      </c>
      <c r="F1032">
        <v>0.45000305200000001</v>
      </c>
      <c r="G1032">
        <v>-1</v>
      </c>
      <c r="H1032">
        <v>0.56568542499999996</v>
      </c>
      <c r="I1032">
        <f t="shared" si="83"/>
        <v>2002</v>
      </c>
      <c r="J1032">
        <f t="shared" si="84"/>
        <v>12</v>
      </c>
      <c r="K1032">
        <v>97.4</v>
      </c>
      <c r="L1032">
        <v>97.75</v>
      </c>
      <c r="M1032">
        <v>96.25</v>
      </c>
      <c r="N1032">
        <v>96.95</v>
      </c>
      <c r="O1032" s="3">
        <f t="shared" si="82"/>
        <v>0.45000305200000001</v>
      </c>
      <c r="P1032">
        <f t="shared" si="86"/>
        <v>5.8317890289503937</v>
      </c>
      <c r="S1032">
        <f t="shared" si="85"/>
        <v>4.6201545379876792E-3</v>
      </c>
    </row>
    <row r="1033" spans="1:19" x14ac:dyDescent="0.3">
      <c r="A1033" s="1">
        <v>37603</v>
      </c>
      <c r="B1033" s="1">
        <v>37606</v>
      </c>
      <c r="C1033">
        <v>96.2</v>
      </c>
      <c r="D1033">
        <v>94.85000153</v>
      </c>
      <c r="E1033">
        <v>96.681775430000002</v>
      </c>
      <c r="F1033">
        <v>-1.3499984739999999</v>
      </c>
      <c r="G1033">
        <v>-1</v>
      </c>
      <c r="H1033">
        <v>1.48492424</v>
      </c>
      <c r="I1033">
        <f t="shared" si="83"/>
        <v>2002</v>
      </c>
      <c r="J1033">
        <f t="shared" si="84"/>
        <v>12</v>
      </c>
      <c r="K1033">
        <v>96.2</v>
      </c>
      <c r="L1033">
        <v>96.350000000000009</v>
      </c>
      <c r="M1033">
        <v>94.7</v>
      </c>
      <c r="N1033">
        <v>94.850000000000009</v>
      </c>
      <c r="O1033" s="3">
        <f t="shared" si="82"/>
        <v>-1.3499984739999999</v>
      </c>
      <c r="P1033">
        <f t="shared" si="86"/>
        <v>5.5862722007869952</v>
      </c>
      <c r="S1033">
        <f t="shared" si="85"/>
        <v>-1.403324817047817E-2</v>
      </c>
    </row>
    <row r="1034" spans="1:19" x14ac:dyDescent="0.3">
      <c r="A1034" s="1">
        <v>37606</v>
      </c>
      <c r="B1034" s="1">
        <v>37607</v>
      </c>
      <c r="C1034">
        <v>96.25</v>
      </c>
      <c r="D1034">
        <v>97.150003049999995</v>
      </c>
      <c r="E1034">
        <v>95.134252759999995</v>
      </c>
      <c r="F1034">
        <v>-0.90000305199999997</v>
      </c>
      <c r="G1034">
        <v>1</v>
      </c>
      <c r="H1034">
        <v>1.626345597</v>
      </c>
      <c r="I1034">
        <f t="shared" si="83"/>
        <v>2002</v>
      </c>
      <c r="J1034">
        <f t="shared" si="84"/>
        <v>12</v>
      </c>
      <c r="K1034">
        <v>96.25</v>
      </c>
      <c r="L1034">
        <v>97.15</v>
      </c>
      <c r="M1034">
        <v>96.2</v>
      </c>
      <c r="N1034">
        <v>97.15</v>
      </c>
      <c r="O1034" s="3">
        <f t="shared" si="82"/>
        <v>-0.90000305199999997</v>
      </c>
      <c r="P1034">
        <f t="shared" si="86"/>
        <v>5.4295658517996372</v>
      </c>
      <c r="S1034">
        <f t="shared" si="85"/>
        <v>-9.3506810597402592E-3</v>
      </c>
    </row>
    <row r="1035" spans="1:19" x14ac:dyDescent="0.3">
      <c r="A1035" s="1">
        <v>37607</v>
      </c>
      <c r="B1035" s="1">
        <v>37608</v>
      </c>
      <c r="C1035">
        <v>96.45</v>
      </c>
      <c r="D1035">
        <v>97.249998469999994</v>
      </c>
      <c r="E1035">
        <v>96.769565760000006</v>
      </c>
      <c r="F1035">
        <v>0.79999847400000001</v>
      </c>
      <c r="G1035">
        <v>-1</v>
      </c>
      <c r="H1035">
        <v>7.0710677999999999E-2</v>
      </c>
      <c r="I1035">
        <f t="shared" si="83"/>
        <v>2002</v>
      </c>
      <c r="J1035">
        <f t="shared" si="84"/>
        <v>12</v>
      </c>
      <c r="K1035">
        <v>96.45</v>
      </c>
      <c r="L1035">
        <v>98.050000000000011</v>
      </c>
      <c r="M1035">
        <v>95.550000000000011</v>
      </c>
      <c r="N1035">
        <v>97.25</v>
      </c>
      <c r="O1035" s="3">
        <f t="shared" si="82"/>
        <v>0.79999847400000001</v>
      </c>
      <c r="P1035">
        <f t="shared" si="86"/>
        <v>5.5646714317661141</v>
      </c>
      <c r="S1035">
        <f t="shared" si="85"/>
        <v>8.2944372628304813E-3</v>
      </c>
    </row>
    <row r="1036" spans="1:19" x14ac:dyDescent="0.3">
      <c r="A1036" s="1">
        <v>37608</v>
      </c>
      <c r="B1036" s="1">
        <v>37609</v>
      </c>
      <c r="C1036">
        <v>96.45</v>
      </c>
      <c r="D1036">
        <v>97.25</v>
      </c>
      <c r="E1036">
        <v>97.318889600000006</v>
      </c>
      <c r="F1036">
        <v>0.8</v>
      </c>
      <c r="G1036">
        <v>1</v>
      </c>
      <c r="H1036">
        <v>0</v>
      </c>
      <c r="I1036">
        <f t="shared" si="83"/>
        <v>2002</v>
      </c>
      <c r="J1036">
        <f t="shared" si="84"/>
        <v>12</v>
      </c>
      <c r="K1036">
        <v>96.45</v>
      </c>
      <c r="L1036">
        <v>98.050000000000011</v>
      </c>
      <c r="M1036">
        <v>95.550000000000011</v>
      </c>
      <c r="N1036">
        <v>97.25</v>
      </c>
      <c r="O1036" s="3">
        <f t="shared" si="82"/>
        <v>0.8</v>
      </c>
      <c r="P1036">
        <f t="shared" si="86"/>
        <v>5.7031391501304345</v>
      </c>
      <c r="S1036">
        <f t="shared" si="85"/>
        <v>8.2944530844997408E-3</v>
      </c>
    </row>
    <row r="1037" spans="1:19" x14ac:dyDescent="0.3">
      <c r="A1037" s="1">
        <v>37609</v>
      </c>
      <c r="B1037" s="1">
        <v>37610</v>
      </c>
      <c r="C1037">
        <v>97.25</v>
      </c>
      <c r="D1037">
        <v>97.949996949999999</v>
      </c>
      <c r="E1037">
        <v>96.363676549999994</v>
      </c>
      <c r="F1037">
        <v>-0.69999694800000001</v>
      </c>
      <c r="G1037">
        <v>-1</v>
      </c>
      <c r="H1037">
        <v>0.49497474699999999</v>
      </c>
      <c r="I1037">
        <f t="shared" si="83"/>
        <v>2002</v>
      </c>
      <c r="J1037">
        <f t="shared" si="84"/>
        <v>12</v>
      </c>
      <c r="K1037">
        <v>97.25</v>
      </c>
      <c r="L1037">
        <v>98.350000000000009</v>
      </c>
      <c r="M1037">
        <v>96.800000000000011</v>
      </c>
      <c r="N1037">
        <v>97.95</v>
      </c>
      <c r="O1037" s="3">
        <f>IF(E1037-C1037&gt;0,IF(C1037-M1037&gt;3,-3,F1037),IF(L1037-C1037&gt;3,-3,F1037))</f>
        <v>-0.69999694800000001</v>
      </c>
      <c r="P1037">
        <f t="shared" si="86"/>
        <v>5.5799870678956598</v>
      </c>
      <c r="S1037">
        <f t="shared" si="85"/>
        <v>-7.1979120616966581E-3</v>
      </c>
    </row>
    <row r="1038" spans="1:19" x14ac:dyDescent="0.3">
      <c r="A1038" s="1">
        <v>37610</v>
      </c>
      <c r="B1038" s="1">
        <v>37613</v>
      </c>
      <c r="C1038">
        <v>97.95</v>
      </c>
      <c r="D1038">
        <v>95.250003050000004</v>
      </c>
      <c r="E1038">
        <v>99.902148080000003</v>
      </c>
      <c r="F1038">
        <v>-2.6999969479999999</v>
      </c>
      <c r="G1038">
        <v>1</v>
      </c>
      <c r="H1038">
        <v>1.9091883089999999</v>
      </c>
      <c r="I1038">
        <f t="shared" si="83"/>
        <v>2002</v>
      </c>
      <c r="J1038">
        <f t="shared" si="84"/>
        <v>12</v>
      </c>
      <c r="K1038">
        <v>97.95</v>
      </c>
      <c r="L1038">
        <v>98.4</v>
      </c>
      <c r="M1038">
        <v>95.25</v>
      </c>
      <c r="N1038">
        <v>95.25</v>
      </c>
      <c r="O1038" s="3">
        <f t="shared" si="82"/>
        <v>-2.6999969479999999</v>
      </c>
      <c r="P1038">
        <f t="shared" si="86"/>
        <v>5.1185491489615789</v>
      </c>
      <c r="S1038">
        <f t="shared" si="85"/>
        <v>-2.7565053067891778E-2</v>
      </c>
    </row>
    <row r="1039" spans="1:19" x14ac:dyDescent="0.3">
      <c r="A1039" s="1">
        <v>37613</v>
      </c>
      <c r="B1039" s="1">
        <v>37614</v>
      </c>
      <c r="C1039">
        <v>95.25</v>
      </c>
      <c r="D1039">
        <v>93.849998470000003</v>
      </c>
      <c r="E1039">
        <v>95.377043599999993</v>
      </c>
      <c r="F1039">
        <v>-1.4000015260000001</v>
      </c>
      <c r="G1039">
        <v>1</v>
      </c>
      <c r="H1039">
        <v>0.98994949399999999</v>
      </c>
      <c r="I1039">
        <f t="shared" si="83"/>
        <v>2002</v>
      </c>
      <c r="J1039">
        <f t="shared" si="84"/>
        <v>12</v>
      </c>
      <c r="K1039">
        <v>95.25</v>
      </c>
      <c r="L1039">
        <v>95.95</v>
      </c>
      <c r="M1039">
        <v>93.550000000000011</v>
      </c>
      <c r="N1039">
        <v>93.850000000000009</v>
      </c>
      <c r="O1039" s="3">
        <f t="shared" si="82"/>
        <v>-1.4000015260000001</v>
      </c>
      <c r="P1039">
        <f t="shared" si="86"/>
        <v>4.8928490979552102</v>
      </c>
      <c r="S1039">
        <f t="shared" si="85"/>
        <v>-1.4698178750656168E-2</v>
      </c>
    </row>
    <row r="1040" spans="1:19" x14ac:dyDescent="0.3">
      <c r="A1040" s="1">
        <v>37614</v>
      </c>
      <c r="B1040" s="1">
        <v>37615</v>
      </c>
      <c r="C1040">
        <v>95.25</v>
      </c>
      <c r="D1040">
        <v>93.85</v>
      </c>
      <c r="E1040">
        <v>94.368145319999996</v>
      </c>
      <c r="F1040">
        <v>1.4</v>
      </c>
      <c r="G1040">
        <v>1</v>
      </c>
      <c r="H1040">
        <v>0</v>
      </c>
      <c r="I1040">
        <f t="shared" si="83"/>
        <v>2002</v>
      </c>
      <c r="J1040">
        <f t="shared" si="84"/>
        <v>12</v>
      </c>
      <c r="K1040">
        <v>95.25</v>
      </c>
      <c r="L1040">
        <v>95.95</v>
      </c>
      <c r="M1040">
        <v>93.550000000000011</v>
      </c>
      <c r="N1040">
        <v>93.850000000000009</v>
      </c>
      <c r="O1040" s="3">
        <f t="shared" si="82"/>
        <v>1.4</v>
      </c>
      <c r="P1040">
        <f t="shared" si="86"/>
        <v>5.1085967747154397</v>
      </c>
      <c r="S1040">
        <f t="shared" si="85"/>
        <v>1.4698162729658792E-2</v>
      </c>
    </row>
    <row r="1041" spans="1:19" x14ac:dyDescent="0.3">
      <c r="A1041" s="1">
        <v>37615</v>
      </c>
      <c r="B1041" s="1">
        <v>37616</v>
      </c>
      <c r="C1041">
        <v>93.55</v>
      </c>
      <c r="D1041">
        <v>92.699998469999997</v>
      </c>
      <c r="E1041">
        <v>94.865650389999999</v>
      </c>
      <c r="F1041">
        <v>-0.85000152600000001</v>
      </c>
      <c r="G1041">
        <v>1</v>
      </c>
      <c r="H1041">
        <v>0.81317279799999997</v>
      </c>
      <c r="I1041">
        <f t="shared" si="83"/>
        <v>2002</v>
      </c>
      <c r="J1041">
        <f t="shared" si="84"/>
        <v>12</v>
      </c>
      <c r="K1041">
        <v>93.550000000000011</v>
      </c>
      <c r="L1041">
        <v>94.300000000000011</v>
      </c>
      <c r="M1041">
        <v>92.350000000000009</v>
      </c>
      <c r="N1041">
        <v>92.7</v>
      </c>
      <c r="O1041" s="3">
        <f t="shared" si="82"/>
        <v>-0.85000152600000001</v>
      </c>
      <c r="P1041">
        <f t="shared" si="86"/>
        <v>4.9693456238583531</v>
      </c>
      <c r="S1041">
        <f t="shared" si="85"/>
        <v>-9.0860665526456448E-3</v>
      </c>
    </row>
    <row r="1042" spans="1:19" x14ac:dyDescent="0.3">
      <c r="A1042" s="1">
        <v>37616</v>
      </c>
      <c r="B1042" s="1">
        <v>37617</v>
      </c>
      <c r="C1042">
        <v>92.25</v>
      </c>
      <c r="D1042">
        <v>92.60000153</v>
      </c>
      <c r="E1042">
        <v>93.293287530000001</v>
      </c>
      <c r="F1042">
        <v>0.35000152600000001</v>
      </c>
      <c r="G1042">
        <v>1</v>
      </c>
      <c r="H1042">
        <v>7.0710677999999999E-2</v>
      </c>
      <c r="I1042">
        <f t="shared" si="83"/>
        <v>2002</v>
      </c>
      <c r="J1042">
        <f t="shared" si="84"/>
        <v>12</v>
      </c>
      <c r="K1042">
        <v>92.25</v>
      </c>
      <c r="L1042">
        <v>93.800000000000011</v>
      </c>
      <c r="M1042">
        <v>92.100000000000009</v>
      </c>
      <c r="N1042">
        <v>92.600000000000009</v>
      </c>
      <c r="O1042" s="3">
        <f t="shared" si="82"/>
        <v>0.35000152600000001</v>
      </c>
      <c r="P1042">
        <f t="shared" si="86"/>
        <v>5.0259075279745105</v>
      </c>
      <c r="S1042">
        <f t="shared" si="85"/>
        <v>3.7940544823848238E-3</v>
      </c>
    </row>
    <row r="1043" spans="1:19" x14ac:dyDescent="0.3">
      <c r="A1043" s="1">
        <v>37617</v>
      </c>
      <c r="B1043" s="1">
        <v>37620</v>
      </c>
      <c r="C1043">
        <v>91.75</v>
      </c>
      <c r="D1043">
        <v>88.250001530000006</v>
      </c>
      <c r="E1043">
        <v>92.691907520000001</v>
      </c>
      <c r="F1043">
        <v>-3.4999984739999999</v>
      </c>
      <c r="G1043">
        <v>1</v>
      </c>
      <c r="H1043">
        <v>3.0759144979999999</v>
      </c>
      <c r="I1043">
        <f t="shared" si="83"/>
        <v>2002</v>
      </c>
      <c r="J1043">
        <f t="shared" si="84"/>
        <v>12</v>
      </c>
      <c r="K1043">
        <v>91.75</v>
      </c>
      <c r="L1043">
        <v>91.850000000000009</v>
      </c>
      <c r="M1043">
        <v>86.9</v>
      </c>
      <c r="N1043">
        <v>88.25</v>
      </c>
      <c r="O1043" s="3">
        <f>IF(E1043-C1043&gt;0,IF(C1043-M1043&gt;3,-3,F1043),IF(L1043-C1043&gt;3,-3,F1043))</f>
        <v>-3</v>
      </c>
      <c r="P1043">
        <f t="shared" si="86"/>
        <v>4.5329029748216971</v>
      </c>
      <c r="S1043">
        <f t="shared" si="85"/>
        <v>-3.2697547683923703E-2</v>
      </c>
    </row>
    <row r="1044" spans="1:19" x14ac:dyDescent="0.3">
      <c r="A1044" s="1">
        <v>37620</v>
      </c>
      <c r="B1044" s="1">
        <v>37621</v>
      </c>
      <c r="C1044">
        <v>91.75</v>
      </c>
      <c r="D1044">
        <v>88.25</v>
      </c>
      <c r="E1044">
        <v>89.478139040000002</v>
      </c>
      <c r="F1044">
        <v>3.5</v>
      </c>
      <c r="G1044">
        <v>1</v>
      </c>
      <c r="H1044">
        <v>0</v>
      </c>
      <c r="I1044">
        <f t="shared" si="83"/>
        <v>2002</v>
      </c>
      <c r="J1044">
        <f t="shared" si="84"/>
        <v>12</v>
      </c>
      <c r="K1044">
        <v>91.75</v>
      </c>
      <c r="L1044">
        <v>91.850000000000009</v>
      </c>
      <c r="M1044">
        <v>86.9</v>
      </c>
      <c r="N1044">
        <v>88.25</v>
      </c>
      <c r="O1044" s="3">
        <f t="shared" si="82"/>
        <v>3.5</v>
      </c>
      <c r="P1044">
        <f t="shared" si="86"/>
        <v>5.0516548139021094</v>
      </c>
      <c r="S1044">
        <f t="shared" si="85"/>
        <v>3.8147138964577658E-2</v>
      </c>
    </row>
    <row r="1045" spans="1:19" x14ac:dyDescent="0.3">
      <c r="A1045" s="1">
        <v>37621</v>
      </c>
      <c r="B1045" s="1">
        <v>37622</v>
      </c>
      <c r="C1045">
        <v>91.75</v>
      </c>
      <c r="D1045">
        <v>88.25</v>
      </c>
      <c r="E1045">
        <v>87.370359660000005</v>
      </c>
      <c r="F1045">
        <v>3.5</v>
      </c>
      <c r="G1045">
        <v>-1</v>
      </c>
      <c r="H1045">
        <v>0</v>
      </c>
      <c r="I1045">
        <f t="shared" si="83"/>
        <v>2003</v>
      </c>
      <c r="J1045">
        <f t="shared" si="84"/>
        <v>1</v>
      </c>
      <c r="K1045">
        <v>91.75</v>
      </c>
      <c r="L1045">
        <v>91.850000000000009</v>
      </c>
      <c r="M1045">
        <v>86.9</v>
      </c>
      <c r="N1045">
        <v>88.25</v>
      </c>
      <c r="O1045" s="3">
        <f t="shared" si="82"/>
        <v>3.5</v>
      </c>
      <c r="P1045">
        <f t="shared" si="86"/>
        <v>5.6297733484631127</v>
      </c>
      <c r="S1045">
        <f t="shared" si="85"/>
        <v>3.8147138964577658E-2</v>
      </c>
    </row>
    <row r="1046" spans="1:19" x14ac:dyDescent="0.3">
      <c r="A1046" s="1">
        <v>37622</v>
      </c>
      <c r="B1046" s="1">
        <v>37623</v>
      </c>
      <c r="C1046">
        <v>89.05</v>
      </c>
      <c r="D1046">
        <v>89.199996949999999</v>
      </c>
      <c r="E1046">
        <v>87.798279640000004</v>
      </c>
      <c r="F1046">
        <v>-0.14999694799999999</v>
      </c>
      <c r="G1046">
        <v>-1</v>
      </c>
      <c r="H1046">
        <v>0.67175144200000003</v>
      </c>
      <c r="I1046">
        <f t="shared" si="83"/>
        <v>2003</v>
      </c>
      <c r="J1046">
        <f t="shared" si="84"/>
        <v>1</v>
      </c>
      <c r="K1046">
        <v>89.050000000000011</v>
      </c>
      <c r="L1046">
        <v>89.600000000000009</v>
      </c>
      <c r="M1046">
        <v>87.75</v>
      </c>
      <c r="N1046">
        <v>89.2</v>
      </c>
      <c r="O1046" s="3">
        <f t="shared" si="82"/>
        <v>-0.14999694799999999</v>
      </c>
      <c r="P1046">
        <f t="shared" si="86"/>
        <v>5.6013247638409496</v>
      </c>
      <c r="S1046">
        <f t="shared" si="85"/>
        <v>-1.6844126670409881E-3</v>
      </c>
    </row>
    <row r="1047" spans="1:19" x14ac:dyDescent="0.3">
      <c r="A1047" s="1">
        <v>37623</v>
      </c>
      <c r="B1047" s="1">
        <v>37624</v>
      </c>
      <c r="C1047">
        <v>91</v>
      </c>
      <c r="D1047">
        <v>92.250003050000004</v>
      </c>
      <c r="E1047">
        <v>89.29927189</v>
      </c>
      <c r="F1047">
        <v>-1.2500030520000001</v>
      </c>
      <c r="G1047">
        <v>1</v>
      </c>
      <c r="H1047">
        <v>2.156675683</v>
      </c>
      <c r="I1047">
        <f t="shared" si="83"/>
        <v>2003</v>
      </c>
      <c r="J1047">
        <f t="shared" si="84"/>
        <v>1</v>
      </c>
      <c r="K1047">
        <v>91</v>
      </c>
      <c r="L1047">
        <v>92.65</v>
      </c>
      <c r="M1047">
        <v>90.850000000000009</v>
      </c>
      <c r="N1047">
        <v>92.25</v>
      </c>
      <c r="O1047" s="3">
        <f t="shared" si="82"/>
        <v>-1.2500030520000001</v>
      </c>
      <c r="P1047">
        <f t="shared" si="86"/>
        <v>5.3705003775757501</v>
      </c>
      <c r="S1047">
        <f t="shared" si="85"/>
        <v>-1.3736297274725275E-2</v>
      </c>
    </row>
    <row r="1048" spans="1:19" x14ac:dyDescent="0.3">
      <c r="A1048" s="1">
        <v>37624</v>
      </c>
      <c r="B1048" s="1">
        <v>37627</v>
      </c>
      <c r="C1048">
        <v>92.85</v>
      </c>
      <c r="D1048">
        <v>93.349998470000003</v>
      </c>
      <c r="E1048">
        <v>93.156631529999999</v>
      </c>
      <c r="F1048">
        <v>0.49999847400000003</v>
      </c>
      <c r="G1048">
        <v>1</v>
      </c>
      <c r="H1048">
        <v>0.77781745899999999</v>
      </c>
      <c r="I1048">
        <f t="shared" si="83"/>
        <v>2003</v>
      </c>
      <c r="J1048">
        <f t="shared" si="84"/>
        <v>1</v>
      </c>
      <c r="K1048">
        <v>92.850000000000009</v>
      </c>
      <c r="L1048">
        <v>93.45</v>
      </c>
      <c r="M1048">
        <v>91.95</v>
      </c>
      <c r="N1048">
        <v>93.350000000000009</v>
      </c>
      <c r="O1048" s="3">
        <f t="shared" si="82"/>
        <v>0.49999847400000003</v>
      </c>
      <c r="P1048">
        <f t="shared" si="86"/>
        <v>5.457261023566196</v>
      </c>
      <c r="S1048">
        <f t="shared" si="85"/>
        <v>5.3850131825525045E-3</v>
      </c>
    </row>
    <row r="1049" spans="1:19" x14ac:dyDescent="0.3">
      <c r="A1049" s="1">
        <v>37627</v>
      </c>
      <c r="B1049" s="1">
        <v>37628</v>
      </c>
      <c r="C1049">
        <v>94.65</v>
      </c>
      <c r="D1049">
        <v>91.150003049999995</v>
      </c>
      <c r="E1049">
        <v>94.378775809999993</v>
      </c>
      <c r="F1049">
        <v>3.4999969480000002</v>
      </c>
      <c r="G1049">
        <v>1</v>
      </c>
      <c r="H1049">
        <v>1.5556349190000001</v>
      </c>
      <c r="I1049">
        <f t="shared" si="83"/>
        <v>2003</v>
      </c>
      <c r="J1049">
        <f t="shared" si="84"/>
        <v>1</v>
      </c>
      <c r="K1049">
        <v>94.65</v>
      </c>
      <c r="L1049">
        <v>95</v>
      </c>
      <c r="M1049">
        <v>91.15</v>
      </c>
      <c r="N1049">
        <v>91.15</v>
      </c>
      <c r="O1049" s="3">
        <f t="shared" si="82"/>
        <v>3.4999969480000002</v>
      </c>
      <c r="P1049">
        <f t="shared" si="86"/>
        <v>6.0626618770343743</v>
      </c>
      <c r="S1049">
        <f t="shared" si="85"/>
        <v>3.6978309012150025E-2</v>
      </c>
    </row>
    <row r="1050" spans="1:19" x14ac:dyDescent="0.3">
      <c r="A1050" s="1">
        <v>37628</v>
      </c>
      <c r="B1050" s="1">
        <v>37629</v>
      </c>
      <c r="C1050">
        <v>91.55</v>
      </c>
      <c r="D1050">
        <v>91.349996950000005</v>
      </c>
      <c r="E1050">
        <v>93.476553580000001</v>
      </c>
      <c r="F1050">
        <v>-0.20000305199999999</v>
      </c>
      <c r="G1050">
        <v>1</v>
      </c>
      <c r="H1050">
        <v>0.141421356</v>
      </c>
      <c r="I1050">
        <f t="shared" si="83"/>
        <v>2003</v>
      </c>
      <c r="J1050">
        <f t="shared" si="84"/>
        <v>1</v>
      </c>
      <c r="K1050">
        <v>91.550000000000011</v>
      </c>
      <c r="L1050">
        <v>92.65</v>
      </c>
      <c r="M1050">
        <v>91</v>
      </c>
      <c r="N1050">
        <v>91.350000000000009</v>
      </c>
      <c r="O1050" s="3">
        <f t="shared" si="82"/>
        <v>-0.20000305199999999</v>
      </c>
      <c r="P1050">
        <f t="shared" si="86"/>
        <v>6.022927823118998</v>
      </c>
      <c r="S1050">
        <f t="shared" si="85"/>
        <v>-2.184631916985254E-3</v>
      </c>
    </row>
    <row r="1051" spans="1:19" x14ac:dyDescent="0.3">
      <c r="A1051" s="1">
        <v>37629</v>
      </c>
      <c r="B1051" s="1">
        <v>37630</v>
      </c>
      <c r="C1051">
        <v>90.35</v>
      </c>
      <c r="D1051">
        <v>89.250001530000006</v>
      </c>
      <c r="E1051">
        <v>90.269445869999998</v>
      </c>
      <c r="F1051">
        <v>1.0999984739999999</v>
      </c>
      <c r="G1051">
        <v>-1</v>
      </c>
      <c r="H1051">
        <v>1.48492424</v>
      </c>
      <c r="I1051">
        <f t="shared" si="83"/>
        <v>2003</v>
      </c>
      <c r="J1051">
        <f t="shared" si="84"/>
        <v>1</v>
      </c>
      <c r="K1051">
        <v>90.350000000000009</v>
      </c>
      <c r="L1051">
        <v>90.65</v>
      </c>
      <c r="M1051">
        <v>88.45</v>
      </c>
      <c r="N1051">
        <v>89.25</v>
      </c>
      <c r="O1051" s="3">
        <f t="shared" si="82"/>
        <v>1.0999984739999999</v>
      </c>
      <c r="P1051">
        <f t="shared" si="86"/>
        <v>6.2429127068304435</v>
      </c>
      <c r="S1051">
        <f t="shared" si="85"/>
        <v>1.2174858594355286E-2</v>
      </c>
    </row>
    <row r="1052" spans="1:19" x14ac:dyDescent="0.3">
      <c r="A1052" s="1">
        <v>37630</v>
      </c>
      <c r="B1052" s="1">
        <v>37631</v>
      </c>
      <c r="C1052">
        <v>90.55</v>
      </c>
      <c r="D1052">
        <v>88</v>
      </c>
      <c r="E1052">
        <v>89.595028490000004</v>
      </c>
      <c r="F1052">
        <v>2.5499999999999998</v>
      </c>
      <c r="G1052">
        <v>1</v>
      </c>
      <c r="H1052">
        <v>0.88388347599999995</v>
      </c>
      <c r="I1052">
        <f t="shared" si="83"/>
        <v>2003</v>
      </c>
      <c r="J1052">
        <f t="shared" si="84"/>
        <v>1</v>
      </c>
      <c r="K1052">
        <v>90.550000000000011</v>
      </c>
      <c r="L1052">
        <v>90.800000000000011</v>
      </c>
      <c r="M1052">
        <v>87.15</v>
      </c>
      <c r="N1052">
        <v>88</v>
      </c>
      <c r="O1052" s="3">
        <f>IF(E1052-C1052&gt;0,IF(C1052-M1052&gt;3,-3,F1052),IF(L1052-C1052&gt;3,-3,F1052))</f>
        <v>2.5499999999999998</v>
      </c>
      <c r="P1052">
        <f t="shared" si="86"/>
        <v>6.7703371376118113</v>
      </c>
      <c r="S1052">
        <f t="shared" si="85"/>
        <v>2.8161236885698507E-2</v>
      </c>
    </row>
    <row r="1053" spans="1:19" x14ac:dyDescent="0.3">
      <c r="A1053" s="1">
        <v>37631</v>
      </c>
      <c r="B1053" s="1">
        <v>37634</v>
      </c>
      <c r="C1053">
        <v>87.95</v>
      </c>
      <c r="D1053">
        <v>91.25</v>
      </c>
      <c r="E1053">
        <v>89.226716400000001</v>
      </c>
      <c r="F1053">
        <v>3.3</v>
      </c>
      <c r="G1053">
        <v>1</v>
      </c>
      <c r="H1053">
        <v>2.298097039</v>
      </c>
      <c r="I1053">
        <f t="shared" si="83"/>
        <v>2003</v>
      </c>
      <c r="J1053">
        <f t="shared" si="84"/>
        <v>1</v>
      </c>
      <c r="K1053">
        <v>87.95</v>
      </c>
      <c r="L1053">
        <v>91.25</v>
      </c>
      <c r="M1053">
        <v>87.65</v>
      </c>
      <c r="N1053">
        <v>91.25</v>
      </c>
      <c r="O1053" s="3">
        <f t="shared" si="82"/>
        <v>3.3</v>
      </c>
      <c r="P1053">
        <f t="shared" si="86"/>
        <v>7.5324330746482744</v>
      </c>
      <c r="S1053">
        <f t="shared" si="85"/>
        <v>3.7521318931210912E-2</v>
      </c>
    </row>
    <row r="1054" spans="1:19" x14ac:dyDescent="0.3">
      <c r="A1054" s="1">
        <v>37634</v>
      </c>
      <c r="B1054" s="1">
        <v>37635</v>
      </c>
      <c r="C1054">
        <v>90.75</v>
      </c>
      <c r="D1054">
        <v>91.550003050000001</v>
      </c>
      <c r="E1054">
        <v>89.950824019999999</v>
      </c>
      <c r="F1054">
        <v>-0.80000305199999999</v>
      </c>
      <c r="G1054">
        <v>-1</v>
      </c>
      <c r="H1054">
        <v>0.212132034</v>
      </c>
      <c r="I1054">
        <f t="shared" si="83"/>
        <v>2003</v>
      </c>
      <c r="J1054">
        <f t="shared" si="84"/>
        <v>1</v>
      </c>
      <c r="K1054">
        <v>90.75</v>
      </c>
      <c r="L1054">
        <v>91.850000000000009</v>
      </c>
      <c r="M1054">
        <v>89.9</v>
      </c>
      <c r="N1054">
        <v>91.550000000000011</v>
      </c>
      <c r="O1054" s="3">
        <f t="shared" si="82"/>
        <v>-0.80000305199999999</v>
      </c>
      <c r="P1054">
        <f t="shared" si="86"/>
        <v>7.333227473038213</v>
      </c>
      <c r="S1054">
        <f t="shared" si="85"/>
        <v>-8.815460628099174E-3</v>
      </c>
    </row>
    <row r="1055" spans="1:19" x14ac:dyDescent="0.3">
      <c r="A1055" s="1">
        <v>37635</v>
      </c>
      <c r="B1055" s="1">
        <v>37636</v>
      </c>
      <c r="C1055">
        <v>92.25</v>
      </c>
      <c r="D1055">
        <v>90.849995419999999</v>
      </c>
      <c r="E1055">
        <v>92.002953989999995</v>
      </c>
      <c r="F1055">
        <v>1.4000045780000001</v>
      </c>
      <c r="G1055">
        <v>1</v>
      </c>
      <c r="H1055">
        <v>0.49497474699999999</v>
      </c>
      <c r="I1055">
        <f t="shared" si="83"/>
        <v>2003</v>
      </c>
      <c r="J1055">
        <f t="shared" si="84"/>
        <v>1</v>
      </c>
      <c r="K1055">
        <v>92.25</v>
      </c>
      <c r="L1055">
        <v>92.75</v>
      </c>
      <c r="M1055">
        <v>90.15</v>
      </c>
      <c r="N1055">
        <v>90.850000000000009</v>
      </c>
      <c r="O1055" s="3">
        <f t="shared" si="82"/>
        <v>1.4000045780000001</v>
      </c>
      <c r="P1055">
        <f t="shared" si="86"/>
        <v>7.6670990838924853</v>
      </c>
      <c r="S1055">
        <f t="shared" si="85"/>
        <v>1.5176201387533877E-2</v>
      </c>
    </row>
    <row r="1056" spans="1:19" x14ac:dyDescent="0.3">
      <c r="A1056" s="1">
        <v>37636</v>
      </c>
      <c r="B1056" s="1">
        <v>37637</v>
      </c>
      <c r="C1056">
        <v>89.85</v>
      </c>
      <c r="D1056">
        <v>91.050004580000007</v>
      </c>
      <c r="E1056">
        <v>90.800448610000004</v>
      </c>
      <c r="F1056">
        <v>1.2000045779999999</v>
      </c>
      <c r="G1056">
        <v>-1</v>
      </c>
      <c r="H1056">
        <v>0.141421356</v>
      </c>
      <c r="I1056">
        <f t="shared" si="83"/>
        <v>2003</v>
      </c>
      <c r="J1056">
        <f t="shared" si="84"/>
        <v>1</v>
      </c>
      <c r="K1056">
        <v>89.850000000000009</v>
      </c>
      <c r="L1056">
        <v>91.350000000000009</v>
      </c>
      <c r="M1056">
        <v>89.100000000000009</v>
      </c>
      <c r="N1056">
        <v>91.050000000000011</v>
      </c>
      <c r="O1056" s="3">
        <f t="shared" si="82"/>
        <v>1.2000045779999999</v>
      </c>
      <c r="P1056">
        <f t="shared" si="86"/>
        <v>7.9742962124617875</v>
      </c>
      <c r="S1056">
        <f t="shared" si="85"/>
        <v>1.3355643606010017E-2</v>
      </c>
    </row>
    <row r="1057" spans="1:19" x14ac:dyDescent="0.3">
      <c r="A1057" s="1">
        <v>37637</v>
      </c>
      <c r="B1057" s="1">
        <v>37638</v>
      </c>
      <c r="C1057">
        <v>89.85</v>
      </c>
      <c r="D1057">
        <v>89.199993899999996</v>
      </c>
      <c r="E1057">
        <v>89.541366859999997</v>
      </c>
      <c r="F1057">
        <v>0.65000610400000003</v>
      </c>
      <c r="G1057">
        <v>-1</v>
      </c>
      <c r="H1057">
        <v>1.308147545</v>
      </c>
      <c r="I1057">
        <f t="shared" si="83"/>
        <v>2003</v>
      </c>
      <c r="J1057">
        <f t="shared" si="84"/>
        <v>1</v>
      </c>
      <c r="K1057">
        <v>89.850000000000009</v>
      </c>
      <c r="L1057">
        <v>91.350000000000009</v>
      </c>
      <c r="M1057">
        <v>89.2</v>
      </c>
      <c r="N1057">
        <v>89.2</v>
      </c>
      <c r="O1057" s="3">
        <f t="shared" si="82"/>
        <v>0.65000610400000003</v>
      </c>
      <c r="P1057">
        <f t="shared" si="86"/>
        <v>8.1473626970428974</v>
      </c>
      <c r="S1057">
        <f t="shared" si="85"/>
        <v>7.2343472899276577E-3</v>
      </c>
    </row>
    <row r="1058" spans="1:19" x14ac:dyDescent="0.3">
      <c r="A1058" s="1">
        <v>37638</v>
      </c>
      <c r="B1058" s="1">
        <v>37641</v>
      </c>
      <c r="C1058">
        <v>87.95</v>
      </c>
      <c r="D1058">
        <v>89.150004580000001</v>
      </c>
      <c r="E1058">
        <v>88.425961569999998</v>
      </c>
      <c r="F1058">
        <v>1.2000045779999999</v>
      </c>
      <c r="G1058">
        <v>-1</v>
      </c>
      <c r="H1058">
        <v>3.5355339E-2</v>
      </c>
      <c r="I1058">
        <f t="shared" si="83"/>
        <v>2003</v>
      </c>
      <c r="J1058">
        <f t="shared" si="84"/>
        <v>1</v>
      </c>
      <c r="K1058">
        <v>87.95</v>
      </c>
      <c r="L1058">
        <v>89.350000000000009</v>
      </c>
      <c r="M1058">
        <v>87.75</v>
      </c>
      <c r="N1058">
        <v>89.15</v>
      </c>
      <c r="O1058" s="3">
        <f t="shared" si="82"/>
        <v>1.2000045779999999</v>
      </c>
      <c r="P1058">
        <f t="shared" si="86"/>
        <v>8.4808546538960385</v>
      </c>
      <c r="S1058">
        <f t="shared" si="85"/>
        <v>1.3644168027288231E-2</v>
      </c>
    </row>
    <row r="1059" spans="1:19" x14ac:dyDescent="0.3">
      <c r="A1059" s="1">
        <v>37641</v>
      </c>
      <c r="B1059" s="1">
        <v>37642</v>
      </c>
      <c r="C1059">
        <v>88.95</v>
      </c>
      <c r="D1059">
        <v>88.550001530000003</v>
      </c>
      <c r="E1059">
        <v>88.792821520000004</v>
      </c>
      <c r="F1059">
        <v>0.39999847399999999</v>
      </c>
      <c r="G1059">
        <v>-1</v>
      </c>
      <c r="H1059">
        <v>0.42426406900000002</v>
      </c>
      <c r="I1059">
        <f t="shared" si="83"/>
        <v>2003</v>
      </c>
      <c r="J1059">
        <f t="shared" si="84"/>
        <v>1</v>
      </c>
      <c r="K1059">
        <v>88.95</v>
      </c>
      <c r="L1059">
        <v>89.25</v>
      </c>
      <c r="M1059">
        <v>87.4</v>
      </c>
      <c r="N1059">
        <v>88.550000000000011</v>
      </c>
      <c r="O1059" s="3">
        <f t="shared" si="82"/>
        <v>0.39999847399999999</v>
      </c>
      <c r="P1059">
        <f t="shared" si="86"/>
        <v>8.5952670963842088</v>
      </c>
      <c r="S1059">
        <f t="shared" si="85"/>
        <v>4.4968912197863968E-3</v>
      </c>
    </row>
    <row r="1060" spans="1:19" x14ac:dyDescent="0.3">
      <c r="A1060" s="1">
        <v>37642</v>
      </c>
      <c r="B1060" s="1">
        <v>37643</v>
      </c>
      <c r="C1060">
        <v>88</v>
      </c>
      <c r="D1060">
        <v>87.999996949999996</v>
      </c>
      <c r="E1060">
        <v>88.724783450000004</v>
      </c>
      <c r="F1060" s="2">
        <v>-3.05E-6</v>
      </c>
      <c r="G1060">
        <v>1</v>
      </c>
      <c r="H1060">
        <v>0.38890872999999998</v>
      </c>
      <c r="I1060">
        <f t="shared" si="83"/>
        <v>2003</v>
      </c>
      <c r="J1060">
        <f t="shared" si="84"/>
        <v>1</v>
      </c>
      <c r="K1060">
        <v>88</v>
      </c>
      <c r="L1060">
        <v>88.800000000000011</v>
      </c>
      <c r="M1060">
        <v>86.600000000000009</v>
      </c>
      <c r="N1060">
        <v>88</v>
      </c>
      <c r="O1060" s="3">
        <f t="shared" si="82"/>
        <v>-3.05E-6</v>
      </c>
      <c r="P1060">
        <f t="shared" si="86"/>
        <v>8.5952662026717768</v>
      </c>
      <c r="S1060">
        <f t="shared" si="85"/>
        <v>-3.4659090909090911E-8</v>
      </c>
    </row>
    <row r="1061" spans="1:19" x14ac:dyDescent="0.3">
      <c r="A1061" s="1">
        <v>37643</v>
      </c>
      <c r="B1061" s="1">
        <v>37644</v>
      </c>
      <c r="C1061">
        <v>88</v>
      </c>
      <c r="D1061">
        <v>88.699996949999999</v>
      </c>
      <c r="E1061">
        <v>87.255841849999996</v>
      </c>
      <c r="F1061">
        <v>-0.69999694800000001</v>
      </c>
      <c r="G1061">
        <v>-1</v>
      </c>
      <c r="H1061">
        <v>0.49497474699999999</v>
      </c>
      <c r="I1061">
        <f t="shared" si="83"/>
        <v>2003</v>
      </c>
      <c r="J1061">
        <f t="shared" si="84"/>
        <v>1</v>
      </c>
      <c r="K1061">
        <v>88</v>
      </c>
      <c r="L1061">
        <v>88.7</v>
      </c>
      <c r="M1061">
        <v>86.75</v>
      </c>
      <c r="N1061">
        <v>88.7</v>
      </c>
      <c r="O1061" s="3">
        <f t="shared" si="82"/>
        <v>-0.69999694800000001</v>
      </c>
      <c r="P1061">
        <f t="shared" si="86"/>
        <v>8.3901527898609434</v>
      </c>
      <c r="S1061">
        <f t="shared" si="85"/>
        <v>-7.9545107727272725E-3</v>
      </c>
    </row>
    <row r="1062" spans="1:19" x14ac:dyDescent="0.3">
      <c r="A1062" s="1">
        <v>37644</v>
      </c>
      <c r="B1062" s="1">
        <v>37645</v>
      </c>
      <c r="C1062">
        <v>88.35</v>
      </c>
      <c r="D1062">
        <v>85.900004580000001</v>
      </c>
      <c r="E1062">
        <v>88.779069500000006</v>
      </c>
      <c r="F1062">
        <v>-2.4499954220000002</v>
      </c>
      <c r="G1062">
        <v>1</v>
      </c>
      <c r="H1062">
        <v>1.9798989870000001</v>
      </c>
      <c r="I1062">
        <f t="shared" si="83"/>
        <v>2003</v>
      </c>
      <c r="J1062">
        <f t="shared" si="84"/>
        <v>1</v>
      </c>
      <c r="K1062">
        <v>88.350000000000009</v>
      </c>
      <c r="L1062">
        <v>89</v>
      </c>
      <c r="M1062">
        <v>85.550000000000011</v>
      </c>
      <c r="N1062">
        <v>85.9</v>
      </c>
      <c r="O1062" s="3">
        <f t="shared" si="82"/>
        <v>-2.4499954220000002</v>
      </c>
      <c r="P1062">
        <f t="shared" si="86"/>
        <v>7.6921617567526299</v>
      </c>
      <c r="S1062">
        <f t="shared" si="85"/>
        <v>-2.7730565048104134E-2</v>
      </c>
    </row>
    <row r="1063" spans="1:19" x14ac:dyDescent="0.3">
      <c r="A1063" s="1">
        <v>37645</v>
      </c>
      <c r="B1063" s="1">
        <v>37648</v>
      </c>
      <c r="C1063">
        <v>84.55</v>
      </c>
      <c r="D1063">
        <v>83.800001530000003</v>
      </c>
      <c r="E1063">
        <v>85.633043040000004</v>
      </c>
      <c r="F1063">
        <v>-0.74999847399999997</v>
      </c>
      <c r="G1063">
        <v>-1</v>
      </c>
      <c r="H1063">
        <v>1.48492424</v>
      </c>
      <c r="I1063">
        <f t="shared" si="83"/>
        <v>2003</v>
      </c>
      <c r="J1063">
        <f t="shared" si="84"/>
        <v>1</v>
      </c>
      <c r="K1063">
        <v>84.550000000000011</v>
      </c>
      <c r="L1063">
        <v>84.75</v>
      </c>
      <c r="M1063">
        <v>82.95</v>
      </c>
      <c r="N1063">
        <v>83.800000000000011</v>
      </c>
      <c r="O1063" s="3">
        <f t="shared" si="82"/>
        <v>-0.74999847399999997</v>
      </c>
      <c r="P1063">
        <f t="shared" si="86"/>
        <v>7.4874624221816433</v>
      </c>
      <c r="S1063">
        <f t="shared" si="85"/>
        <v>-8.8704727853341214E-3</v>
      </c>
    </row>
    <row r="1064" spans="1:19" x14ac:dyDescent="0.3">
      <c r="A1064" s="1">
        <v>37648</v>
      </c>
      <c r="B1064" s="1">
        <v>37649</v>
      </c>
      <c r="C1064">
        <v>83.45</v>
      </c>
      <c r="D1064">
        <v>84.64999847</v>
      </c>
      <c r="E1064">
        <v>82.769203709999999</v>
      </c>
      <c r="F1064">
        <v>-1.199998474</v>
      </c>
      <c r="G1064">
        <v>-1</v>
      </c>
      <c r="H1064">
        <v>0.60104076399999995</v>
      </c>
      <c r="I1064">
        <f t="shared" si="83"/>
        <v>2003</v>
      </c>
      <c r="J1064">
        <f t="shared" si="84"/>
        <v>1</v>
      </c>
      <c r="K1064">
        <v>83.45</v>
      </c>
      <c r="L1064">
        <v>84.850000000000009</v>
      </c>
      <c r="M1064">
        <v>83.350000000000009</v>
      </c>
      <c r="N1064">
        <v>84.65</v>
      </c>
      <c r="O1064" s="3">
        <f t="shared" si="82"/>
        <v>-1.199998474</v>
      </c>
      <c r="P1064">
        <f t="shared" si="86"/>
        <v>7.1644566649347778</v>
      </c>
      <c r="S1064">
        <f t="shared" si="85"/>
        <v>-1.43798498981426E-2</v>
      </c>
    </row>
    <row r="1065" spans="1:19" x14ac:dyDescent="0.3">
      <c r="A1065" s="1">
        <v>37649</v>
      </c>
      <c r="B1065" s="1">
        <v>37650</v>
      </c>
      <c r="C1065">
        <v>84.6</v>
      </c>
      <c r="D1065">
        <v>81.650000000000006</v>
      </c>
      <c r="E1065">
        <v>84.641279900000001</v>
      </c>
      <c r="F1065">
        <v>-2.95</v>
      </c>
      <c r="G1065">
        <v>-1</v>
      </c>
      <c r="H1065">
        <v>2.1213203439999999</v>
      </c>
      <c r="I1065">
        <f t="shared" si="83"/>
        <v>2003</v>
      </c>
      <c r="J1065">
        <f t="shared" si="84"/>
        <v>1</v>
      </c>
      <c r="K1065">
        <v>84.600000000000009</v>
      </c>
      <c r="L1065">
        <v>84.850000000000009</v>
      </c>
      <c r="M1065">
        <v>81.600000000000009</v>
      </c>
      <c r="N1065">
        <v>81.650000000000006</v>
      </c>
      <c r="O1065" s="3">
        <f t="shared" si="82"/>
        <v>-2.95</v>
      </c>
      <c r="P1065">
        <f t="shared" si="86"/>
        <v>6.4149833613334444</v>
      </c>
      <c r="S1065">
        <f t="shared" si="85"/>
        <v>-3.4869976359338063E-2</v>
      </c>
    </row>
    <row r="1066" spans="1:19" x14ac:dyDescent="0.3">
      <c r="A1066" s="1">
        <v>37650</v>
      </c>
      <c r="B1066" s="1">
        <v>37651</v>
      </c>
      <c r="C1066">
        <v>83.25</v>
      </c>
      <c r="D1066">
        <v>83.199995419999993</v>
      </c>
      <c r="E1066">
        <v>80.505632660000003</v>
      </c>
      <c r="F1066">
        <v>5.0004578000000001E-2</v>
      </c>
      <c r="G1066">
        <v>-1</v>
      </c>
      <c r="H1066">
        <v>1.0960155110000001</v>
      </c>
      <c r="I1066">
        <f t="shared" si="83"/>
        <v>2003</v>
      </c>
      <c r="J1066">
        <f t="shared" si="84"/>
        <v>1</v>
      </c>
      <c r="K1066">
        <v>83.25</v>
      </c>
      <c r="L1066">
        <v>83.7</v>
      </c>
      <c r="M1066">
        <v>82.100000000000009</v>
      </c>
      <c r="N1066">
        <v>83.2</v>
      </c>
      <c r="O1066" s="3">
        <f>IF(E1066-C1066&gt;0,IF(C1066-M1066&gt;3,-3,F1066),IF(L1066-C1066&gt;3,-3,F1066))</f>
        <v>5.0004578000000001E-2</v>
      </c>
      <c r="P1066">
        <f t="shared" si="86"/>
        <v>6.4265429482112992</v>
      </c>
      <c r="S1066">
        <f t="shared" si="85"/>
        <v>6.0065559159159165E-4</v>
      </c>
    </row>
    <row r="1067" spans="1:19" x14ac:dyDescent="0.3">
      <c r="A1067" s="1">
        <v>37651</v>
      </c>
      <c r="B1067" s="1">
        <v>37652</v>
      </c>
      <c r="C1067">
        <v>83.25</v>
      </c>
      <c r="D1067">
        <v>83.2</v>
      </c>
      <c r="E1067">
        <v>83.258144560000005</v>
      </c>
      <c r="F1067">
        <v>-0.05</v>
      </c>
      <c r="G1067">
        <v>1</v>
      </c>
      <c r="H1067">
        <v>0</v>
      </c>
      <c r="I1067">
        <f t="shared" si="83"/>
        <v>2003</v>
      </c>
      <c r="J1067">
        <f t="shared" si="84"/>
        <v>1</v>
      </c>
      <c r="K1067">
        <v>83.25</v>
      </c>
      <c r="L1067">
        <v>83.7</v>
      </c>
      <c r="M1067">
        <v>82.100000000000009</v>
      </c>
      <c r="N1067">
        <v>83.2</v>
      </c>
      <c r="O1067" s="3">
        <f t="shared" si="82"/>
        <v>-0.05</v>
      </c>
      <c r="P1067">
        <f t="shared" si="86"/>
        <v>6.4149635915478553</v>
      </c>
      <c r="S1067">
        <f t="shared" si="85"/>
        <v>-6.0060060060060068E-4</v>
      </c>
    </row>
    <row r="1068" spans="1:19" x14ac:dyDescent="0.3">
      <c r="A1068" s="1">
        <v>37652</v>
      </c>
      <c r="B1068" s="1">
        <v>37655</v>
      </c>
      <c r="C1068">
        <v>83</v>
      </c>
      <c r="D1068">
        <v>83.900004580000001</v>
      </c>
      <c r="E1068">
        <v>83.711646689999995</v>
      </c>
      <c r="F1068">
        <v>0.900004578</v>
      </c>
      <c r="G1068">
        <v>1</v>
      </c>
      <c r="H1068">
        <v>0.49497474699999999</v>
      </c>
      <c r="I1068">
        <f t="shared" si="83"/>
        <v>2003</v>
      </c>
      <c r="J1068">
        <f t="shared" si="84"/>
        <v>2</v>
      </c>
      <c r="K1068">
        <v>83</v>
      </c>
      <c r="L1068">
        <v>84.9</v>
      </c>
      <c r="M1068">
        <v>82.100000000000009</v>
      </c>
      <c r="N1068">
        <v>83.9</v>
      </c>
      <c r="O1068" s="3">
        <f t="shared" si="82"/>
        <v>0.900004578</v>
      </c>
      <c r="P1068">
        <f t="shared" si="86"/>
        <v>6.6236441915513398</v>
      </c>
      <c r="S1068">
        <f t="shared" si="85"/>
        <v>1.0843428650602409E-2</v>
      </c>
    </row>
    <row r="1069" spans="1:19" x14ac:dyDescent="0.3">
      <c r="A1069" s="1">
        <v>37655</v>
      </c>
      <c r="B1069" s="1">
        <v>37656</v>
      </c>
      <c r="C1069">
        <v>84</v>
      </c>
      <c r="D1069">
        <v>83.949995419999993</v>
      </c>
      <c r="E1069">
        <v>83.967752709999999</v>
      </c>
      <c r="F1069">
        <v>5.0004578000000001E-2</v>
      </c>
      <c r="G1069">
        <v>1</v>
      </c>
      <c r="H1069">
        <v>3.5355339E-2</v>
      </c>
      <c r="I1069">
        <f t="shared" si="83"/>
        <v>2003</v>
      </c>
      <c r="J1069">
        <f t="shared" si="84"/>
        <v>2</v>
      </c>
      <c r="K1069">
        <v>84</v>
      </c>
      <c r="L1069">
        <v>84.75</v>
      </c>
      <c r="M1069">
        <v>83.45</v>
      </c>
      <c r="N1069">
        <v>83.95</v>
      </c>
      <c r="O1069" s="3">
        <f t="shared" si="82"/>
        <v>5.0004578000000001E-2</v>
      </c>
      <c r="P1069">
        <f t="shared" si="86"/>
        <v>6.6354732105735064</v>
      </c>
      <c r="S1069">
        <f t="shared" si="85"/>
        <v>5.9529259523809523E-4</v>
      </c>
    </row>
    <row r="1070" spans="1:19" x14ac:dyDescent="0.3">
      <c r="A1070" s="1">
        <v>37656</v>
      </c>
      <c r="B1070" s="1">
        <v>37657</v>
      </c>
      <c r="C1070">
        <v>83.45</v>
      </c>
      <c r="D1070">
        <v>84.250003050000004</v>
      </c>
      <c r="E1070">
        <v>84.275552820000001</v>
      </c>
      <c r="F1070">
        <v>0.80000305199999999</v>
      </c>
      <c r="G1070">
        <v>1</v>
      </c>
      <c r="H1070">
        <v>0.212132034</v>
      </c>
      <c r="I1070">
        <f t="shared" si="83"/>
        <v>2003</v>
      </c>
      <c r="J1070">
        <f t="shared" si="84"/>
        <v>2</v>
      </c>
      <c r="K1070">
        <v>83.45</v>
      </c>
      <c r="L1070">
        <v>85.25</v>
      </c>
      <c r="M1070">
        <v>83.2</v>
      </c>
      <c r="N1070">
        <v>84.25</v>
      </c>
      <c r="O1070" s="3">
        <f t="shared" si="82"/>
        <v>0.80000305199999999</v>
      </c>
      <c r="P1070">
        <f t="shared" si="86"/>
        <v>6.8263083988271802</v>
      </c>
      <c r="S1070">
        <f t="shared" si="85"/>
        <v>9.5866153624925097E-3</v>
      </c>
    </row>
    <row r="1071" spans="1:19" x14ac:dyDescent="0.3">
      <c r="A1071" s="1">
        <v>37657</v>
      </c>
      <c r="B1071" s="1">
        <v>37658</v>
      </c>
      <c r="C1071">
        <v>84.25</v>
      </c>
      <c r="D1071">
        <v>82.650001529999997</v>
      </c>
      <c r="E1071">
        <v>84.932664990000006</v>
      </c>
      <c r="F1071">
        <v>-1.5999984739999999</v>
      </c>
      <c r="G1071">
        <v>1</v>
      </c>
      <c r="H1071">
        <v>1.1313708499999999</v>
      </c>
      <c r="I1071">
        <f t="shared" si="83"/>
        <v>2003</v>
      </c>
      <c r="J1071">
        <f t="shared" si="84"/>
        <v>2</v>
      </c>
      <c r="K1071">
        <v>84.25</v>
      </c>
      <c r="L1071">
        <v>84.550000000000011</v>
      </c>
      <c r="M1071">
        <v>82.15</v>
      </c>
      <c r="N1071">
        <v>82.65</v>
      </c>
      <c r="O1071" s="3">
        <f t="shared" si="82"/>
        <v>-1.5999984739999999</v>
      </c>
      <c r="P1071">
        <f t="shared" si="86"/>
        <v>6.4373914959959562</v>
      </c>
      <c r="S1071">
        <f t="shared" si="85"/>
        <v>-1.8991079810089021E-2</v>
      </c>
    </row>
    <row r="1072" spans="1:19" x14ac:dyDescent="0.3">
      <c r="A1072" s="1">
        <v>37658</v>
      </c>
      <c r="B1072" s="1">
        <v>37659</v>
      </c>
      <c r="C1072">
        <v>82.7</v>
      </c>
      <c r="D1072">
        <v>81.199995419999993</v>
      </c>
      <c r="E1072">
        <v>82.889851269999994</v>
      </c>
      <c r="F1072">
        <v>-1.500004578</v>
      </c>
      <c r="G1072">
        <v>1</v>
      </c>
      <c r="H1072">
        <v>1.0253048330000001</v>
      </c>
      <c r="I1072">
        <f t="shared" si="83"/>
        <v>2003</v>
      </c>
      <c r="J1072">
        <f t="shared" si="84"/>
        <v>2</v>
      </c>
      <c r="K1072">
        <v>82.7</v>
      </c>
      <c r="L1072">
        <v>82.7</v>
      </c>
      <c r="M1072">
        <v>79.900000000000006</v>
      </c>
      <c r="N1072">
        <v>81.2</v>
      </c>
      <c r="O1072" s="3">
        <f t="shared" si="82"/>
        <v>-1.500004578</v>
      </c>
      <c r="P1072">
        <f t="shared" si="86"/>
        <v>6.0871091484371096</v>
      </c>
      <c r="S1072">
        <f t="shared" si="85"/>
        <v>-1.8137902998790808E-2</v>
      </c>
    </row>
    <row r="1073" spans="1:19" x14ac:dyDescent="0.3">
      <c r="A1073" s="1">
        <v>37659</v>
      </c>
      <c r="B1073" s="1">
        <v>37662</v>
      </c>
      <c r="C1073">
        <v>80.7</v>
      </c>
      <c r="D1073">
        <v>81.250003050000004</v>
      </c>
      <c r="E1073">
        <v>81.606153559999996</v>
      </c>
      <c r="F1073">
        <v>0.55000305199999999</v>
      </c>
      <c r="G1073">
        <v>1</v>
      </c>
      <c r="H1073">
        <v>3.5355339E-2</v>
      </c>
      <c r="I1073">
        <f t="shared" si="83"/>
        <v>2003</v>
      </c>
      <c r="J1073">
        <f t="shared" si="84"/>
        <v>2</v>
      </c>
      <c r="K1073">
        <v>80.7</v>
      </c>
      <c r="L1073">
        <v>81.75</v>
      </c>
      <c r="M1073">
        <v>80.45</v>
      </c>
      <c r="N1073">
        <v>81.25</v>
      </c>
      <c r="O1073" s="3">
        <f t="shared" si="82"/>
        <v>0.55000305199999999</v>
      </c>
      <c r="P1073">
        <f t="shared" si="86"/>
        <v>6.211567461057836</v>
      </c>
      <c r="S1073">
        <f t="shared" si="85"/>
        <v>6.8154033705080542E-3</v>
      </c>
    </row>
    <row r="1074" spans="1:19" x14ac:dyDescent="0.3">
      <c r="A1074" s="1">
        <v>37662</v>
      </c>
      <c r="B1074" s="1">
        <v>37663</v>
      </c>
      <c r="C1074">
        <v>81.900000000000006</v>
      </c>
      <c r="D1074">
        <v>81</v>
      </c>
      <c r="E1074">
        <v>81.90266973</v>
      </c>
      <c r="F1074">
        <v>-0.9</v>
      </c>
      <c r="G1074">
        <v>1</v>
      </c>
      <c r="H1074">
        <v>0.17677669500000001</v>
      </c>
      <c r="I1074">
        <f t="shared" si="83"/>
        <v>2003</v>
      </c>
      <c r="J1074">
        <f t="shared" si="84"/>
        <v>2</v>
      </c>
      <c r="K1074">
        <v>81.900000000000006</v>
      </c>
      <c r="L1074">
        <v>82.550000000000011</v>
      </c>
      <c r="M1074">
        <v>78.550000000000011</v>
      </c>
      <c r="N1074">
        <v>81</v>
      </c>
      <c r="O1074" s="3">
        <f t="shared" si="82"/>
        <v>-3</v>
      </c>
      <c r="P1074">
        <f t="shared" si="86"/>
        <v>5.5289776301723599</v>
      </c>
      <c r="S1074">
        <f t="shared" si="85"/>
        <v>-3.6630036630036625E-2</v>
      </c>
    </row>
    <row r="1075" spans="1:19" x14ac:dyDescent="0.3">
      <c r="A1075" s="1">
        <v>37663</v>
      </c>
      <c r="B1075" s="1">
        <v>37664</v>
      </c>
      <c r="C1075">
        <v>80.650000000000006</v>
      </c>
      <c r="D1075">
        <v>82.150001529999997</v>
      </c>
      <c r="E1075">
        <v>80.036998690000004</v>
      </c>
      <c r="F1075">
        <v>-1.5000015259999999</v>
      </c>
      <c r="G1075">
        <v>-1</v>
      </c>
      <c r="H1075">
        <v>0.81317279799999997</v>
      </c>
      <c r="I1075">
        <f t="shared" si="83"/>
        <v>2003</v>
      </c>
      <c r="J1075">
        <f t="shared" si="84"/>
        <v>2</v>
      </c>
      <c r="K1075">
        <v>80.650000000000006</v>
      </c>
      <c r="L1075">
        <v>82.350000000000009</v>
      </c>
      <c r="M1075">
        <v>80.5</v>
      </c>
      <c r="N1075">
        <v>82.15</v>
      </c>
      <c r="O1075" s="3">
        <f t="shared" si="82"/>
        <v>-1.5000015259999999</v>
      </c>
      <c r="P1075">
        <f t="shared" si="86"/>
        <v>5.2204788744695056</v>
      </c>
      <c r="S1075">
        <f t="shared" si="85"/>
        <v>-1.8598902988220704E-2</v>
      </c>
    </row>
    <row r="1076" spans="1:19" x14ac:dyDescent="0.3">
      <c r="A1076" s="1">
        <v>37664</v>
      </c>
      <c r="B1076" s="1">
        <v>37665</v>
      </c>
      <c r="C1076">
        <v>82.25</v>
      </c>
      <c r="D1076">
        <v>80.050001530000003</v>
      </c>
      <c r="E1076">
        <v>82.811431490000004</v>
      </c>
      <c r="F1076">
        <v>-2.199998474</v>
      </c>
      <c r="G1076">
        <v>1</v>
      </c>
      <c r="H1076">
        <v>1.48492424</v>
      </c>
      <c r="I1076">
        <f t="shared" si="83"/>
        <v>2003</v>
      </c>
      <c r="J1076">
        <f t="shared" si="84"/>
        <v>2</v>
      </c>
      <c r="K1076">
        <v>82.25</v>
      </c>
      <c r="L1076">
        <v>82.600000000000009</v>
      </c>
      <c r="M1076">
        <v>80.050000000000011</v>
      </c>
      <c r="N1076">
        <v>80.050000000000011</v>
      </c>
      <c r="O1076" s="3">
        <f>IF(E1076-C1076&gt;0,IF(C1076-M1076&gt;3,-3,F1076),IF(L1076-C1076&gt;3,-3,F1076))</f>
        <v>-2.199998474</v>
      </c>
      <c r="P1076">
        <f t="shared" si="86"/>
        <v>4.8015714377260839</v>
      </c>
      <c r="S1076">
        <f t="shared" si="85"/>
        <v>-2.6747701811550152E-2</v>
      </c>
    </row>
    <row r="1077" spans="1:19" x14ac:dyDescent="0.3">
      <c r="A1077" s="1">
        <v>37665</v>
      </c>
      <c r="B1077" s="1">
        <v>37666</v>
      </c>
      <c r="C1077">
        <v>80.150000000000006</v>
      </c>
      <c r="D1077">
        <v>81.099995419999999</v>
      </c>
      <c r="E1077">
        <v>79.410292429999998</v>
      </c>
      <c r="F1077">
        <v>-0.94999542199999998</v>
      </c>
      <c r="G1077">
        <v>-1</v>
      </c>
      <c r="H1077">
        <v>0.74246212</v>
      </c>
      <c r="I1077">
        <f t="shared" si="83"/>
        <v>2003</v>
      </c>
      <c r="J1077">
        <f t="shared" si="84"/>
        <v>2</v>
      </c>
      <c r="K1077">
        <v>80.150000000000006</v>
      </c>
      <c r="L1077">
        <v>81.300000000000011</v>
      </c>
      <c r="M1077">
        <v>79.45</v>
      </c>
      <c r="N1077">
        <v>81.100000000000009</v>
      </c>
      <c r="O1077" s="3">
        <f t="shared" si="82"/>
        <v>-0.94999542199999998</v>
      </c>
      <c r="P1077">
        <f t="shared" si="86"/>
        <v>4.6308364077480775</v>
      </c>
      <c r="S1077">
        <f t="shared" si="85"/>
        <v>-1.1852718927011851E-2</v>
      </c>
    </row>
    <row r="1078" spans="1:19" x14ac:dyDescent="0.3">
      <c r="A1078" s="1">
        <v>37666</v>
      </c>
      <c r="B1078" s="1">
        <v>37669</v>
      </c>
      <c r="C1078">
        <v>83.15</v>
      </c>
      <c r="D1078">
        <v>84.750001530000006</v>
      </c>
      <c r="E1078">
        <v>80.855441220000003</v>
      </c>
      <c r="F1078">
        <v>-1.600001526</v>
      </c>
      <c r="G1078">
        <v>-1</v>
      </c>
      <c r="H1078">
        <v>2.5809397509999998</v>
      </c>
      <c r="I1078">
        <f t="shared" si="83"/>
        <v>2003</v>
      </c>
      <c r="J1078">
        <f t="shared" si="84"/>
        <v>2</v>
      </c>
      <c r="K1078">
        <v>83.15</v>
      </c>
      <c r="L1078">
        <v>84.95</v>
      </c>
      <c r="M1078">
        <v>82.75</v>
      </c>
      <c r="N1078">
        <v>84.75</v>
      </c>
      <c r="O1078" s="3">
        <f t="shared" ref="O1078:O1086" si="87">IF(E1078-C1078&gt;0,IF(C1078-M1078&gt;3,-3,F1078),IF(L1078-C1078&gt;3,-3,F1078))</f>
        <v>-1.600001526</v>
      </c>
      <c r="P1078">
        <f t="shared" si="86"/>
        <v>4.3635118622620901</v>
      </c>
      <c r="S1078">
        <f t="shared" si="85"/>
        <v>-1.9242351485267588E-2</v>
      </c>
    </row>
    <row r="1079" spans="1:19" x14ac:dyDescent="0.3">
      <c r="A1079" s="1">
        <v>37669</v>
      </c>
      <c r="B1079" s="1">
        <v>37670</v>
      </c>
      <c r="C1079">
        <v>84.75</v>
      </c>
      <c r="D1079">
        <v>85.25</v>
      </c>
      <c r="E1079">
        <v>85.287169809999995</v>
      </c>
      <c r="F1079">
        <v>0.5</v>
      </c>
      <c r="G1079">
        <v>1</v>
      </c>
      <c r="H1079">
        <v>0.35355339099999999</v>
      </c>
      <c r="I1079">
        <f t="shared" si="83"/>
        <v>2003</v>
      </c>
      <c r="J1079">
        <f t="shared" si="84"/>
        <v>2</v>
      </c>
      <c r="K1079">
        <v>84.75</v>
      </c>
      <c r="L1079">
        <v>85.350000000000009</v>
      </c>
      <c r="M1079">
        <v>83.45</v>
      </c>
      <c r="N1079">
        <v>85.25</v>
      </c>
      <c r="O1079" s="3">
        <f t="shared" si="87"/>
        <v>0.5</v>
      </c>
      <c r="P1079">
        <f t="shared" si="86"/>
        <v>4.440742160709207</v>
      </c>
      <c r="S1079">
        <f t="shared" si="85"/>
        <v>5.8997050147492625E-3</v>
      </c>
    </row>
    <row r="1080" spans="1:19" x14ac:dyDescent="0.3">
      <c r="A1080" s="1">
        <v>37670</v>
      </c>
      <c r="B1080" s="1">
        <v>37671</v>
      </c>
      <c r="C1080">
        <v>86.3</v>
      </c>
      <c r="D1080">
        <v>84.699996949999999</v>
      </c>
      <c r="E1080">
        <v>85.047161459999998</v>
      </c>
      <c r="F1080">
        <v>1.6000030519999999</v>
      </c>
      <c r="G1080">
        <v>-1</v>
      </c>
      <c r="H1080">
        <v>0.38890872999999998</v>
      </c>
      <c r="I1080">
        <f t="shared" si="83"/>
        <v>2003</v>
      </c>
      <c r="J1080">
        <f t="shared" si="84"/>
        <v>2</v>
      </c>
      <c r="K1080">
        <v>86.300000000000011</v>
      </c>
      <c r="L1080">
        <v>86.850000000000009</v>
      </c>
      <c r="M1080">
        <v>84.350000000000009</v>
      </c>
      <c r="N1080">
        <v>84.7</v>
      </c>
      <c r="O1080" s="3">
        <f t="shared" si="87"/>
        <v>1.6000030519999999</v>
      </c>
      <c r="P1080">
        <f t="shared" si="86"/>
        <v>4.6877364020862569</v>
      </c>
      <c r="S1080">
        <f t="shared" si="85"/>
        <v>1.8540012190034764E-2</v>
      </c>
    </row>
    <row r="1081" spans="1:19" x14ac:dyDescent="0.3">
      <c r="A1081" s="1">
        <v>37671</v>
      </c>
      <c r="B1081" s="1">
        <v>37672</v>
      </c>
      <c r="C1081">
        <v>84.75</v>
      </c>
      <c r="D1081">
        <v>85.300006100000004</v>
      </c>
      <c r="E1081">
        <v>84.883670609999996</v>
      </c>
      <c r="F1081">
        <v>0.55000610400000005</v>
      </c>
      <c r="G1081">
        <v>1</v>
      </c>
      <c r="H1081">
        <v>0.42426406900000002</v>
      </c>
      <c r="I1081">
        <f t="shared" si="83"/>
        <v>2003</v>
      </c>
      <c r="J1081">
        <f t="shared" si="84"/>
        <v>2</v>
      </c>
      <c r="K1081">
        <v>84.75</v>
      </c>
      <c r="L1081">
        <v>85.5</v>
      </c>
      <c r="M1081">
        <v>84.25</v>
      </c>
      <c r="N1081">
        <v>85.300000000000011</v>
      </c>
      <c r="O1081" s="3">
        <f t="shared" si="87"/>
        <v>0.55000610400000005</v>
      </c>
      <c r="P1081">
        <f t="shared" si="86"/>
        <v>4.7790030794345917</v>
      </c>
      <c r="S1081">
        <f t="shared" si="85"/>
        <v>6.4897475398230098E-3</v>
      </c>
    </row>
    <row r="1082" spans="1:19" x14ac:dyDescent="0.3">
      <c r="A1082" s="1">
        <v>37672</v>
      </c>
      <c r="B1082" s="1">
        <v>37673</v>
      </c>
      <c r="C1082">
        <v>85.1</v>
      </c>
      <c r="D1082">
        <v>84.949993899999996</v>
      </c>
      <c r="E1082">
        <v>85.252039409999995</v>
      </c>
      <c r="F1082">
        <v>-0.150006104</v>
      </c>
      <c r="G1082">
        <v>-1</v>
      </c>
      <c r="H1082">
        <v>0.24748737300000001</v>
      </c>
      <c r="I1082">
        <f t="shared" si="83"/>
        <v>2003</v>
      </c>
      <c r="J1082">
        <f t="shared" si="84"/>
        <v>2</v>
      </c>
      <c r="K1082">
        <v>85.100000000000009</v>
      </c>
      <c r="L1082">
        <v>85.25</v>
      </c>
      <c r="M1082">
        <v>83.95</v>
      </c>
      <c r="N1082">
        <v>84.95</v>
      </c>
      <c r="O1082" s="3">
        <f>IF(E1082-C1082&gt;0,IF(C1082-M1082&gt;3,-3,F1082),IF(L1082-C1082&gt;3,-3,F1082))</f>
        <v>-0.150006104</v>
      </c>
      <c r="P1082">
        <f t="shared" si="86"/>
        <v>4.7537311769804207</v>
      </c>
      <c r="S1082">
        <f t="shared" si="85"/>
        <v>-1.7627039247943598E-3</v>
      </c>
    </row>
    <row r="1083" spans="1:19" x14ac:dyDescent="0.3">
      <c r="A1083" s="1">
        <v>37673</v>
      </c>
      <c r="B1083" s="1">
        <v>37676</v>
      </c>
      <c r="C1083">
        <v>85.75</v>
      </c>
      <c r="D1083">
        <v>86.7</v>
      </c>
      <c r="E1083">
        <v>86.448140929999994</v>
      </c>
      <c r="F1083">
        <v>0.95</v>
      </c>
      <c r="G1083">
        <v>1</v>
      </c>
      <c r="H1083">
        <v>1.237436867</v>
      </c>
      <c r="I1083">
        <f t="shared" si="83"/>
        <v>2003</v>
      </c>
      <c r="J1083">
        <f t="shared" si="84"/>
        <v>2</v>
      </c>
      <c r="K1083">
        <v>85.75</v>
      </c>
      <c r="L1083">
        <v>87.5</v>
      </c>
      <c r="M1083">
        <v>85.7</v>
      </c>
      <c r="N1083">
        <v>86.7</v>
      </c>
      <c r="O1083" s="3">
        <f t="shared" si="87"/>
        <v>0.95</v>
      </c>
      <c r="P1083">
        <f t="shared" si="86"/>
        <v>4.9117269070608192</v>
      </c>
      <c r="S1083">
        <f t="shared" si="85"/>
        <v>1.1078717201166181E-2</v>
      </c>
    </row>
    <row r="1084" spans="1:19" x14ac:dyDescent="0.3">
      <c r="A1084" s="1">
        <v>37676</v>
      </c>
      <c r="B1084" s="1">
        <v>37677</v>
      </c>
      <c r="C1084">
        <v>85.15</v>
      </c>
      <c r="D1084">
        <v>83.35000153</v>
      </c>
      <c r="E1084">
        <v>86.425898680000003</v>
      </c>
      <c r="F1084">
        <v>-1.7999984739999999</v>
      </c>
      <c r="G1084">
        <v>-1</v>
      </c>
      <c r="H1084">
        <v>2.3688077170000001</v>
      </c>
      <c r="I1084">
        <f t="shared" si="83"/>
        <v>2003</v>
      </c>
      <c r="J1084">
        <f t="shared" si="84"/>
        <v>2</v>
      </c>
      <c r="K1084">
        <v>85.15</v>
      </c>
      <c r="L1084">
        <v>85.350000000000009</v>
      </c>
      <c r="M1084">
        <v>83.350000000000009</v>
      </c>
      <c r="N1084">
        <v>83.350000000000009</v>
      </c>
      <c r="O1084" s="3">
        <f t="shared" si="87"/>
        <v>-1.7999984739999999</v>
      </c>
      <c r="P1084">
        <f t="shared" si="86"/>
        <v>4.6002377372165135</v>
      </c>
      <c r="S1084">
        <f t="shared" si="85"/>
        <v>-2.1139148256018789E-2</v>
      </c>
    </row>
    <row r="1085" spans="1:19" x14ac:dyDescent="0.3">
      <c r="A1085" s="1">
        <v>37677</v>
      </c>
      <c r="B1085" s="1">
        <v>37678</v>
      </c>
      <c r="C1085">
        <v>83.85</v>
      </c>
      <c r="D1085">
        <v>83.550004580000007</v>
      </c>
      <c r="E1085">
        <v>83.167662519999993</v>
      </c>
      <c r="F1085">
        <v>0.29999542200000001</v>
      </c>
      <c r="G1085">
        <v>-1</v>
      </c>
      <c r="H1085">
        <v>0.141421356</v>
      </c>
      <c r="I1085">
        <f t="shared" si="83"/>
        <v>2003</v>
      </c>
      <c r="J1085">
        <f t="shared" si="84"/>
        <v>2</v>
      </c>
      <c r="K1085">
        <v>83.850000000000009</v>
      </c>
      <c r="L1085">
        <v>84.45</v>
      </c>
      <c r="M1085">
        <v>83.15</v>
      </c>
      <c r="N1085">
        <v>83.550000000000011</v>
      </c>
      <c r="O1085" s="3">
        <f t="shared" si="87"/>
        <v>0.29999542200000001</v>
      </c>
      <c r="P1085">
        <f t="shared" si="86"/>
        <v>4.6496134174053001</v>
      </c>
      <c r="S1085">
        <f t="shared" si="85"/>
        <v>3.5777629338103762E-3</v>
      </c>
    </row>
    <row r="1086" spans="1:19" x14ac:dyDescent="0.3">
      <c r="A1086" s="1">
        <v>37678</v>
      </c>
      <c r="B1086" s="1">
        <v>37679</v>
      </c>
      <c r="C1086">
        <v>82.15</v>
      </c>
      <c r="D1086">
        <v>82.249996949999996</v>
      </c>
      <c r="E1086">
        <v>83.336699370000005</v>
      </c>
      <c r="F1086">
        <v>9.9996948000000002E-2</v>
      </c>
      <c r="G1086">
        <v>-1</v>
      </c>
      <c r="H1086">
        <v>0.91923881600000001</v>
      </c>
      <c r="I1086">
        <f t="shared" si="83"/>
        <v>2003</v>
      </c>
      <c r="J1086">
        <f t="shared" si="84"/>
        <v>2</v>
      </c>
      <c r="K1086">
        <v>82.15</v>
      </c>
      <c r="L1086">
        <v>82.7</v>
      </c>
      <c r="M1086">
        <v>81.300000000000011</v>
      </c>
      <c r="N1086">
        <v>82.25</v>
      </c>
      <c r="O1086" s="3">
        <f t="shared" si="87"/>
        <v>9.9996948000000002E-2</v>
      </c>
      <c r="P1086">
        <f t="shared" si="86"/>
        <v>4.6665926195155993</v>
      </c>
      <c r="S1086">
        <f t="shared" si="85"/>
        <v>1.2172483018867925E-3</v>
      </c>
    </row>
    <row r="1087" spans="1:19" x14ac:dyDescent="0.3">
      <c r="A1087" s="1">
        <v>37679</v>
      </c>
      <c r="B1087" s="1">
        <v>37680</v>
      </c>
      <c r="C1087">
        <v>82.8</v>
      </c>
      <c r="D1087">
        <v>81.300003050000001</v>
      </c>
      <c r="E1087">
        <v>82.24303596</v>
      </c>
      <c r="F1087">
        <v>1.4999969479999999</v>
      </c>
      <c r="G1087">
        <v>-1</v>
      </c>
      <c r="H1087">
        <v>0.67175144200000003</v>
      </c>
      <c r="I1087">
        <f t="shared" si="83"/>
        <v>2003</v>
      </c>
      <c r="J1087">
        <f t="shared" si="84"/>
        <v>2</v>
      </c>
      <c r="K1087">
        <v>82.800000000000011</v>
      </c>
      <c r="L1087">
        <v>83</v>
      </c>
      <c r="M1087">
        <v>80.850000000000009</v>
      </c>
      <c r="N1087">
        <v>81.300000000000011</v>
      </c>
      <c r="O1087" s="3">
        <f>IF(E1087-C1087&gt;0,IF(C1087-M1087&gt;3,-3,F1087),IF(L1087-C1087&gt;3,-3,F1087))</f>
        <v>1.4999969479999999</v>
      </c>
      <c r="P1087">
        <f t="shared" si="86"/>
        <v>4.9202112675892486</v>
      </c>
      <c r="S1087">
        <f t="shared" si="85"/>
        <v>1.8115905169082125E-2</v>
      </c>
    </row>
    <row r="1088" spans="1:19" x14ac:dyDescent="0.3">
      <c r="A1088" s="1">
        <v>37680</v>
      </c>
      <c r="B1088" s="1">
        <v>37683</v>
      </c>
      <c r="C1088">
        <v>81.8</v>
      </c>
      <c r="D1088">
        <v>83.199993899999996</v>
      </c>
      <c r="E1088">
        <v>81.467184500000002</v>
      </c>
      <c r="F1088">
        <v>-1.399993896</v>
      </c>
      <c r="G1088">
        <v>1</v>
      </c>
      <c r="H1088">
        <v>1.3435028840000001</v>
      </c>
      <c r="I1088">
        <f t="shared" si="83"/>
        <v>2003</v>
      </c>
      <c r="J1088">
        <f t="shared" si="84"/>
        <v>3</v>
      </c>
      <c r="K1088">
        <v>81.800000000000011</v>
      </c>
      <c r="L1088">
        <v>83.45</v>
      </c>
      <c r="M1088">
        <v>81.7</v>
      </c>
      <c r="N1088">
        <v>83.2</v>
      </c>
      <c r="O1088" s="3">
        <f t="shared" ref="O1088:O1128" si="88">IF(E1088-C1088&gt;0,IF(C1088-M1088&gt;3,-3,F1088),IF(L1088-C1088&gt;3,-3,F1088))</f>
        <v>-1.399993896</v>
      </c>
      <c r="P1088">
        <f t="shared" si="86"/>
        <v>4.6675853846434521</v>
      </c>
      <c r="S1088">
        <f t="shared" si="85"/>
        <v>-1.711483980440098E-2</v>
      </c>
    </row>
    <row r="1089" spans="1:19" x14ac:dyDescent="0.3">
      <c r="A1089" s="1">
        <v>37683</v>
      </c>
      <c r="B1089" s="1">
        <v>37684</v>
      </c>
      <c r="C1089">
        <v>81.95</v>
      </c>
      <c r="D1089">
        <v>81.650004580000001</v>
      </c>
      <c r="E1089">
        <v>83.888017430000005</v>
      </c>
      <c r="F1089">
        <v>-0.29999542200000001</v>
      </c>
      <c r="G1089">
        <v>1</v>
      </c>
      <c r="H1089">
        <v>1.0960155110000001</v>
      </c>
      <c r="I1089">
        <f t="shared" si="83"/>
        <v>2003</v>
      </c>
      <c r="J1089">
        <f t="shared" si="84"/>
        <v>3</v>
      </c>
      <c r="K1089">
        <v>81.95</v>
      </c>
      <c r="L1089">
        <v>82.2</v>
      </c>
      <c r="M1089">
        <v>81</v>
      </c>
      <c r="N1089">
        <v>81.650000000000006</v>
      </c>
      <c r="O1089" s="3">
        <f t="shared" si="88"/>
        <v>-0.29999542200000001</v>
      </c>
      <c r="P1089">
        <f t="shared" si="86"/>
        <v>4.6163253145816894</v>
      </c>
      <c r="S1089">
        <f t="shared" si="85"/>
        <v>-3.6607128981086027E-3</v>
      </c>
    </row>
    <row r="1090" spans="1:19" x14ac:dyDescent="0.3">
      <c r="A1090" s="1">
        <v>37684</v>
      </c>
      <c r="B1090" s="1">
        <v>37685</v>
      </c>
      <c r="C1090">
        <v>80.45</v>
      </c>
      <c r="D1090">
        <v>79.349996950000005</v>
      </c>
      <c r="E1090">
        <v>81.924880799999997</v>
      </c>
      <c r="F1090">
        <v>-1.1000030519999999</v>
      </c>
      <c r="G1090">
        <v>1</v>
      </c>
      <c r="H1090">
        <v>1.626345597</v>
      </c>
      <c r="I1090">
        <f t="shared" si="83"/>
        <v>2003</v>
      </c>
      <c r="J1090">
        <f t="shared" si="84"/>
        <v>3</v>
      </c>
      <c r="K1090">
        <v>80.45</v>
      </c>
      <c r="L1090">
        <v>80.5</v>
      </c>
      <c r="M1090">
        <v>78.900000000000006</v>
      </c>
      <c r="N1090">
        <v>79.350000000000009</v>
      </c>
      <c r="O1090" s="3">
        <f t="shared" si="88"/>
        <v>-1.1000030519999999</v>
      </c>
      <c r="P1090">
        <f t="shared" si="86"/>
        <v>4.4269665102908977</v>
      </c>
      <c r="S1090">
        <f t="shared" si="85"/>
        <v>-1.3673126811684274E-2</v>
      </c>
    </row>
    <row r="1091" spans="1:19" x14ac:dyDescent="0.3">
      <c r="A1091" s="1">
        <v>37685</v>
      </c>
      <c r="B1091" s="1">
        <v>37686</v>
      </c>
      <c r="C1091">
        <v>79.75</v>
      </c>
      <c r="D1091">
        <v>79.050004580000007</v>
      </c>
      <c r="E1091">
        <v>80.218912040000006</v>
      </c>
      <c r="F1091">
        <v>-0.69999542199999998</v>
      </c>
      <c r="G1091">
        <v>1</v>
      </c>
      <c r="H1091">
        <v>0.212132034</v>
      </c>
      <c r="I1091">
        <f t="shared" ref="I1091:I1154" si="89">YEAR(B1091)</f>
        <v>2003</v>
      </c>
      <c r="J1091">
        <f t="shared" ref="J1091:J1154" si="90">MONTH(B1091)</f>
        <v>3</v>
      </c>
      <c r="K1091">
        <v>79.75</v>
      </c>
      <c r="L1091">
        <v>79.900000000000006</v>
      </c>
      <c r="M1091">
        <v>78.300000000000011</v>
      </c>
      <c r="N1091">
        <v>79.050000000000011</v>
      </c>
      <c r="O1091" s="3">
        <f t="shared" si="88"/>
        <v>-0.69999542199999998</v>
      </c>
      <c r="P1091">
        <f t="shared" si="86"/>
        <v>4.3103951137811443</v>
      </c>
      <c r="S1091">
        <f t="shared" ref="S1091:S1154" si="91">O1091/C1091</f>
        <v>-8.7773720626959251E-3</v>
      </c>
    </row>
    <row r="1092" spans="1:19" x14ac:dyDescent="0.3">
      <c r="A1092" s="1">
        <v>37686</v>
      </c>
      <c r="B1092" s="1">
        <v>37687</v>
      </c>
      <c r="C1092">
        <v>78.05</v>
      </c>
      <c r="D1092">
        <v>77.449993899999996</v>
      </c>
      <c r="E1092">
        <v>78.939950420000002</v>
      </c>
      <c r="F1092">
        <v>-0.60000610399999998</v>
      </c>
      <c r="G1092">
        <v>-1</v>
      </c>
      <c r="H1092">
        <v>1.1313708499999999</v>
      </c>
      <c r="I1092">
        <f t="shared" si="89"/>
        <v>2003</v>
      </c>
      <c r="J1092">
        <f t="shared" si="90"/>
        <v>3</v>
      </c>
      <c r="K1092">
        <v>78.050000000000011</v>
      </c>
      <c r="L1092">
        <v>79.100000000000009</v>
      </c>
      <c r="M1092">
        <v>77.45</v>
      </c>
      <c r="N1092">
        <v>77.45</v>
      </c>
      <c r="O1092" s="3">
        <f t="shared" si="88"/>
        <v>-0.60000610399999998</v>
      </c>
      <c r="P1092">
        <f t="shared" ref="P1092:P1155" si="92">(O1092/C1092*$Q$2+1)*P1091*$R$2+(1-$R$2)*P1091</f>
        <v>4.2109871684030358</v>
      </c>
      <c r="S1092">
        <f t="shared" si="91"/>
        <v>-7.6874580909673286E-3</v>
      </c>
    </row>
    <row r="1093" spans="1:19" x14ac:dyDescent="0.3">
      <c r="A1093" s="1">
        <v>37687</v>
      </c>
      <c r="B1093" s="1">
        <v>37690</v>
      </c>
      <c r="C1093">
        <v>77.95</v>
      </c>
      <c r="D1093">
        <v>78.050006100000004</v>
      </c>
      <c r="E1093">
        <v>77.865977360000002</v>
      </c>
      <c r="F1093">
        <v>-0.100006104</v>
      </c>
      <c r="G1093">
        <v>1</v>
      </c>
      <c r="H1093">
        <v>0.42426406900000002</v>
      </c>
      <c r="I1093">
        <f t="shared" si="89"/>
        <v>2003</v>
      </c>
      <c r="J1093">
        <f t="shared" si="90"/>
        <v>3</v>
      </c>
      <c r="K1093">
        <v>77.95</v>
      </c>
      <c r="L1093">
        <v>78.400000000000006</v>
      </c>
      <c r="M1093">
        <v>77.25</v>
      </c>
      <c r="N1093">
        <v>78.050000000000011</v>
      </c>
      <c r="O1093" s="3">
        <f t="shared" si="88"/>
        <v>-0.100006104</v>
      </c>
      <c r="P1093">
        <f t="shared" si="92"/>
        <v>4.1947796858870898</v>
      </c>
      <c r="S1093">
        <f t="shared" si="91"/>
        <v>-1.28295194355356E-3</v>
      </c>
    </row>
    <row r="1094" spans="1:19" x14ac:dyDescent="0.3">
      <c r="A1094" s="1">
        <v>37690</v>
      </c>
      <c r="B1094" s="1">
        <v>37691</v>
      </c>
      <c r="C1094">
        <v>76.05</v>
      </c>
      <c r="D1094">
        <v>76.449993899999996</v>
      </c>
      <c r="E1094">
        <v>78.258806960000001</v>
      </c>
      <c r="F1094">
        <v>0.39999389600000002</v>
      </c>
      <c r="G1094">
        <v>1</v>
      </c>
      <c r="H1094">
        <v>1.1313708499999999</v>
      </c>
      <c r="I1094">
        <f t="shared" si="89"/>
        <v>2003</v>
      </c>
      <c r="J1094">
        <f t="shared" si="90"/>
        <v>3</v>
      </c>
      <c r="K1094">
        <v>76.050000000000011</v>
      </c>
      <c r="L1094">
        <v>77.2</v>
      </c>
      <c r="M1094">
        <v>76</v>
      </c>
      <c r="N1094">
        <v>76.45</v>
      </c>
      <c r="O1094" s="3">
        <f t="shared" si="88"/>
        <v>0.39999389600000002</v>
      </c>
      <c r="P1094">
        <f t="shared" si="92"/>
        <v>4.2609684933592646</v>
      </c>
      <c r="S1094">
        <f t="shared" si="91"/>
        <v>5.2596173044049972E-3</v>
      </c>
    </row>
    <row r="1095" spans="1:19" x14ac:dyDescent="0.3">
      <c r="A1095" s="1">
        <v>37691</v>
      </c>
      <c r="B1095" s="1">
        <v>37692</v>
      </c>
      <c r="C1095">
        <v>76.45</v>
      </c>
      <c r="D1095">
        <v>76.35000153</v>
      </c>
      <c r="E1095">
        <v>75.946581910000006</v>
      </c>
      <c r="F1095">
        <v>9.9998474000000004E-2</v>
      </c>
      <c r="G1095">
        <v>-1</v>
      </c>
      <c r="H1095">
        <v>7.0710677999999999E-2</v>
      </c>
      <c r="I1095">
        <f t="shared" si="89"/>
        <v>2003</v>
      </c>
      <c r="J1095">
        <f t="shared" si="90"/>
        <v>3</v>
      </c>
      <c r="K1095">
        <v>76.45</v>
      </c>
      <c r="L1095">
        <v>76.800000000000011</v>
      </c>
      <c r="M1095">
        <v>75.550000000000011</v>
      </c>
      <c r="N1095">
        <v>76.350000000000009</v>
      </c>
      <c r="O1095" s="3">
        <f t="shared" si="88"/>
        <v>9.9998474000000004E-2</v>
      </c>
      <c r="P1095">
        <f t="shared" si="92"/>
        <v>4.2776888470714169</v>
      </c>
      <c r="S1095">
        <f t="shared" si="91"/>
        <v>1.3080245127534335E-3</v>
      </c>
    </row>
    <row r="1096" spans="1:19" x14ac:dyDescent="0.3">
      <c r="A1096" s="1">
        <v>37692</v>
      </c>
      <c r="B1096" s="1">
        <v>37693</v>
      </c>
      <c r="C1096">
        <v>76.05</v>
      </c>
      <c r="D1096">
        <v>74.599999999999994</v>
      </c>
      <c r="E1096">
        <v>75.216948840000001</v>
      </c>
      <c r="F1096">
        <v>1.45</v>
      </c>
      <c r="G1096">
        <v>-1</v>
      </c>
      <c r="H1096">
        <v>1.237436867</v>
      </c>
      <c r="I1096">
        <f t="shared" si="89"/>
        <v>2003</v>
      </c>
      <c r="J1096">
        <f t="shared" si="90"/>
        <v>3</v>
      </c>
      <c r="K1096">
        <v>76.050000000000011</v>
      </c>
      <c r="L1096">
        <v>76.400000000000006</v>
      </c>
      <c r="M1096">
        <v>73.95</v>
      </c>
      <c r="N1096">
        <v>74.600000000000009</v>
      </c>
      <c r="O1096" s="3">
        <f t="shared" si="88"/>
        <v>1.45</v>
      </c>
      <c r="P1096">
        <f t="shared" si="92"/>
        <v>4.5223692742214583</v>
      </c>
      <c r="S1096">
        <f t="shared" si="91"/>
        <v>1.9066403681788299E-2</v>
      </c>
    </row>
    <row r="1097" spans="1:19" x14ac:dyDescent="0.3">
      <c r="A1097" s="1">
        <v>37693</v>
      </c>
      <c r="B1097" s="1">
        <v>37694</v>
      </c>
      <c r="C1097">
        <v>78.5</v>
      </c>
      <c r="D1097">
        <v>77.800004580000007</v>
      </c>
      <c r="E1097">
        <v>74.431504930000003</v>
      </c>
      <c r="F1097">
        <v>0.69999542199999998</v>
      </c>
      <c r="G1097">
        <v>-1</v>
      </c>
      <c r="H1097">
        <v>2.2627416999999999</v>
      </c>
      <c r="I1097">
        <f t="shared" si="89"/>
        <v>2003</v>
      </c>
      <c r="J1097">
        <f t="shared" si="90"/>
        <v>3</v>
      </c>
      <c r="K1097">
        <v>78.5</v>
      </c>
      <c r="L1097">
        <v>78.5</v>
      </c>
      <c r="M1097">
        <v>76.600000000000009</v>
      </c>
      <c r="N1097">
        <v>77.800000000000011</v>
      </c>
      <c r="O1097" s="3">
        <f t="shared" si="88"/>
        <v>0.69999542199999998</v>
      </c>
      <c r="P1097">
        <f t="shared" si="92"/>
        <v>4.6433490623188529</v>
      </c>
      <c r="S1097">
        <f t="shared" si="91"/>
        <v>8.9171391337579623E-3</v>
      </c>
    </row>
    <row r="1098" spans="1:19" x14ac:dyDescent="0.3">
      <c r="A1098" s="1">
        <v>37694</v>
      </c>
      <c r="B1098" s="1">
        <v>37697</v>
      </c>
      <c r="C1098">
        <v>77.2</v>
      </c>
      <c r="D1098">
        <v>74.3</v>
      </c>
      <c r="E1098">
        <v>78.345842950000005</v>
      </c>
      <c r="F1098">
        <v>-2.9</v>
      </c>
      <c r="G1098">
        <v>1</v>
      </c>
      <c r="H1098">
        <v>2.474873734</v>
      </c>
      <c r="I1098">
        <f t="shared" si="89"/>
        <v>2003</v>
      </c>
      <c r="J1098">
        <f t="shared" si="90"/>
        <v>3</v>
      </c>
      <c r="K1098">
        <v>77.2</v>
      </c>
      <c r="L1098">
        <v>77.2</v>
      </c>
      <c r="M1098">
        <v>74</v>
      </c>
      <c r="N1098">
        <v>74.300000000000011</v>
      </c>
      <c r="O1098" s="3">
        <f t="shared" si="88"/>
        <v>-3</v>
      </c>
      <c r="P1098">
        <f t="shared" si="92"/>
        <v>4.1020259851055147</v>
      </c>
      <c r="S1098">
        <f t="shared" si="91"/>
        <v>-3.8860103626943004E-2</v>
      </c>
    </row>
    <row r="1099" spans="1:19" x14ac:dyDescent="0.3">
      <c r="A1099" s="1">
        <v>37697</v>
      </c>
      <c r="B1099" s="1">
        <v>37698</v>
      </c>
      <c r="C1099">
        <v>77.3</v>
      </c>
      <c r="D1099">
        <v>77.3</v>
      </c>
      <c r="E1099">
        <v>75.033542679999996</v>
      </c>
      <c r="F1099">
        <v>0</v>
      </c>
      <c r="G1099">
        <v>1</v>
      </c>
      <c r="H1099">
        <v>2.1213203439999999</v>
      </c>
      <c r="I1099">
        <f t="shared" si="89"/>
        <v>2003</v>
      </c>
      <c r="J1099">
        <f t="shared" si="90"/>
        <v>3</v>
      </c>
      <c r="K1099">
        <v>77.300000000000011</v>
      </c>
      <c r="L1099">
        <v>77.650000000000006</v>
      </c>
      <c r="M1099">
        <v>75.800000000000011</v>
      </c>
      <c r="N1099">
        <v>77.300000000000011</v>
      </c>
      <c r="O1099" s="3">
        <f t="shared" si="88"/>
        <v>0</v>
      </c>
      <c r="P1099">
        <f t="shared" si="92"/>
        <v>4.1020259851055147</v>
      </c>
      <c r="S1099">
        <f t="shared" si="91"/>
        <v>0</v>
      </c>
    </row>
    <row r="1100" spans="1:19" x14ac:dyDescent="0.3">
      <c r="A1100" s="1">
        <v>37698</v>
      </c>
      <c r="B1100" s="1">
        <v>37699</v>
      </c>
      <c r="C1100">
        <v>76.900000000000006</v>
      </c>
      <c r="D1100">
        <v>78.099995419999999</v>
      </c>
      <c r="E1100">
        <v>78.421242879999994</v>
      </c>
      <c r="F1100">
        <v>1.199995422</v>
      </c>
      <c r="G1100">
        <v>1</v>
      </c>
      <c r="H1100">
        <v>0.56568542499999996</v>
      </c>
      <c r="I1100">
        <f t="shared" si="89"/>
        <v>2003</v>
      </c>
      <c r="J1100">
        <f t="shared" si="90"/>
        <v>3</v>
      </c>
      <c r="K1100">
        <v>76.900000000000006</v>
      </c>
      <c r="L1100">
        <v>78.45</v>
      </c>
      <c r="M1100">
        <v>76.75</v>
      </c>
      <c r="N1100">
        <v>78.100000000000009</v>
      </c>
      <c r="O1100" s="3">
        <f t="shared" si="88"/>
        <v>1.199995422</v>
      </c>
      <c r="P1100">
        <f t="shared" si="92"/>
        <v>4.2940576783324973</v>
      </c>
      <c r="S1100">
        <f t="shared" si="91"/>
        <v>1.5604621872561767E-2</v>
      </c>
    </row>
    <row r="1101" spans="1:19" x14ac:dyDescent="0.3">
      <c r="A1101" s="1">
        <v>37699</v>
      </c>
      <c r="B1101" s="1">
        <v>37700</v>
      </c>
      <c r="C1101">
        <v>79.45</v>
      </c>
      <c r="D1101">
        <v>81.000001530000006</v>
      </c>
      <c r="E1101">
        <v>78.210995429999997</v>
      </c>
      <c r="F1101">
        <v>-1.550001526</v>
      </c>
      <c r="G1101">
        <v>1</v>
      </c>
      <c r="H1101">
        <v>2.0506096650000001</v>
      </c>
      <c r="I1101">
        <f t="shared" si="89"/>
        <v>2003</v>
      </c>
      <c r="J1101">
        <f t="shared" si="90"/>
        <v>3</v>
      </c>
      <c r="K1101">
        <v>79.45</v>
      </c>
      <c r="L1101">
        <v>81.2</v>
      </c>
      <c r="M1101">
        <v>78.5</v>
      </c>
      <c r="N1101">
        <v>81</v>
      </c>
      <c r="O1101" s="3">
        <f>IF(E1101-C1101&gt;0,IF(C1101-M1101&gt;3,-3,F1101),IF(L1101-C1101&gt;3,-3,F1101))</f>
        <v>-1.550001526</v>
      </c>
      <c r="P1101">
        <f t="shared" si="92"/>
        <v>4.04273750385242</v>
      </c>
      <c r="S1101">
        <f t="shared" si="91"/>
        <v>-1.9509144443045939E-2</v>
      </c>
    </row>
    <row r="1102" spans="1:19" x14ac:dyDescent="0.3">
      <c r="A1102" s="1">
        <v>37700</v>
      </c>
      <c r="B1102" s="1">
        <v>37701</v>
      </c>
      <c r="C1102">
        <v>80.8</v>
      </c>
      <c r="D1102">
        <v>82.25</v>
      </c>
      <c r="E1102">
        <v>80.205198109999998</v>
      </c>
      <c r="F1102">
        <v>-1.45</v>
      </c>
      <c r="G1102">
        <v>-1</v>
      </c>
      <c r="H1102">
        <v>0.88388347599999995</v>
      </c>
      <c r="I1102">
        <f t="shared" si="89"/>
        <v>2003</v>
      </c>
      <c r="J1102">
        <f t="shared" si="90"/>
        <v>3</v>
      </c>
      <c r="K1102">
        <v>80.800000000000011</v>
      </c>
      <c r="L1102">
        <v>82.25</v>
      </c>
      <c r="M1102">
        <v>80.550000000000011</v>
      </c>
      <c r="N1102">
        <v>82.25</v>
      </c>
      <c r="O1102" s="3">
        <f t="shared" si="88"/>
        <v>-1.45</v>
      </c>
      <c r="P1102">
        <f t="shared" si="92"/>
        <v>3.8250901258603651</v>
      </c>
      <c r="S1102">
        <f t="shared" si="91"/>
        <v>-1.7945544554455444E-2</v>
      </c>
    </row>
    <row r="1103" spans="1:19" x14ac:dyDescent="0.3">
      <c r="A1103" s="1">
        <v>37701</v>
      </c>
      <c r="B1103" s="1">
        <v>37704</v>
      </c>
      <c r="C1103">
        <v>82.2</v>
      </c>
      <c r="D1103">
        <v>80.849998470000003</v>
      </c>
      <c r="E1103">
        <v>81.972628950000001</v>
      </c>
      <c r="F1103">
        <v>1.350001526</v>
      </c>
      <c r="G1103">
        <v>-1</v>
      </c>
      <c r="H1103">
        <v>0.98994949399999999</v>
      </c>
      <c r="I1103">
        <f t="shared" si="89"/>
        <v>2003</v>
      </c>
      <c r="J1103">
        <f t="shared" si="90"/>
        <v>3</v>
      </c>
      <c r="K1103">
        <v>82.2</v>
      </c>
      <c r="L1103">
        <v>82.300000000000011</v>
      </c>
      <c r="M1103">
        <v>80.850000000000009</v>
      </c>
      <c r="N1103">
        <v>80.850000000000009</v>
      </c>
      <c r="O1103" s="3">
        <f t="shared" si="88"/>
        <v>1.350001526</v>
      </c>
      <c r="P1103">
        <f t="shared" si="92"/>
        <v>4.0135528085975558</v>
      </c>
      <c r="S1103">
        <f t="shared" si="91"/>
        <v>1.642337622871046E-2</v>
      </c>
    </row>
    <row r="1104" spans="1:19" x14ac:dyDescent="0.3">
      <c r="A1104" s="1">
        <v>37704</v>
      </c>
      <c r="B1104" s="1">
        <v>37705</v>
      </c>
      <c r="C1104">
        <v>78.8</v>
      </c>
      <c r="D1104">
        <v>79.500001530000006</v>
      </c>
      <c r="E1104">
        <v>79.549197649999996</v>
      </c>
      <c r="F1104">
        <v>0.70000152599999999</v>
      </c>
      <c r="G1104">
        <v>-1</v>
      </c>
      <c r="H1104">
        <v>0.954594155</v>
      </c>
      <c r="I1104">
        <f t="shared" si="89"/>
        <v>2003</v>
      </c>
      <c r="J1104">
        <f t="shared" si="90"/>
        <v>3</v>
      </c>
      <c r="K1104">
        <v>78.800000000000011</v>
      </c>
      <c r="L1104">
        <v>79.850000000000009</v>
      </c>
      <c r="M1104">
        <v>78.75</v>
      </c>
      <c r="N1104">
        <v>79.5</v>
      </c>
      <c r="O1104" s="3">
        <f t="shared" si="88"/>
        <v>0.70000152599999999</v>
      </c>
      <c r="P1104">
        <f t="shared" si="92"/>
        <v>4.120513205451612</v>
      </c>
      <c r="S1104">
        <f t="shared" si="91"/>
        <v>8.883268096446701E-3</v>
      </c>
    </row>
    <row r="1105" spans="1:19" x14ac:dyDescent="0.3">
      <c r="A1105" s="1">
        <v>37705</v>
      </c>
      <c r="B1105" s="1">
        <v>37706</v>
      </c>
      <c r="C1105">
        <v>80.2</v>
      </c>
      <c r="D1105">
        <v>79.150001529999997</v>
      </c>
      <c r="E1105">
        <v>79.620549580000002</v>
      </c>
      <c r="F1105">
        <v>1.0499984739999999</v>
      </c>
      <c r="G1105">
        <v>1</v>
      </c>
      <c r="H1105">
        <v>0.24748737300000001</v>
      </c>
      <c r="I1105">
        <f t="shared" si="89"/>
        <v>2003</v>
      </c>
      <c r="J1105">
        <f t="shared" si="90"/>
        <v>3</v>
      </c>
      <c r="K1105">
        <v>80.2</v>
      </c>
      <c r="L1105">
        <v>80.75</v>
      </c>
      <c r="M1105">
        <v>78.75</v>
      </c>
      <c r="N1105">
        <v>79.150000000000006</v>
      </c>
      <c r="O1105" s="3">
        <f t="shared" si="88"/>
        <v>1.0499984739999999</v>
      </c>
      <c r="P1105">
        <f t="shared" si="92"/>
        <v>4.2823535761930476</v>
      </c>
      <c r="S1105">
        <f t="shared" si="91"/>
        <v>1.3092250299251868E-2</v>
      </c>
    </row>
    <row r="1106" spans="1:19" x14ac:dyDescent="0.3">
      <c r="A1106" s="1">
        <v>37706</v>
      </c>
      <c r="B1106" s="1">
        <v>37707</v>
      </c>
      <c r="C1106">
        <v>78.7</v>
      </c>
      <c r="D1106">
        <v>78.400000000000006</v>
      </c>
      <c r="E1106">
        <v>78.513562820000004</v>
      </c>
      <c r="F1106">
        <v>0.3</v>
      </c>
      <c r="G1106">
        <v>-1</v>
      </c>
      <c r="H1106">
        <v>0.53033008599999998</v>
      </c>
      <c r="I1106">
        <f t="shared" si="89"/>
        <v>2003</v>
      </c>
      <c r="J1106">
        <f t="shared" si="90"/>
        <v>3</v>
      </c>
      <c r="K1106">
        <v>78.7</v>
      </c>
      <c r="L1106">
        <v>78.900000000000006</v>
      </c>
      <c r="M1106">
        <v>78</v>
      </c>
      <c r="N1106">
        <v>78.400000000000006</v>
      </c>
      <c r="O1106" s="3">
        <f t="shared" si="88"/>
        <v>0.3</v>
      </c>
      <c r="P1106">
        <f t="shared" si="92"/>
        <v>4.3313258534303252</v>
      </c>
      <c r="S1106">
        <f t="shared" si="91"/>
        <v>3.8119440914866579E-3</v>
      </c>
    </row>
    <row r="1107" spans="1:19" x14ac:dyDescent="0.3">
      <c r="A1107" s="1">
        <v>37707</v>
      </c>
      <c r="B1107" s="1">
        <v>37708</v>
      </c>
      <c r="C1107">
        <v>78.8</v>
      </c>
      <c r="D1107">
        <v>79.900000000000006</v>
      </c>
      <c r="E1107">
        <v>78.344086480000001</v>
      </c>
      <c r="F1107">
        <v>-1.1000000000000001</v>
      </c>
      <c r="G1107">
        <v>-1</v>
      </c>
      <c r="H1107">
        <v>1.060660172</v>
      </c>
      <c r="I1107">
        <f t="shared" si="89"/>
        <v>2003</v>
      </c>
      <c r="J1107">
        <f t="shared" si="90"/>
        <v>3</v>
      </c>
      <c r="K1107">
        <v>78.800000000000011</v>
      </c>
      <c r="L1107">
        <v>79.900000000000006</v>
      </c>
      <c r="M1107">
        <v>77.7</v>
      </c>
      <c r="N1107">
        <v>79.900000000000006</v>
      </c>
      <c r="O1107" s="3">
        <f t="shared" si="88"/>
        <v>-1.1000000000000001</v>
      </c>
      <c r="P1107">
        <f t="shared" si="92"/>
        <v>4.149937841801898</v>
      </c>
      <c r="S1107">
        <f t="shared" si="91"/>
        <v>-1.3959390862944164E-2</v>
      </c>
    </row>
    <row r="1108" spans="1:19" x14ac:dyDescent="0.3">
      <c r="A1108" s="1">
        <v>37708</v>
      </c>
      <c r="B1108" s="1">
        <v>37711</v>
      </c>
      <c r="C1108">
        <v>78.5</v>
      </c>
      <c r="D1108">
        <v>76.749998469999994</v>
      </c>
      <c r="E1108">
        <v>79.625964870000004</v>
      </c>
      <c r="F1108">
        <v>-1.7500015259999999</v>
      </c>
      <c r="G1108">
        <v>-1</v>
      </c>
      <c r="H1108">
        <v>2.2273863610000002</v>
      </c>
      <c r="I1108">
        <f t="shared" si="89"/>
        <v>2003</v>
      </c>
      <c r="J1108">
        <f t="shared" si="90"/>
        <v>3</v>
      </c>
      <c r="K1108">
        <v>78.5</v>
      </c>
      <c r="L1108">
        <v>78.650000000000006</v>
      </c>
      <c r="M1108">
        <v>76.45</v>
      </c>
      <c r="N1108">
        <v>76.75</v>
      </c>
      <c r="O1108" s="3">
        <f t="shared" si="88"/>
        <v>-1.7500015259999999</v>
      </c>
      <c r="P1108">
        <f t="shared" si="92"/>
        <v>3.8723939861601728</v>
      </c>
      <c r="S1108">
        <f t="shared" si="91"/>
        <v>-2.2293013070063695E-2</v>
      </c>
    </row>
    <row r="1109" spans="1:19" x14ac:dyDescent="0.3">
      <c r="A1109" s="1">
        <v>37711</v>
      </c>
      <c r="B1109" s="1">
        <v>37712</v>
      </c>
      <c r="C1109">
        <v>75.8</v>
      </c>
      <c r="D1109">
        <v>76.300003050000001</v>
      </c>
      <c r="E1109">
        <v>77.668098029999996</v>
      </c>
      <c r="F1109">
        <v>0.50000305199999995</v>
      </c>
      <c r="G1109">
        <v>1</v>
      </c>
      <c r="H1109">
        <v>0.31819805200000001</v>
      </c>
      <c r="I1109">
        <f t="shared" si="89"/>
        <v>2003</v>
      </c>
      <c r="J1109">
        <f t="shared" si="90"/>
        <v>4</v>
      </c>
      <c r="K1109">
        <v>75.800000000000011</v>
      </c>
      <c r="L1109">
        <v>77</v>
      </c>
      <c r="M1109">
        <v>75.150000000000006</v>
      </c>
      <c r="N1109">
        <v>76.300000000000011</v>
      </c>
      <c r="O1109" s="3">
        <f t="shared" si="88"/>
        <v>0.50000305199999995</v>
      </c>
      <c r="P1109">
        <f t="shared" si="92"/>
        <v>3.9490249417654444</v>
      </c>
      <c r="S1109">
        <f t="shared" si="91"/>
        <v>6.5963463324538252E-3</v>
      </c>
    </row>
    <row r="1110" spans="1:19" x14ac:dyDescent="0.3">
      <c r="A1110" s="1">
        <v>37712</v>
      </c>
      <c r="B1110" s="1">
        <v>37713</v>
      </c>
      <c r="C1110">
        <v>76.900000000000006</v>
      </c>
      <c r="D1110">
        <v>77.89999847</v>
      </c>
      <c r="E1110">
        <v>77.571897550000003</v>
      </c>
      <c r="F1110">
        <v>0.99999847399999997</v>
      </c>
      <c r="G1110">
        <v>1</v>
      </c>
      <c r="H1110">
        <v>1.1313708499999999</v>
      </c>
      <c r="I1110">
        <f t="shared" si="89"/>
        <v>2003</v>
      </c>
      <c r="J1110">
        <f t="shared" si="90"/>
        <v>4</v>
      </c>
      <c r="K1110">
        <v>76.900000000000006</v>
      </c>
      <c r="L1110">
        <v>78</v>
      </c>
      <c r="M1110">
        <v>76</v>
      </c>
      <c r="N1110">
        <v>77.900000000000006</v>
      </c>
      <c r="O1110" s="3">
        <f t="shared" si="88"/>
        <v>0.99999847399999997</v>
      </c>
      <c r="P1110">
        <f t="shared" si="92"/>
        <v>4.1030828968585542</v>
      </c>
      <c r="S1110">
        <f t="shared" si="91"/>
        <v>1.3003881326397917E-2</v>
      </c>
    </row>
    <row r="1111" spans="1:19" x14ac:dyDescent="0.3">
      <c r="A1111" s="1">
        <v>37713</v>
      </c>
      <c r="B1111" s="1">
        <v>37714</v>
      </c>
      <c r="C1111">
        <v>79.7</v>
      </c>
      <c r="D1111">
        <v>77.900000000000006</v>
      </c>
      <c r="E1111">
        <v>78.881986280000007</v>
      </c>
      <c r="F1111">
        <v>1.8</v>
      </c>
      <c r="G1111">
        <v>1</v>
      </c>
      <c r="H1111">
        <v>0</v>
      </c>
      <c r="I1111">
        <f t="shared" si="89"/>
        <v>2003</v>
      </c>
      <c r="J1111">
        <f t="shared" si="90"/>
        <v>4</v>
      </c>
      <c r="K1111">
        <v>79.7</v>
      </c>
      <c r="L1111">
        <v>79.7</v>
      </c>
      <c r="M1111">
        <v>77.650000000000006</v>
      </c>
      <c r="N1111">
        <v>77.900000000000006</v>
      </c>
      <c r="O1111" s="3">
        <f>IF(E1111-C1111&gt;0,IF(C1111-M1111&gt;3,-3,F1111),IF(L1111-C1111&gt;3,-3,F1111))</f>
        <v>1.8</v>
      </c>
      <c r="P1111">
        <f t="shared" si="92"/>
        <v>4.3810834946381805</v>
      </c>
      <c r="S1111">
        <f t="shared" si="91"/>
        <v>2.258469259723965E-2</v>
      </c>
    </row>
    <row r="1112" spans="1:19" x14ac:dyDescent="0.3">
      <c r="A1112" s="1">
        <v>37714</v>
      </c>
      <c r="B1112" s="1">
        <v>37715</v>
      </c>
      <c r="C1112">
        <v>77.099999999999994</v>
      </c>
      <c r="D1112">
        <v>79.400000000000006</v>
      </c>
      <c r="E1112">
        <v>78.561165650000007</v>
      </c>
      <c r="F1112">
        <v>2.2999999999999998</v>
      </c>
      <c r="G1112">
        <v>1</v>
      </c>
      <c r="H1112">
        <v>1.060660172</v>
      </c>
      <c r="I1112">
        <f t="shared" si="89"/>
        <v>2003</v>
      </c>
      <c r="J1112">
        <f t="shared" si="90"/>
        <v>4</v>
      </c>
      <c r="K1112">
        <v>77.100000000000009</v>
      </c>
      <c r="L1112">
        <v>79.900000000000006</v>
      </c>
      <c r="M1112">
        <v>76.650000000000006</v>
      </c>
      <c r="N1112">
        <v>79.400000000000006</v>
      </c>
      <c r="O1112" s="3">
        <f t="shared" si="88"/>
        <v>2.2999999999999998</v>
      </c>
      <c r="P1112">
        <f t="shared" si="92"/>
        <v>4.773164896882065</v>
      </c>
      <c r="S1112">
        <f t="shared" si="91"/>
        <v>2.9831387808041506E-2</v>
      </c>
    </row>
    <row r="1113" spans="1:19" x14ac:dyDescent="0.3">
      <c r="A1113" s="1">
        <v>37715</v>
      </c>
      <c r="B1113" s="1">
        <v>37718</v>
      </c>
      <c r="C1113">
        <v>80.7</v>
      </c>
      <c r="D1113">
        <v>83.749998469999994</v>
      </c>
      <c r="E1113">
        <v>79.904775999999998</v>
      </c>
      <c r="F1113">
        <v>-3.0499984740000001</v>
      </c>
      <c r="G1113">
        <v>1</v>
      </c>
      <c r="H1113">
        <v>3.0759144979999999</v>
      </c>
      <c r="I1113">
        <f t="shared" si="89"/>
        <v>2003</v>
      </c>
      <c r="J1113">
        <f t="shared" si="90"/>
        <v>4</v>
      </c>
      <c r="K1113">
        <v>80.7</v>
      </c>
      <c r="L1113">
        <v>84.050000000000011</v>
      </c>
      <c r="M1113">
        <v>80.45</v>
      </c>
      <c r="N1113">
        <v>83.75</v>
      </c>
      <c r="O1113" s="3">
        <f t="shared" si="88"/>
        <v>-3</v>
      </c>
      <c r="P1113">
        <f t="shared" si="92"/>
        <v>4.2408416741814632</v>
      </c>
      <c r="S1113">
        <f t="shared" si="91"/>
        <v>-3.717472118959108E-2</v>
      </c>
    </row>
    <row r="1114" spans="1:19" x14ac:dyDescent="0.3">
      <c r="A1114" s="1">
        <v>37718</v>
      </c>
      <c r="B1114" s="1">
        <v>37719</v>
      </c>
      <c r="C1114">
        <v>82.3</v>
      </c>
      <c r="D1114">
        <v>83.699996949999999</v>
      </c>
      <c r="E1114">
        <v>82.718789340000001</v>
      </c>
      <c r="F1114">
        <v>1.3999969480000001</v>
      </c>
      <c r="G1114">
        <v>-1</v>
      </c>
      <c r="H1114">
        <v>3.5355339E-2</v>
      </c>
      <c r="I1114">
        <f t="shared" si="89"/>
        <v>2003</v>
      </c>
      <c r="J1114">
        <f t="shared" si="90"/>
        <v>4</v>
      </c>
      <c r="K1114">
        <v>82.300000000000011</v>
      </c>
      <c r="L1114">
        <v>84.550000000000011</v>
      </c>
      <c r="M1114">
        <v>81.7</v>
      </c>
      <c r="N1114">
        <v>83.7</v>
      </c>
      <c r="O1114" s="3">
        <f t="shared" si="88"/>
        <v>1.3999969480000001</v>
      </c>
      <c r="P1114">
        <f t="shared" si="92"/>
        <v>4.4572632562278276</v>
      </c>
      <c r="S1114">
        <f t="shared" si="91"/>
        <v>1.7010898517618469E-2</v>
      </c>
    </row>
    <row r="1115" spans="1:19" x14ac:dyDescent="0.3">
      <c r="A1115" s="1">
        <v>37719</v>
      </c>
      <c r="B1115" s="1">
        <v>37720</v>
      </c>
      <c r="C1115">
        <v>82.8</v>
      </c>
      <c r="D1115">
        <v>81.750003050000004</v>
      </c>
      <c r="E1115">
        <v>83.628060390000002</v>
      </c>
      <c r="F1115">
        <v>-1.049996948</v>
      </c>
      <c r="G1115">
        <v>-1</v>
      </c>
      <c r="H1115">
        <v>1.3788582229999999</v>
      </c>
      <c r="I1115">
        <f t="shared" si="89"/>
        <v>2003</v>
      </c>
      <c r="J1115">
        <f t="shared" si="90"/>
        <v>4</v>
      </c>
      <c r="K1115">
        <v>82.800000000000011</v>
      </c>
      <c r="L1115">
        <v>83</v>
      </c>
      <c r="M1115">
        <v>81.25</v>
      </c>
      <c r="N1115">
        <v>81.75</v>
      </c>
      <c r="O1115" s="3">
        <f t="shared" si="88"/>
        <v>-1.049996948</v>
      </c>
      <c r="P1115">
        <f t="shared" si="92"/>
        <v>4.2876939513194303</v>
      </c>
      <c r="S1115">
        <f t="shared" si="91"/>
        <v>-1.2681122560386473E-2</v>
      </c>
    </row>
    <row r="1116" spans="1:19" x14ac:dyDescent="0.3">
      <c r="A1116" s="1">
        <v>37720</v>
      </c>
      <c r="B1116" s="1">
        <v>37721</v>
      </c>
      <c r="C1116">
        <v>81.3</v>
      </c>
      <c r="D1116">
        <v>81.900001529999997</v>
      </c>
      <c r="E1116">
        <v>80.818663240000006</v>
      </c>
      <c r="F1116">
        <v>-0.60000152600000001</v>
      </c>
      <c r="G1116">
        <v>-1</v>
      </c>
      <c r="H1116">
        <v>0.106066017</v>
      </c>
      <c r="I1116">
        <f t="shared" si="89"/>
        <v>2003</v>
      </c>
      <c r="J1116">
        <f t="shared" si="90"/>
        <v>4</v>
      </c>
      <c r="K1116">
        <v>81.300000000000011</v>
      </c>
      <c r="L1116">
        <v>82.65</v>
      </c>
      <c r="M1116">
        <v>81.050000000000011</v>
      </c>
      <c r="N1116">
        <v>81.900000000000006</v>
      </c>
      <c r="O1116" s="3">
        <f t="shared" si="88"/>
        <v>-0.60000152600000001</v>
      </c>
      <c r="P1116">
        <f t="shared" si="92"/>
        <v>4.1927632164923967</v>
      </c>
      <c r="S1116">
        <f t="shared" si="91"/>
        <v>-7.3800925707257076E-3</v>
      </c>
    </row>
    <row r="1117" spans="1:19" x14ac:dyDescent="0.3">
      <c r="A1117" s="1">
        <v>37721</v>
      </c>
      <c r="B1117" s="1">
        <v>37722</v>
      </c>
      <c r="C1117">
        <v>81.95</v>
      </c>
      <c r="D1117">
        <v>83.550001530000003</v>
      </c>
      <c r="E1117">
        <v>81.714581409999994</v>
      </c>
      <c r="F1117">
        <v>-1.600001526</v>
      </c>
      <c r="G1117">
        <v>-1</v>
      </c>
      <c r="H1117">
        <v>1.166726189</v>
      </c>
      <c r="I1117">
        <f t="shared" si="89"/>
        <v>2003</v>
      </c>
      <c r="J1117">
        <f t="shared" si="90"/>
        <v>4</v>
      </c>
      <c r="K1117">
        <v>81.95</v>
      </c>
      <c r="L1117">
        <v>85.2</v>
      </c>
      <c r="M1117">
        <v>81.600000000000009</v>
      </c>
      <c r="N1117">
        <v>83.550000000000011</v>
      </c>
      <c r="O1117" s="3">
        <f>IF(E1117-C1117&gt;0,IF(C1117-M1117&gt;3,-3,F1117),IF(L1117-C1117&gt;3,-3,F1117))</f>
        <v>-3</v>
      </c>
      <c r="P1117">
        <f t="shared" si="92"/>
        <v>3.7323011182809074</v>
      </c>
      <c r="S1117">
        <f t="shared" si="91"/>
        <v>-3.6607687614399025E-2</v>
      </c>
    </row>
    <row r="1118" spans="1:19" x14ac:dyDescent="0.3">
      <c r="A1118" s="1">
        <v>37722</v>
      </c>
      <c r="B1118" s="1">
        <v>37725</v>
      </c>
      <c r="C1118">
        <v>84</v>
      </c>
      <c r="D1118">
        <v>84.999996949999996</v>
      </c>
      <c r="E1118">
        <v>83.598258250000001</v>
      </c>
      <c r="F1118">
        <v>-0.99999694800000005</v>
      </c>
      <c r="G1118">
        <v>1</v>
      </c>
      <c r="H1118">
        <v>1.0253048330000001</v>
      </c>
      <c r="I1118">
        <f t="shared" si="89"/>
        <v>2003</v>
      </c>
      <c r="J1118">
        <f t="shared" si="90"/>
        <v>4</v>
      </c>
      <c r="K1118">
        <v>84</v>
      </c>
      <c r="L1118">
        <v>86.15</v>
      </c>
      <c r="M1118">
        <v>83.7</v>
      </c>
      <c r="N1118">
        <v>85</v>
      </c>
      <c r="O1118" s="3">
        <f t="shared" si="88"/>
        <v>-0.99999694800000005</v>
      </c>
      <c r="P1118">
        <f t="shared" si="92"/>
        <v>3.5990050565916967</v>
      </c>
      <c r="S1118">
        <f t="shared" si="91"/>
        <v>-1.1904725571428573E-2</v>
      </c>
    </row>
    <row r="1119" spans="1:19" x14ac:dyDescent="0.3">
      <c r="A1119" s="1">
        <v>37725</v>
      </c>
      <c r="B1119" s="1">
        <v>37726</v>
      </c>
      <c r="C1119">
        <v>86.5</v>
      </c>
      <c r="D1119">
        <v>86.300003050000001</v>
      </c>
      <c r="E1119">
        <v>84.921150639999993</v>
      </c>
      <c r="F1119">
        <v>0.19999694800000001</v>
      </c>
      <c r="G1119">
        <v>-1</v>
      </c>
      <c r="H1119">
        <v>0.91923881600000001</v>
      </c>
      <c r="I1119">
        <f t="shared" si="89"/>
        <v>2003</v>
      </c>
      <c r="J1119">
        <f t="shared" si="90"/>
        <v>4</v>
      </c>
      <c r="K1119">
        <v>86.5</v>
      </c>
      <c r="L1119">
        <v>86.800000000000011</v>
      </c>
      <c r="M1119">
        <v>85.25</v>
      </c>
      <c r="N1119">
        <v>86.300000000000011</v>
      </c>
      <c r="O1119" s="3">
        <f t="shared" si="88"/>
        <v>0.19999694800000001</v>
      </c>
      <c r="P1119">
        <f t="shared" si="92"/>
        <v>3.6239688725623873</v>
      </c>
      <c r="S1119">
        <f t="shared" si="91"/>
        <v>2.3121034450867052E-3</v>
      </c>
    </row>
    <row r="1120" spans="1:19" x14ac:dyDescent="0.3">
      <c r="A1120" s="1">
        <v>37726</v>
      </c>
      <c r="B1120" s="1">
        <v>37727</v>
      </c>
      <c r="C1120">
        <v>87.6</v>
      </c>
      <c r="D1120">
        <v>87.999996949999996</v>
      </c>
      <c r="E1120">
        <v>86.599904640000005</v>
      </c>
      <c r="F1120">
        <v>-0.39999694800000002</v>
      </c>
      <c r="G1120">
        <v>1</v>
      </c>
      <c r="H1120">
        <v>1.2020815279999999</v>
      </c>
      <c r="I1120">
        <f t="shared" si="89"/>
        <v>2003</v>
      </c>
      <c r="J1120">
        <f t="shared" si="90"/>
        <v>4</v>
      </c>
      <c r="K1120">
        <v>87.600000000000009</v>
      </c>
      <c r="L1120">
        <v>88.9</v>
      </c>
      <c r="M1120">
        <v>87.350000000000009</v>
      </c>
      <c r="N1120">
        <v>88</v>
      </c>
      <c r="O1120" s="3">
        <f t="shared" si="88"/>
        <v>-0.39999694800000002</v>
      </c>
      <c r="P1120">
        <f t="shared" si="92"/>
        <v>3.5743258421284163</v>
      </c>
      <c r="S1120">
        <f t="shared" si="91"/>
        <v>-4.5661752054794525E-3</v>
      </c>
    </row>
    <row r="1121" spans="1:19" x14ac:dyDescent="0.3">
      <c r="A1121" s="1">
        <v>37727</v>
      </c>
      <c r="B1121" s="1">
        <v>37728</v>
      </c>
      <c r="C1121">
        <v>86.9</v>
      </c>
      <c r="D1121">
        <v>87.150001529999997</v>
      </c>
      <c r="E1121">
        <v>86.901414389999999</v>
      </c>
      <c r="F1121">
        <v>0.25000152599999997</v>
      </c>
      <c r="G1121">
        <v>-1</v>
      </c>
      <c r="H1121">
        <v>0.60104076399999995</v>
      </c>
      <c r="I1121">
        <f t="shared" si="89"/>
        <v>2003</v>
      </c>
      <c r="J1121">
        <f t="shared" si="90"/>
        <v>4</v>
      </c>
      <c r="K1121">
        <v>86.9</v>
      </c>
      <c r="L1121">
        <v>88.050000000000011</v>
      </c>
      <c r="M1121">
        <v>86.800000000000011</v>
      </c>
      <c r="N1121">
        <v>87.15</v>
      </c>
      <c r="O1121" s="3">
        <f t="shared" si="88"/>
        <v>0.25000152599999997</v>
      </c>
      <c r="P1121">
        <f t="shared" si="92"/>
        <v>3.6051746424144926</v>
      </c>
      <c r="S1121">
        <f t="shared" si="91"/>
        <v>2.8768875258918291E-3</v>
      </c>
    </row>
    <row r="1122" spans="1:19" x14ac:dyDescent="0.3">
      <c r="A1122" s="1">
        <v>37728</v>
      </c>
      <c r="B1122" s="1">
        <v>37729</v>
      </c>
      <c r="C1122">
        <v>88.3</v>
      </c>
      <c r="D1122">
        <v>89.15</v>
      </c>
      <c r="E1122">
        <v>88.823388960000003</v>
      </c>
      <c r="F1122">
        <v>0.85</v>
      </c>
      <c r="G1122">
        <v>1</v>
      </c>
      <c r="H1122">
        <v>1.414213562</v>
      </c>
      <c r="I1122">
        <f t="shared" si="89"/>
        <v>2003</v>
      </c>
      <c r="J1122">
        <f t="shared" si="90"/>
        <v>4</v>
      </c>
      <c r="K1122">
        <v>88.300000000000011</v>
      </c>
      <c r="L1122">
        <v>89.15</v>
      </c>
      <c r="M1122">
        <v>87.7</v>
      </c>
      <c r="N1122">
        <v>89.15</v>
      </c>
      <c r="O1122" s="3">
        <f t="shared" si="88"/>
        <v>0.85</v>
      </c>
      <c r="P1122">
        <f t="shared" si="92"/>
        <v>3.7092878399021139</v>
      </c>
      <c r="S1122">
        <f t="shared" si="91"/>
        <v>9.6262740656851645E-3</v>
      </c>
    </row>
    <row r="1123" spans="1:19" x14ac:dyDescent="0.3">
      <c r="A1123" s="1">
        <v>37729</v>
      </c>
      <c r="B1123" s="1">
        <v>37732</v>
      </c>
      <c r="C1123">
        <v>88.75</v>
      </c>
      <c r="D1123">
        <v>88.099996950000005</v>
      </c>
      <c r="E1123">
        <v>89.047728719999995</v>
      </c>
      <c r="F1123">
        <v>-0.65000305199999997</v>
      </c>
      <c r="G1123">
        <v>-1</v>
      </c>
      <c r="H1123">
        <v>0.74246212</v>
      </c>
      <c r="I1123">
        <f t="shared" si="89"/>
        <v>2003</v>
      </c>
      <c r="J1123">
        <f t="shared" si="90"/>
        <v>4</v>
      </c>
      <c r="K1123">
        <v>88.75</v>
      </c>
      <c r="L1123">
        <v>89.15</v>
      </c>
      <c r="M1123">
        <v>87.45</v>
      </c>
      <c r="N1123">
        <v>88.100000000000009</v>
      </c>
      <c r="O1123" s="3">
        <f t="shared" si="88"/>
        <v>-0.65000305199999997</v>
      </c>
      <c r="P1123">
        <f t="shared" si="92"/>
        <v>3.6277876117325523</v>
      </c>
      <c r="S1123">
        <f t="shared" si="91"/>
        <v>-7.3239780507042248E-3</v>
      </c>
    </row>
    <row r="1124" spans="1:19" x14ac:dyDescent="0.3">
      <c r="A1124" s="1">
        <v>37732</v>
      </c>
      <c r="B1124" s="1">
        <v>37733</v>
      </c>
      <c r="C1124">
        <v>87.1</v>
      </c>
      <c r="D1124">
        <v>85.449998469999997</v>
      </c>
      <c r="E1124">
        <v>87.570476690000007</v>
      </c>
      <c r="F1124">
        <v>-1.6500015260000001</v>
      </c>
      <c r="G1124">
        <v>-1</v>
      </c>
      <c r="H1124">
        <v>1.87383297</v>
      </c>
      <c r="I1124">
        <f t="shared" si="89"/>
        <v>2003</v>
      </c>
      <c r="J1124">
        <f t="shared" si="90"/>
        <v>4</v>
      </c>
      <c r="K1124">
        <v>87.100000000000009</v>
      </c>
      <c r="L1124">
        <v>87.350000000000009</v>
      </c>
      <c r="M1124">
        <v>85.300000000000011</v>
      </c>
      <c r="N1124">
        <v>85.45</v>
      </c>
      <c r="O1124" s="3">
        <f t="shared" si="88"/>
        <v>-1.6500015260000001</v>
      </c>
      <c r="P1124">
        <f t="shared" si="92"/>
        <v>3.421615794441073</v>
      </c>
      <c r="S1124">
        <f t="shared" si="91"/>
        <v>-1.8943760344431688E-2</v>
      </c>
    </row>
    <row r="1125" spans="1:19" x14ac:dyDescent="0.3">
      <c r="A1125" s="1">
        <v>37733</v>
      </c>
      <c r="B1125" s="1">
        <v>37734</v>
      </c>
      <c r="C1125">
        <v>86.25</v>
      </c>
      <c r="D1125">
        <v>85.300006100000004</v>
      </c>
      <c r="E1125">
        <v>86.967210600000001</v>
      </c>
      <c r="F1125">
        <v>-0.94999389599999995</v>
      </c>
      <c r="G1125">
        <v>1</v>
      </c>
      <c r="H1125">
        <v>0.106066017</v>
      </c>
      <c r="I1125">
        <f t="shared" si="89"/>
        <v>2003</v>
      </c>
      <c r="J1125">
        <f t="shared" si="90"/>
        <v>4</v>
      </c>
      <c r="K1125">
        <v>86.25</v>
      </c>
      <c r="L1125">
        <v>86.95</v>
      </c>
      <c r="M1125">
        <v>84.95</v>
      </c>
      <c r="N1125">
        <v>85.300000000000011</v>
      </c>
      <c r="O1125" s="3">
        <f t="shared" si="88"/>
        <v>-0.94999389599999995</v>
      </c>
      <c r="P1125">
        <f t="shared" si="92"/>
        <v>3.3085544337740744</v>
      </c>
      <c r="S1125">
        <f t="shared" si="91"/>
        <v>-1.1014421982608696E-2</v>
      </c>
    </row>
    <row r="1126" spans="1:19" x14ac:dyDescent="0.3">
      <c r="A1126" s="1">
        <v>37734</v>
      </c>
      <c r="B1126" s="1">
        <v>37735</v>
      </c>
      <c r="C1126">
        <v>85.3</v>
      </c>
      <c r="D1126">
        <v>83.599995419999999</v>
      </c>
      <c r="E1126">
        <v>86.191359750000004</v>
      </c>
      <c r="F1126">
        <v>-1.7000045779999999</v>
      </c>
      <c r="G1126">
        <v>1</v>
      </c>
      <c r="H1126">
        <v>1.2020815279999999</v>
      </c>
      <c r="I1126">
        <f t="shared" si="89"/>
        <v>2003</v>
      </c>
      <c r="J1126">
        <f t="shared" si="90"/>
        <v>4</v>
      </c>
      <c r="K1126">
        <v>85.300000000000011</v>
      </c>
      <c r="L1126">
        <v>85.7</v>
      </c>
      <c r="M1126">
        <v>83.25</v>
      </c>
      <c r="N1126">
        <v>83.600000000000009</v>
      </c>
      <c r="O1126" s="3">
        <f>IF(E1126-C1126&gt;0,IF(C1126-M1126&gt;3,-3,F1126),IF(L1126-C1126&gt;3,-3,F1126))</f>
        <v>-1.7000045779999999</v>
      </c>
      <c r="P1126">
        <f t="shared" si="92"/>
        <v>3.1107388059671059</v>
      </c>
      <c r="S1126">
        <f t="shared" si="91"/>
        <v>-1.992971369284877E-2</v>
      </c>
    </row>
    <row r="1127" spans="1:19" x14ac:dyDescent="0.3">
      <c r="A1127" s="1">
        <v>37735</v>
      </c>
      <c r="B1127" s="1">
        <v>37736</v>
      </c>
      <c r="C1127">
        <v>82.3</v>
      </c>
      <c r="D1127">
        <v>80.849999999999994</v>
      </c>
      <c r="E1127">
        <v>84.124513960000002</v>
      </c>
      <c r="F1127">
        <v>-1.45</v>
      </c>
      <c r="G1127">
        <v>1</v>
      </c>
      <c r="H1127">
        <v>1.944543648</v>
      </c>
      <c r="I1127">
        <f t="shared" si="89"/>
        <v>2003</v>
      </c>
      <c r="J1127">
        <f t="shared" si="90"/>
        <v>4</v>
      </c>
      <c r="K1127">
        <v>82.300000000000011</v>
      </c>
      <c r="L1127">
        <v>82.5</v>
      </c>
      <c r="M1127">
        <v>80.2</v>
      </c>
      <c r="N1127">
        <v>80.850000000000009</v>
      </c>
      <c r="O1127" s="3">
        <f t="shared" si="88"/>
        <v>-1.45</v>
      </c>
      <c r="P1127">
        <f t="shared" si="92"/>
        <v>2.94631944015961</v>
      </c>
      <c r="S1127">
        <f t="shared" si="91"/>
        <v>-1.7618469015795869E-2</v>
      </c>
    </row>
    <row r="1128" spans="1:19" x14ac:dyDescent="0.3">
      <c r="A1128" s="1">
        <v>37736</v>
      </c>
      <c r="B1128" s="1">
        <v>37739</v>
      </c>
      <c r="C1128">
        <v>79.95</v>
      </c>
      <c r="D1128">
        <v>81.150003049999995</v>
      </c>
      <c r="E1128">
        <v>81.685241849999997</v>
      </c>
      <c r="F1128">
        <v>1.200003052</v>
      </c>
      <c r="G1128">
        <v>1</v>
      </c>
      <c r="H1128">
        <v>0.212132034</v>
      </c>
      <c r="I1128">
        <f t="shared" si="89"/>
        <v>2003</v>
      </c>
      <c r="J1128">
        <f t="shared" si="90"/>
        <v>4</v>
      </c>
      <c r="K1128">
        <v>79.95</v>
      </c>
      <c r="L1128">
        <v>81.800000000000011</v>
      </c>
      <c r="M1128">
        <v>79.7</v>
      </c>
      <c r="N1128">
        <v>81.150000000000006</v>
      </c>
      <c r="O1128" s="3">
        <f t="shared" si="88"/>
        <v>1.200003052</v>
      </c>
      <c r="P1128">
        <f t="shared" si="92"/>
        <v>3.0789870694413537</v>
      </c>
      <c r="S1128">
        <f t="shared" si="91"/>
        <v>1.5009419036898061E-2</v>
      </c>
    </row>
    <row r="1129" spans="1:19" x14ac:dyDescent="0.3">
      <c r="A1129" s="1">
        <v>37739</v>
      </c>
      <c r="B1129" s="1">
        <v>37740</v>
      </c>
      <c r="C1129">
        <v>82.7</v>
      </c>
      <c r="D1129">
        <v>85.65</v>
      </c>
      <c r="E1129">
        <v>82.449861429999999</v>
      </c>
      <c r="F1129">
        <v>-2.95</v>
      </c>
      <c r="G1129">
        <v>1</v>
      </c>
      <c r="H1129">
        <v>3.1819805149999998</v>
      </c>
      <c r="I1129">
        <f t="shared" si="89"/>
        <v>2003</v>
      </c>
      <c r="J1129">
        <f t="shared" si="90"/>
        <v>4</v>
      </c>
      <c r="K1129">
        <v>82.7</v>
      </c>
      <c r="L1129">
        <v>85.65</v>
      </c>
      <c r="M1129">
        <v>82.5</v>
      </c>
      <c r="N1129">
        <v>85.65</v>
      </c>
      <c r="O1129" s="3">
        <f>IF(E1129-C1129&gt;0,IF(C1129-M1129&gt;3,-3,F1129),IF(L1129-C1129&gt;3,-3,F1129))</f>
        <v>-2.95</v>
      </c>
      <c r="P1129">
        <f t="shared" si="92"/>
        <v>2.7494944991323331</v>
      </c>
      <c r="S1129">
        <f t="shared" si="91"/>
        <v>-3.5671100362756954E-2</v>
      </c>
    </row>
    <row r="1130" spans="1:19" x14ac:dyDescent="0.3">
      <c r="A1130" s="1">
        <v>37740</v>
      </c>
      <c r="B1130" s="1">
        <v>37741</v>
      </c>
      <c r="C1130">
        <v>84.85</v>
      </c>
      <c r="D1130">
        <v>85.4</v>
      </c>
      <c r="E1130">
        <v>87.677529949999993</v>
      </c>
      <c r="F1130">
        <v>0.55000000000000004</v>
      </c>
      <c r="G1130">
        <v>1</v>
      </c>
      <c r="H1130">
        <v>0.17677669500000001</v>
      </c>
      <c r="I1130">
        <f t="shared" si="89"/>
        <v>2003</v>
      </c>
      <c r="J1130">
        <f t="shared" si="90"/>
        <v>4</v>
      </c>
      <c r="K1130">
        <v>84.850000000000009</v>
      </c>
      <c r="L1130">
        <v>86.15</v>
      </c>
      <c r="M1130">
        <v>84.7</v>
      </c>
      <c r="N1130">
        <v>85.4</v>
      </c>
      <c r="O1130" s="3">
        <f t="shared" ref="O1130:O1193" si="93">IF(E1130-C1130&gt;0,IF(C1130-M1130&gt;3,-3,F1130),IF(L1130-C1130&gt;3,-3,F1130))</f>
        <v>0.55000000000000004</v>
      </c>
      <c r="P1130">
        <f t="shared" si="92"/>
        <v>2.8029613927512882</v>
      </c>
      <c r="S1130">
        <f t="shared" si="91"/>
        <v>6.4820271066588107E-3</v>
      </c>
    </row>
    <row r="1131" spans="1:19" x14ac:dyDescent="0.3">
      <c r="A1131" s="1">
        <v>37741</v>
      </c>
      <c r="B1131" s="1">
        <v>37742</v>
      </c>
      <c r="C1131">
        <v>84.85</v>
      </c>
      <c r="D1131">
        <v>85.4</v>
      </c>
      <c r="E1131">
        <v>85.123633620000007</v>
      </c>
      <c r="F1131">
        <v>0.55000000000000004</v>
      </c>
      <c r="G1131">
        <v>-1</v>
      </c>
      <c r="H1131">
        <v>0</v>
      </c>
      <c r="I1131">
        <f t="shared" si="89"/>
        <v>2003</v>
      </c>
      <c r="J1131">
        <f t="shared" si="90"/>
        <v>5</v>
      </c>
      <c r="K1131">
        <v>84.850000000000009</v>
      </c>
      <c r="L1131">
        <v>86.15</v>
      </c>
      <c r="M1131">
        <v>84.7</v>
      </c>
      <c r="N1131">
        <v>85.4</v>
      </c>
      <c r="O1131" s="3">
        <f t="shared" si="93"/>
        <v>0.55000000000000004</v>
      </c>
      <c r="P1131">
        <f t="shared" si="92"/>
        <v>2.8574680079314843</v>
      </c>
      <c r="S1131">
        <f t="shared" si="91"/>
        <v>6.4820271066588107E-3</v>
      </c>
    </row>
    <row r="1132" spans="1:19" x14ac:dyDescent="0.3">
      <c r="A1132" s="1">
        <v>37742</v>
      </c>
      <c r="B1132" s="1">
        <v>37743</v>
      </c>
      <c r="C1132">
        <v>85.85</v>
      </c>
      <c r="D1132">
        <v>85.249998469999994</v>
      </c>
      <c r="E1132">
        <v>86.59456136</v>
      </c>
      <c r="F1132">
        <v>-0.60000152600000001</v>
      </c>
      <c r="G1132">
        <v>1</v>
      </c>
      <c r="H1132">
        <v>0.106066017</v>
      </c>
      <c r="I1132">
        <f t="shared" si="89"/>
        <v>2003</v>
      </c>
      <c r="J1132">
        <f t="shared" si="90"/>
        <v>5</v>
      </c>
      <c r="K1132">
        <v>85.850000000000009</v>
      </c>
      <c r="L1132">
        <v>86</v>
      </c>
      <c r="M1132">
        <v>83.100000000000009</v>
      </c>
      <c r="N1132">
        <v>85.25</v>
      </c>
      <c r="O1132" s="3">
        <f t="shared" si="93"/>
        <v>-0.60000152600000001</v>
      </c>
      <c r="P1132">
        <f t="shared" si="92"/>
        <v>2.7975558880041085</v>
      </c>
      <c r="S1132">
        <f t="shared" si="91"/>
        <v>-6.988951962725685E-3</v>
      </c>
    </row>
    <row r="1133" spans="1:19" x14ac:dyDescent="0.3">
      <c r="A1133" s="1">
        <v>37743</v>
      </c>
      <c r="B1133" s="1">
        <v>37746</v>
      </c>
      <c r="C1133">
        <v>85.85</v>
      </c>
      <c r="D1133">
        <v>85.25</v>
      </c>
      <c r="E1133">
        <v>87.003038290000006</v>
      </c>
      <c r="F1133">
        <v>-0.6</v>
      </c>
      <c r="G1133">
        <v>1</v>
      </c>
      <c r="H1133">
        <v>0</v>
      </c>
      <c r="I1133">
        <f t="shared" si="89"/>
        <v>2003</v>
      </c>
      <c r="J1133">
        <f t="shared" si="90"/>
        <v>5</v>
      </c>
      <c r="K1133">
        <v>85.850000000000009</v>
      </c>
      <c r="L1133">
        <v>86</v>
      </c>
      <c r="M1133">
        <v>83.100000000000009</v>
      </c>
      <c r="N1133">
        <v>85.25</v>
      </c>
      <c r="O1133" s="3">
        <f t="shared" si="93"/>
        <v>-0.6</v>
      </c>
      <c r="P1133">
        <f t="shared" si="92"/>
        <v>2.7389000860424613</v>
      </c>
      <c r="S1133">
        <f t="shared" si="91"/>
        <v>-6.9889341875364009E-3</v>
      </c>
    </row>
    <row r="1134" spans="1:19" x14ac:dyDescent="0.3">
      <c r="A1134" s="1">
        <v>37746</v>
      </c>
      <c r="B1134" s="1">
        <v>37747</v>
      </c>
      <c r="C1134">
        <v>86</v>
      </c>
      <c r="D1134">
        <v>86.25</v>
      </c>
      <c r="E1134">
        <v>86.645979519999997</v>
      </c>
      <c r="F1134">
        <v>0.25</v>
      </c>
      <c r="G1134">
        <v>1</v>
      </c>
      <c r="H1134">
        <v>0.70710678100000002</v>
      </c>
      <c r="I1134">
        <f t="shared" si="89"/>
        <v>2003</v>
      </c>
      <c r="J1134">
        <f t="shared" si="90"/>
        <v>5</v>
      </c>
      <c r="K1134">
        <v>86</v>
      </c>
      <c r="L1134">
        <v>86.95</v>
      </c>
      <c r="M1134">
        <v>85.65</v>
      </c>
      <c r="N1134">
        <v>86.25</v>
      </c>
      <c r="O1134" s="3">
        <f t="shared" si="93"/>
        <v>0.25</v>
      </c>
      <c r="P1134">
        <f t="shared" si="92"/>
        <v>2.7627858426067853</v>
      </c>
      <c r="S1134">
        <f t="shared" si="91"/>
        <v>2.9069767441860465E-3</v>
      </c>
    </row>
    <row r="1135" spans="1:19" x14ac:dyDescent="0.3">
      <c r="A1135" s="1">
        <v>37747</v>
      </c>
      <c r="B1135" s="1">
        <v>37748</v>
      </c>
      <c r="C1135">
        <v>86.8</v>
      </c>
      <c r="D1135">
        <v>88.099998470000003</v>
      </c>
      <c r="E1135">
        <v>87.643961669999996</v>
      </c>
      <c r="F1135">
        <v>1.2999984739999999</v>
      </c>
      <c r="G1135">
        <v>1</v>
      </c>
      <c r="H1135">
        <v>1.308147545</v>
      </c>
      <c r="I1135">
        <f t="shared" si="89"/>
        <v>2003</v>
      </c>
      <c r="J1135">
        <f t="shared" si="90"/>
        <v>5</v>
      </c>
      <c r="K1135">
        <v>86.800000000000011</v>
      </c>
      <c r="L1135">
        <v>88.15</v>
      </c>
      <c r="M1135">
        <v>86.350000000000009</v>
      </c>
      <c r="N1135">
        <v>88.100000000000009</v>
      </c>
      <c r="O1135" s="3">
        <f t="shared" si="93"/>
        <v>1.2999984739999999</v>
      </c>
      <c r="P1135">
        <f t="shared" si="92"/>
        <v>2.8869200838295144</v>
      </c>
      <c r="S1135">
        <f t="shared" si="91"/>
        <v>1.497694094470046E-2</v>
      </c>
    </row>
    <row r="1136" spans="1:19" x14ac:dyDescent="0.3">
      <c r="A1136" s="1">
        <v>37748</v>
      </c>
      <c r="B1136" s="1">
        <v>37749</v>
      </c>
      <c r="C1136">
        <v>86.8</v>
      </c>
      <c r="D1136">
        <v>88.1</v>
      </c>
      <c r="E1136">
        <v>89.543532819999996</v>
      </c>
      <c r="F1136">
        <v>1.3</v>
      </c>
      <c r="G1136">
        <v>1</v>
      </c>
      <c r="H1136">
        <v>0</v>
      </c>
      <c r="I1136">
        <f t="shared" si="89"/>
        <v>2003</v>
      </c>
      <c r="J1136">
        <f t="shared" si="90"/>
        <v>5</v>
      </c>
      <c r="K1136">
        <v>86.800000000000011</v>
      </c>
      <c r="L1136">
        <v>88.15</v>
      </c>
      <c r="M1136">
        <v>86.350000000000009</v>
      </c>
      <c r="N1136">
        <v>88.100000000000009</v>
      </c>
      <c r="O1136" s="3">
        <f t="shared" si="93"/>
        <v>1.3</v>
      </c>
      <c r="P1136">
        <f t="shared" si="92"/>
        <v>3.0166319309140199</v>
      </c>
      <c r="S1136">
        <f t="shared" si="91"/>
        <v>1.4976958525345623E-2</v>
      </c>
    </row>
    <row r="1137" spans="1:19" x14ac:dyDescent="0.3">
      <c r="A1137" s="1">
        <v>37749</v>
      </c>
      <c r="B1137" s="1">
        <v>37750</v>
      </c>
      <c r="C1137">
        <v>87.1</v>
      </c>
      <c r="D1137">
        <v>88.1</v>
      </c>
      <c r="E1137">
        <v>89.014098320000002</v>
      </c>
      <c r="F1137">
        <v>1</v>
      </c>
      <c r="G1137">
        <v>1</v>
      </c>
      <c r="H1137">
        <v>0</v>
      </c>
      <c r="I1137">
        <f t="shared" si="89"/>
        <v>2003</v>
      </c>
      <c r="J1137">
        <f t="shared" si="90"/>
        <v>5</v>
      </c>
      <c r="K1137">
        <v>87.100000000000009</v>
      </c>
      <c r="L1137">
        <v>88.15</v>
      </c>
      <c r="M1137">
        <v>86.550000000000011</v>
      </c>
      <c r="N1137">
        <v>88.100000000000009</v>
      </c>
      <c r="O1137" s="3">
        <f t="shared" si="93"/>
        <v>1</v>
      </c>
      <c r="P1137">
        <f t="shared" si="92"/>
        <v>3.120534293632069</v>
      </c>
      <c r="S1137">
        <f t="shared" si="91"/>
        <v>1.1481056257175661E-2</v>
      </c>
    </row>
    <row r="1138" spans="1:19" x14ac:dyDescent="0.3">
      <c r="A1138" s="1">
        <v>37750</v>
      </c>
      <c r="B1138" s="1">
        <v>37753</v>
      </c>
      <c r="C1138">
        <v>89.6</v>
      </c>
      <c r="D1138">
        <v>89.150003049999995</v>
      </c>
      <c r="E1138">
        <v>89.189506030000004</v>
      </c>
      <c r="F1138">
        <v>0.44999694800000001</v>
      </c>
      <c r="G1138">
        <v>1</v>
      </c>
      <c r="H1138">
        <v>0.74246212</v>
      </c>
      <c r="I1138">
        <f t="shared" si="89"/>
        <v>2003</v>
      </c>
      <c r="J1138">
        <f t="shared" si="90"/>
        <v>5</v>
      </c>
      <c r="K1138">
        <v>89.600000000000009</v>
      </c>
      <c r="L1138">
        <v>90.7</v>
      </c>
      <c r="M1138">
        <v>89.15</v>
      </c>
      <c r="N1138">
        <v>89.15</v>
      </c>
      <c r="O1138" s="3">
        <f t="shared" si="93"/>
        <v>0.44999694800000001</v>
      </c>
      <c r="P1138">
        <f t="shared" si="92"/>
        <v>3.1675509535069719</v>
      </c>
      <c r="S1138">
        <f t="shared" si="91"/>
        <v>5.0222873660714287E-3</v>
      </c>
    </row>
    <row r="1139" spans="1:19" x14ac:dyDescent="0.3">
      <c r="A1139" s="1">
        <v>37753</v>
      </c>
      <c r="B1139" s="1">
        <v>37754</v>
      </c>
      <c r="C1139">
        <v>89.55</v>
      </c>
      <c r="D1139">
        <v>86.4</v>
      </c>
      <c r="E1139">
        <v>89.016840900000005</v>
      </c>
      <c r="F1139">
        <v>3.15</v>
      </c>
      <c r="G1139">
        <v>-1</v>
      </c>
      <c r="H1139">
        <v>1.944543648</v>
      </c>
      <c r="I1139">
        <f t="shared" si="89"/>
        <v>2003</v>
      </c>
      <c r="J1139">
        <f t="shared" si="90"/>
        <v>5</v>
      </c>
      <c r="K1139">
        <v>89.550000000000011</v>
      </c>
      <c r="L1139">
        <v>90.100000000000009</v>
      </c>
      <c r="M1139">
        <v>86.4</v>
      </c>
      <c r="N1139">
        <v>86.4</v>
      </c>
      <c r="O1139" s="3">
        <f t="shared" si="93"/>
        <v>3.15</v>
      </c>
      <c r="P1139">
        <f t="shared" si="92"/>
        <v>3.5018151244800695</v>
      </c>
      <c r="S1139">
        <f t="shared" si="91"/>
        <v>3.5175879396984924E-2</v>
      </c>
    </row>
    <row r="1140" spans="1:19" x14ac:dyDescent="0.3">
      <c r="A1140" s="1">
        <v>37754</v>
      </c>
      <c r="B1140" s="1">
        <v>37755</v>
      </c>
      <c r="C1140">
        <v>86.4</v>
      </c>
      <c r="D1140">
        <v>86.449995419999993</v>
      </c>
      <c r="E1140">
        <v>87.327468240000002</v>
      </c>
      <c r="F1140">
        <v>4.9995421999999998E-2</v>
      </c>
      <c r="G1140">
        <v>1</v>
      </c>
      <c r="H1140">
        <v>3.5355339E-2</v>
      </c>
      <c r="I1140">
        <f t="shared" si="89"/>
        <v>2003</v>
      </c>
      <c r="J1140">
        <f t="shared" si="90"/>
        <v>5</v>
      </c>
      <c r="K1140">
        <v>86.4</v>
      </c>
      <c r="L1140">
        <v>87.600000000000009</v>
      </c>
      <c r="M1140">
        <v>85.850000000000009</v>
      </c>
      <c r="N1140">
        <v>86.45</v>
      </c>
      <c r="O1140" s="3">
        <f t="shared" si="93"/>
        <v>4.9995421999999998E-2</v>
      </c>
      <c r="P1140">
        <f t="shared" si="92"/>
        <v>3.5078941079840407</v>
      </c>
      <c r="S1140">
        <f t="shared" si="91"/>
        <v>5.7865071759259255E-4</v>
      </c>
    </row>
    <row r="1141" spans="1:19" x14ac:dyDescent="0.3">
      <c r="A1141" s="1">
        <v>37755</v>
      </c>
      <c r="B1141" s="1">
        <v>37756</v>
      </c>
      <c r="C1141">
        <v>86.65</v>
      </c>
      <c r="D1141">
        <v>87.95</v>
      </c>
      <c r="E1141">
        <v>86.039572789999994</v>
      </c>
      <c r="F1141">
        <v>-1.3</v>
      </c>
      <c r="G1141">
        <v>-1</v>
      </c>
      <c r="H1141">
        <v>1.060660172</v>
      </c>
      <c r="I1141">
        <f t="shared" si="89"/>
        <v>2003</v>
      </c>
      <c r="J1141">
        <f t="shared" si="90"/>
        <v>5</v>
      </c>
      <c r="K1141">
        <v>86.65</v>
      </c>
      <c r="L1141">
        <v>88.100000000000009</v>
      </c>
      <c r="M1141">
        <v>85.9</v>
      </c>
      <c r="N1141">
        <v>87.95</v>
      </c>
      <c r="O1141" s="3">
        <f t="shared" si="93"/>
        <v>-1.3</v>
      </c>
      <c r="P1141">
        <f t="shared" si="92"/>
        <v>3.35000851050986</v>
      </c>
      <c r="S1141">
        <f t="shared" si="91"/>
        <v>-1.5002885170225043E-2</v>
      </c>
    </row>
    <row r="1142" spans="1:19" x14ac:dyDescent="0.3">
      <c r="A1142" s="1">
        <v>37756</v>
      </c>
      <c r="B1142" s="1">
        <v>37757</v>
      </c>
      <c r="C1142">
        <v>87.5</v>
      </c>
      <c r="D1142">
        <v>86.500003050000004</v>
      </c>
      <c r="E1142">
        <v>88.739191599999998</v>
      </c>
      <c r="F1142">
        <v>-0.99999694800000005</v>
      </c>
      <c r="G1142">
        <v>1</v>
      </c>
      <c r="H1142">
        <v>1.0253048330000001</v>
      </c>
      <c r="I1142">
        <f t="shared" si="89"/>
        <v>2003</v>
      </c>
      <c r="J1142">
        <f t="shared" si="90"/>
        <v>5</v>
      </c>
      <c r="K1142">
        <v>87.5</v>
      </c>
      <c r="L1142">
        <v>88.15</v>
      </c>
      <c r="M1142">
        <v>86</v>
      </c>
      <c r="N1142">
        <v>86.5</v>
      </c>
      <c r="O1142" s="3">
        <f t="shared" si="93"/>
        <v>-0.99999694800000005</v>
      </c>
      <c r="P1142">
        <f t="shared" si="92"/>
        <v>3.2351514264086982</v>
      </c>
      <c r="S1142">
        <f t="shared" si="91"/>
        <v>-1.1428536548571429E-2</v>
      </c>
    </row>
    <row r="1143" spans="1:19" x14ac:dyDescent="0.3">
      <c r="A1143" s="1">
        <v>37757</v>
      </c>
      <c r="B1143" s="1">
        <v>37760</v>
      </c>
      <c r="C1143">
        <v>85.4</v>
      </c>
      <c r="D1143">
        <v>84.050003050000001</v>
      </c>
      <c r="E1143">
        <v>87.830985429999998</v>
      </c>
      <c r="F1143">
        <v>-1.349996948</v>
      </c>
      <c r="G1143">
        <v>1</v>
      </c>
      <c r="H1143">
        <v>1.7324116140000001</v>
      </c>
      <c r="I1143">
        <f t="shared" si="89"/>
        <v>2003</v>
      </c>
      <c r="J1143">
        <f t="shared" si="90"/>
        <v>5</v>
      </c>
      <c r="K1143">
        <v>85.4</v>
      </c>
      <c r="L1143">
        <v>85.45</v>
      </c>
      <c r="M1143">
        <v>83.95</v>
      </c>
      <c r="N1143">
        <v>84.050000000000011</v>
      </c>
      <c r="O1143" s="3">
        <f>IF(E1143-C1143&gt;0,IF(C1143-M1143&gt;3,-3,F1143),IF(L1143-C1143&gt;3,-3,F1143))</f>
        <v>-1.349996948</v>
      </c>
      <c r="P1143">
        <f t="shared" si="92"/>
        <v>3.0817283156837716</v>
      </c>
      <c r="S1143">
        <f t="shared" si="91"/>
        <v>-1.5807926791569085E-2</v>
      </c>
    </row>
    <row r="1144" spans="1:19" x14ac:dyDescent="0.3">
      <c r="A1144" s="1">
        <v>37760</v>
      </c>
      <c r="B1144" s="1">
        <v>37761</v>
      </c>
      <c r="C1144">
        <v>82.75</v>
      </c>
      <c r="D1144">
        <v>84.8</v>
      </c>
      <c r="E1144">
        <v>82.468523309999995</v>
      </c>
      <c r="F1144">
        <v>-2.0499999999999998</v>
      </c>
      <c r="G1144">
        <v>-1</v>
      </c>
      <c r="H1144">
        <v>0.53033008599999998</v>
      </c>
      <c r="I1144">
        <f t="shared" si="89"/>
        <v>2003</v>
      </c>
      <c r="J1144">
        <f t="shared" si="90"/>
        <v>5</v>
      </c>
      <c r="K1144">
        <v>82.75</v>
      </c>
      <c r="L1144">
        <v>85.15</v>
      </c>
      <c r="M1144">
        <v>82.7</v>
      </c>
      <c r="N1144">
        <v>84.800000000000011</v>
      </c>
      <c r="O1144" s="3">
        <f t="shared" si="93"/>
        <v>-2.0499999999999998</v>
      </c>
      <c r="P1144">
        <f t="shared" si="92"/>
        <v>2.8526935224335581</v>
      </c>
      <c r="S1144">
        <f t="shared" si="91"/>
        <v>-2.4773413897280966E-2</v>
      </c>
    </row>
    <row r="1145" spans="1:19" x14ac:dyDescent="0.3">
      <c r="A1145" s="1">
        <v>37761</v>
      </c>
      <c r="B1145" s="1">
        <v>37762</v>
      </c>
      <c r="C1145">
        <v>84.6</v>
      </c>
      <c r="D1145">
        <v>84.8</v>
      </c>
      <c r="E1145">
        <v>85.011767840000005</v>
      </c>
      <c r="F1145">
        <v>0.2</v>
      </c>
      <c r="G1145">
        <v>1</v>
      </c>
      <c r="H1145">
        <v>0</v>
      </c>
      <c r="I1145">
        <f t="shared" si="89"/>
        <v>2003</v>
      </c>
      <c r="J1145">
        <f t="shared" si="90"/>
        <v>5</v>
      </c>
      <c r="K1145">
        <v>84.600000000000009</v>
      </c>
      <c r="L1145">
        <v>85.4</v>
      </c>
      <c r="M1145">
        <v>84.25</v>
      </c>
      <c r="N1145">
        <v>84.800000000000011</v>
      </c>
      <c r="O1145" s="3">
        <f t="shared" si="93"/>
        <v>0.2</v>
      </c>
      <c r="P1145">
        <f t="shared" si="92"/>
        <v>2.8729253913869877</v>
      </c>
      <c r="S1145">
        <f t="shared" si="91"/>
        <v>2.3640661938534283E-3</v>
      </c>
    </row>
    <row r="1146" spans="1:19" x14ac:dyDescent="0.3">
      <c r="A1146" s="1">
        <v>37762</v>
      </c>
      <c r="B1146" s="1">
        <v>37763</v>
      </c>
      <c r="C1146">
        <v>84.3</v>
      </c>
      <c r="D1146">
        <v>84.3</v>
      </c>
      <c r="E1146">
        <v>85.319368470000001</v>
      </c>
      <c r="F1146">
        <v>0</v>
      </c>
      <c r="G1146">
        <v>1</v>
      </c>
      <c r="H1146">
        <v>0.35355339099999999</v>
      </c>
      <c r="I1146">
        <f t="shared" si="89"/>
        <v>2003</v>
      </c>
      <c r="J1146">
        <f t="shared" si="90"/>
        <v>5</v>
      </c>
      <c r="K1146">
        <v>84.300000000000011</v>
      </c>
      <c r="L1146">
        <v>86.100000000000009</v>
      </c>
      <c r="M1146">
        <v>83.4</v>
      </c>
      <c r="N1146">
        <v>84.300000000000011</v>
      </c>
      <c r="O1146" s="3">
        <f t="shared" si="93"/>
        <v>0</v>
      </c>
      <c r="P1146">
        <f t="shared" si="92"/>
        <v>2.8729253913869877</v>
      </c>
      <c r="S1146">
        <f t="shared" si="91"/>
        <v>0</v>
      </c>
    </row>
    <row r="1147" spans="1:19" x14ac:dyDescent="0.3">
      <c r="A1147" s="1">
        <v>37763</v>
      </c>
      <c r="B1147" s="1">
        <v>37764</v>
      </c>
      <c r="C1147">
        <v>85.3</v>
      </c>
      <c r="D1147">
        <v>86.39999847</v>
      </c>
      <c r="E1147">
        <v>86.443330340000003</v>
      </c>
      <c r="F1147">
        <v>1.0999984739999999</v>
      </c>
      <c r="G1147">
        <v>1</v>
      </c>
      <c r="H1147">
        <v>1.48492424</v>
      </c>
      <c r="I1147">
        <f t="shared" si="89"/>
        <v>2003</v>
      </c>
      <c r="J1147">
        <f t="shared" si="90"/>
        <v>5</v>
      </c>
      <c r="K1147">
        <v>85.300000000000011</v>
      </c>
      <c r="L1147">
        <v>86.65</v>
      </c>
      <c r="M1147">
        <v>85</v>
      </c>
      <c r="N1147">
        <v>86.4</v>
      </c>
      <c r="O1147" s="3">
        <f t="shared" si="93"/>
        <v>1.0999984739999999</v>
      </c>
      <c r="P1147">
        <f t="shared" si="92"/>
        <v>2.9840700647671121</v>
      </c>
      <c r="S1147">
        <f t="shared" si="91"/>
        <v>1.2895644478311841E-2</v>
      </c>
    </row>
    <row r="1148" spans="1:19" x14ac:dyDescent="0.3">
      <c r="A1148" s="1">
        <v>37764</v>
      </c>
      <c r="B1148" s="1">
        <v>37767</v>
      </c>
      <c r="C1148">
        <v>86.4</v>
      </c>
      <c r="D1148">
        <v>87.15</v>
      </c>
      <c r="E1148">
        <v>86.624123220000001</v>
      </c>
      <c r="F1148">
        <v>0.75</v>
      </c>
      <c r="G1148">
        <v>1</v>
      </c>
      <c r="H1148">
        <v>0.53033008599999998</v>
      </c>
      <c r="I1148">
        <f t="shared" si="89"/>
        <v>2003</v>
      </c>
      <c r="J1148">
        <f t="shared" si="90"/>
        <v>5</v>
      </c>
      <c r="K1148">
        <v>86.4</v>
      </c>
      <c r="L1148">
        <v>87.9</v>
      </c>
      <c r="M1148">
        <v>86</v>
      </c>
      <c r="N1148">
        <v>87.15</v>
      </c>
      <c r="O1148" s="3">
        <f t="shared" si="93"/>
        <v>0.75</v>
      </c>
      <c r="P1148">
        <f t="shared" si="92"/>
        <v>3.0617802227037556</v>
      </c>
      <c r="S1148">
        <f t="shared" si="91"/>
        <v>8.6805555555555542E-3</v>
      </c>
    </row>
    <row r="1149" spans="1:19" x14ac:dyDescent="0.3">
      <c r="A1149" s="1">
        <v>37767</v>
      </c>
      <c r="B1149" s="1">
        <v>37768</v>
      </c>
      <c r="C1149">
        <v>87.6</v>
      </c>
      <c r="D1149">
        <v>87.199995419999993</v>
      </c>
      <c r="E1149">
        <v>88.751687669999995</v>
      </c>
      <c r="F1149">
        <v>-0.400004578</v>
      </c>
      <c r="G1149">
        <v>1</v>
      </c>
      <c r="H1149">
        <v>3.5355339E-2</v>
      </c>
      <c r="I1149">
        <f t="shared" si="89"/>
        <v>2003</v>
      </c>
      <c r="J1149">
        <f t="shared" si="90"/>
        <v>5</v>
      </c>
      <c r="K1149">
        <v>87.600000000000009</v>
      </c>
      <c r="L1149">
        <v>87.7</v>
      </c>
      <c r="M1149">
        <v>86.100000000000009</v>
      </c>
      <c r="N1149">
        <v>87.2</v>
      </c>
      <c r="O1149" s="3">
        <f t="shared" si="93"/>
        <v>-0.400004578</v>
      </c>
      <c r="P1149">
        <f t="shared" si="92"/>
        <v>3.0198375478437773</v>
      </c>
      <c r="S1149">
        <f t="shared" si="91"/>
        <v>-4.5662623059360731E-3</v>
      </c>
    </row>
    <row r="1150" spans="1:19" x14ac:dyDescent="0.3">
      <c r="A1150" s="1">
        <v>37768</v>
      </c>
      <c r="B1150" s="1">
        <v>37769</v>
      </c>
      <c r="C1150">
        <v>88.9</v>
      </c>
      <c r="D1150">
        <v>88.500003050000004</v>
      </c>
      <c r="E1150">
        <v>88.655886600000002</v>
      </c>
      <c r="F1150">
        <v>0.39999694800000002</v>
      </c>
      <c r="G1150">
        <v>1</v>
      </c>
      <c r="H1150">
        <v>0.91923881600000001</v>
      </c>
      <c r="I1150">
        <f t="shared" si="89"/>
        <v>2003</v>
      </c>
      <c r="J1150">
        <f t="shared" si="90"/>
        <v>5</v>
      </c>
      <c r="K1150">
        <v>88.9</v>
      </c>
      <c r="L1150">
        <v>89.25</v>
      </c>
      <c r="M1150">
        <v>88</v>
      </c>
      <c r="N1150">
        <v>88.5</v>
      </c>
      <c r="O1150" s="3">
        <f t="shared" si="93"/>
        <v>0.39999694800000002</v>
      </c>
      <c r="P1150">
        <f t="shared" si="92"/>
        <v>3.0605999483812347</v>
      </c>
      <c r="S1150">
        <f t="shared" si="91"/>
        <v>4.4994032395950503E-3</v>
      </c>
    </row>
    <row r="1151" spans="1:19" x14ac:dyDescent="0.3">
      <c r="A1151" s="1">
        <v>37769</v>
      </c>
      <c r="B1151" s="1">
        <v>37770</v>
      </c>
      <c r="C1151">
        <v>88.2</v>
      </c>
      <c r="D1151">
        <v>89.199996949999999</v>
      </c>
      <c r="E1151">
        <v>89.145625409999994</v>
      </c>
      <c r="F1151">
        <v>0.99999694800000005</v>
      </c>
      <c r="G1151">
        <v>1</v>
      </c>
      <c r="H1151">
        <v>0.49497474699999999</v>
      </c>
      <c r="I1151">
        <f t="shared" si="89"/>
        <v>2003</v>
      </c>
      <c r="J1151">
        <f t="shared" si="90"/>
        <v>5</v>
      </c>
      <c r="K1151">
        <v>88.2</v>
      </c>
      <c r="L1151">
        <v>90.050000000000011</v>
      </c>
      <c r="M1151">
        <v>88.100000000000009</v>
      </c>
      <c r="N1151">
        <v>89.2</v>
      </c>
      <c r="O1151" s="3">
        <f t="shared" si="93"/>
        <v>0.99999694800000005</v>
      </c>
      <c r="P1151">
        <f t="shared" si="92"/>
        <v>3.1647016697223975</v>
      </c>
      <c r="S1151">
        <f t="shared" si="91"/>
        <v>1.133783387755102E-2</v>
      </c>
    </row>
    <row r="1152" spans="1:19" x14ac:dyDescent="0.3">
      <c r="A1152" s="1">
        <v>37770</v>
      </c>
      <c r="B1152" s="1">
        <v>37771</v>
      </c>
      <c r="C1152">
        <v>89.55</v>
      </c>
      <c r="D1152">
        <v>89.45</v>
      </c>
      <c r="E1152">
        <v>90.035457800000003</v>
      </c>
      <c r="F1152">
        <v>-0.1</v>
      </c>
      <c r="G1152">
        <v>1</v>
      </c>
      <c r="H1152">
        <v>0.17677669500000001</v>
      </c>
      <c r="I1152">
        <f t="shared" si="89"/>
        <v>2003</v>
      </c>
      <c r="J1152">
        <f t="shared" si="90"/>
        <v>5</v>
      </c>
      <c r="K1152">
        <v>89.550000000000011</v>
      </c>
      <c r="L1152">
        <v>89.9</v>
      </c>
      <c r="M1152">
        <v>88.5</v>
      </c>
      <c r="N1152">
        <v>89.45</v>
      </c>
      <c r="O1152" s="3">
        <f t="shared" si="93"/>
        <v>-0.1</v>
      </c>
      <c r="P1152">
        <f t="shared" si="92"/>
        <v>3.1540996540784363</v>
      </c>
      <c r="S1152">
        <f t="shared" si="91"/>
        <v>-1.1166945840312675E-3</v>
      </c>
    </row>
    <row r="1153" spans="1:19" x14ac:dyDescent="0.3">
      <c r="A1153" s="1">
        <v>37771</v>
      </c>
      <c r="B1153" s="1">
        <v>37774</v>
      </c>
      <c r="C1153">
        <v>90.8</v>
      </c>
      <c r="D1153">
        <v>91.150004580000001</v>
      </c>
      <c r="E1153">
        <v>90.706242750000001</v>
      </c>
      <c r="F1153">
        <v>-0.35000457800000001</v>
      </c>
      <c r="G1153">
        <v>1</v>
      </c>
      <c r="H1153">
        <v>1.2020815279999999</v>
      </c>
      <c r="I1153">
        <f t="shared" si="89"/>
        <v>2003</v>
      </c>
      <c r="J1153">
        <f t="shared" si="90"/>
        <v>6</v>
      </c>
      <c r="K1153">
        <v>90.800000000000011</v>
      </c>
      <c r="L1153">
        <v>91.800000000000011</v>
      </c>
      <c r="M1153">
        <v>90.7</v>
      </c>
      <c r="N1153">
        <v>91.15</v>
      </c>
      <c r="O1153" s="3">
        <f>IF(E1153-C1153&gt;0,IF(C1153-M1153&gt;3,-3,F1153),IF(L1153-C1153&gt;3,-3,F1153))</f>
        <v>-0.35000457800000001</v>
      </c>
      <c r="P1153">
        <f t="shared" si="92"/>
        <v>3.1176255576556717</v>
      </c>
      <c r="S1153">
        <f t="shared" si="91"/>
        <v>-3.8546759691629956E-3</v>
      </c>
    </row>
    <row r="1154" spans="1:19" x14ac:dyDescent="0.3">
      <c r="A1154" s="1">
        <v>37774</v>
      </c>
      <c r="B1154" s="1">
        <v>37775</v>
      </c>
      <c r="C1154">
        <v>90.3</v>
      </c>
      <c r="D1154">
        <v>89.699995419999993</v>
      </c>
      <c r="E1154">
        <v>91.065414939999997</v>
      </c>
      <c r="F1154">
        <v>-0.60000457799999996</v>
      </c>
      <c r="G1154">
        <v>-1</v>
      </c>
      <c r="H1154">
        <v>1.0253048330000001</v>
      </c>
      <c r="I1154">
        <f t="shared" si="89"/>
        <v>2003</v>
      </c>
      <c r="J1154">
        <f t="shared" si="90"/>
        <v>6</v>
      </c>
      <c r="K1154">
        <v>90.300000000000011</v>
      </c>
      <c r="L1154">
        <v>90.75</v>
      </c>
      <c r="M1154">
        <v>89.300000000000011</v>
      </c>
      <c r="N1154">
        <v>89.7</v>
      </c>
      <c r="O1154" s="3">
        <f t="shared" si="93"/>
        <v>-0.60000457799999996</v>
      </c>
      <c r="P1154">
        <f t="shared" si="92"/>
        <v>3.0554797235333062</v>
      </c>
      <c r="S1154">
        <f t="shared" si="91"/>
        <v>-6.6445689700996673E-3</v>
      </c>
    </row>
    <row r="1155" spans="1:19" x14ac:dyDescent="0.3">
      <c r="A1155" s="1">
        <v>37775</v>
      </c>
      <c r="B1155" s="1">
        <v>37776</v>
      </c>
      <c r="C1155">
        <v>90.3</v>
      </c>
      <c r="D1155">
        <v>90.150004580000001</v>
      </c>
      <c r="E1155">
        <v>89.833874399999999</v>
      </c>
      <c r="F1155">
        <v>0.14999542199999999</v>
      </c>
      <c r="G1155">
        <v>1</v>
      </c>
      <c r="H1155">
        <v>0.31819805200000001</v>
      </c>
      <c r="I1155">
        <f t="shared" ref="I1155:I1218" si="94">YEAR(B1155)</f>
        <v>2003</v>
      </c>
      <c r="J1155">
        <f t="shared" ref="J1155:J1218" si="95">MONTH(B1155)</f>
        <v>6</v>
      </c>
      <c r="K1155">
        <v>90.300000000000011</v>
      </c>
      <c r="L1155">
        <v>90.600000000000009</v>
      </c>
      <c r="M1155">
        <v>89.25</v>
      </c>
      <c r="N1155">
        <v>90.15</v>
      </c>
      <c r="O1155" s="3">
        <f t="shared" si="93"/>
        <v>0.14999542199999999</v>
      </c>
      <c r="P1155">
        <f t="shared" si="92"/>
        <v>3.0707059019566891</v>
      </c>
      <c r="S1155">
        <f t="shared" ref="S1155:S1218" si="96">O1155/C1155</f>
        <v>1.6610788704318935E-3</v>
      </c>
    </row>
    <row r="1156" spans="1:19" x14ac:dyDescent="0.3">
      <c r="A1156" s="1">
        <v>37776</v>
      </c>
      <c r="B1156" s="1">
        <v>37777</v>
      </c>
      <c r="C1156">
        <v>91.3</v>
      </c>
      <c r="D1156">
        <v>90.599996950000005</v>
      </c>
      <c r="E1156">
        <v>90.840602959999998</v>
      </c>
      <c r="F1156">
        <v>0.70000305200000001</v>
      </c>
      <c r="G1156">
        <v>1</v>
      </c>
      <c r="H1156">
        <v>0.31819805200000001</v>
      </c>
      <c r="I1156">
        <f t="shared" si="94"/>
        <v>2003</v>
      </c>
      <c r="J1156">
        <f t="shared" si="95"/>
        <v>6</v>
      </c>
      <c r="K1156">
        <v>91.300000000000011</v>
      </c>
      <c r="L1156">
        <v>91.4</v>
      </c>
      <c r="M1156">
        <v>90.4</v>
      </c>
      <c r="N1156">
        <v>90.600000000000009</v>
      </c>
      <c r="O1156" s="3">
        <f t="shared" si="93"/>
        <v>0.70000305200000001</v>
      </c>
      <c r="P1156">
        <f t="shared" ref="P1156:P1219" si="97">(O1156/C1156*$Q$2+1)*P1155*$R$2+(1-$R$2)*P1155</f>
        <v>3.141335808960986</v>
      </c>
      <c r="S1156">
        <f t="shared" si="96"/>
        <v>7.6670651916757948E-3</v>
      </c>
    </row>
    <row r="1157" spans="1:19" x14ac:dyDescent="0.3">
      <c r="A1157" s="1">
        <v>37777</v>
      </c>
      <c r="B1157" s="1">
        <v>37778</v>
      </c>
      <c r="C1157">
        <v>91.3</v>
      </c>
      <c r="D1157">
        <v>90.6</v>
      </c>
      <c r="E1157">
        <v>91.432444369999999</v>
      </c>
      <c r="F1157">
        <v>-0.7</v>
      </c>
      <c r="G1157">
        <v>1</v>
      </c>
      <c r="H1157">
        <v>0</v>
      </c>
      <c r="I1157">
        <f t="shared" si="94"/>
        <v>2003</v>
      </c>
      <c r="J1157">
        <f t="shared" si="95"/>
        <v>6</v>
      </c>
      <c r="K1157">
        <v>91.300000000000011</v>
      </c>
      <c r="L1157">
        <v>91.4</v>
      </c>
      <c r="M1157">
        <v>90.4</v>
      </c>
      <c r="N1157">
        <v>90.600000000000009</v>
      </c>
      <c r="O1157" s="3">
        <f t="shared" si="93"/>
        <v>-0.7</v>
      </c>
      <c r="P1157">
        <f t="shared" si="97"/>
        <v>3.0690816446803937</v>
      </c>
      <c r="S1157">
        <f t="shared" si="96"/>
        <v>-7.6670317634173054E-3</v>
      </c>
    </row>
    <row r="1158" spans="1:19" x14ac:dyDescent="0.3">
      <c r="A1158" s="1">
        <v>37778</v>
      </c>
      <c r="B1158" s="1">
        <v>37781</v>
      </c>
      <c r="C1158">
        <v>90.3</v>
      </c>
      <c r="D1158">
        <v>91.699998469999997</v>
      </c>
      <c r="E1158">
        <v>91.706663230000004</v>
      </c>
      <c r="F1158">
        <v>1.399998474</v>
      </c>
      <c r="G1158">
        <v>1</v>
      </c>
      <c r="H1158">
        <v>0.77781745899999999</v>
      </c>
      <c r="I1158">
        <f t="shared" si="94"/>
        <v>2003</v>
      </c>
      <c r="J1158">
        <f t="shared" si="95"/>
        <v>6</v>
      </c>
      <c r="K1158">
        <v>90.300000000000011</v>
      </c>
      <c r="L1158">
        <v>91.95</v>
      </c>
      <c r="M1158">
        <v>90.050000000000011</v>
      </c>
      <c r="N1158">
        <v>91.7</v>
      </c>
      <c r="O1158" s="3">
        <f t="shared" si="93"/>
        <v>1.399998474</v>
      </c>
      <c r="P1158">
        <f t="shared" si="97"/>
        <v>3.2118294725585983</v>
      </c>
      <c r="S1158">
        <f t="shared" si="96"/>
        <v>1.5503859069767442E-2</v>
      </c>
    </row>
    <row r="1159" spans="1:19" x14ac:dyDescent="0.3">
      <c r="A1159" s="1">
        <v>37781</v>
      </c>
      <c r="B1159" s="1">
        <v>37782</v>
      </c>
      <c r="C1159">
        <v>91.1</v>
      </c>
      <c r="D1159">
        <v>91.60000153</v>
      </c>
      <c r="E1159">
        <v>91.614894730000003</v>
      </c>
      <c r="F1159">
        <v>0.50000152600000003</v>
      </c>
      <c r="G1159">
        <v>-1</v>
      </c>
      <c r="H1159">
        <v>7.0710677999999999E-2</v>
      </c>
      <c r="I1159">
        <f t="shared" si="94"/>
        <v>2003</v>
      </c>
      <c r="J1159">
        <f t="shared" si="95"/>
        <v>6</v>
      </c>
      <c r="K1159">
        <v>91.100000000000009</v>
      </c>
      <c r="L1159">
        <v>92.2</v>
      </c>
      <c r="M1159">
        <v>90.850000000000009</v>
      </c>
      <c r="N1159">
        <v>91.600000000000009</v>
      </c>
      <c r="O1159" s="3">
        <f>IF(E1159-C1159&gt;0,IF(C1159-M1159&gt;3,-3,F1159),IF(L1159-C1159&gt;3,-3,F1159))</f>
        <v>0.50000152600000003</v>
      </c>
      <c r="P1159">
        <f t="shared" si="97"/>
        <v>3.2647137635859664</v>
      </c>
      <c r="S1159">
        <f t="shared" si="96"/>
        <v>5.4884909549945118E-3</v>
      </c>
    </row>
    <row r="1160" spans="1:19" x14ac:dyDescent="0.3">
      <c r="A1160" s="1">
        <v>37782</v>
      </c>
      <c r="B1160" s="1">
        <v>37783</v>
      </c>
      <c r="C1160">
        <v>91.8</v>
      </c>
      <c r="D1160">
        <v>91.699998469999997</v>
      </c>
      <c r="E1160">
        <v>91.701727660000003</v>
      </c>
      <c r="F1160">
        <v>0.10000152599999999</v>
      </c>
      <c r="G1160">
        <v>1</v>
      </c>
      <c r="H1160">
        <v>7.0710677999999999E-2</v>
      </c>
      <c r="I1160">
        <f t="shared" si="94"/>
        <v>2003</v>
      </c>
      <c r="J1160">
        <f t="shared" si="95"/>
        <v>6</v>
      </c>
      <c r="K1160">
        <v>91.800000000000011</v>
      </c>
      <c r="L1160">
        <v>92.75</v>
      </c>
      <c r="M1160">
        <v>91.5</v>
      </c>
      <c r="N1160">
        <v>91.7</v>
      </c>
      <c r="O1160" s="3">
        <f t="shared" si="93"/>
        <v>0.10000152599999999</v>
      </c>
      <c r="P1160">
        <f t="shared" si="97"/>
        <v>3.2753829256222997</v>
      </c>
      <c r="S1160">
        <f t="shared" si="96"/>
        <v>1.0893412418300653E-3</v>
      </c>
    </row>
    <row r="1161" spans="1:19" x14ac:dyDescent="0.3">
      <c r="A1161" s="1">
        <v>37783</v>
      </c>
      <c r="B1161" s="1">
        <v>37784</v>
      </c>
      <c r="C1161">
        <v>92.75</v>
      </c>
      <c r="D1161">
        <v>93.000003050000004</v>
      </c>
      <c r="E1161">
        <v>91.677855769999994</v>
      </c>
      <c r="F1161">
        <v>-0.250003052</v>
      </c>
      <c r="G1161">
        <v>-1</v>
      </c>
      <c r="H1161">
        <v>0.91923881600000001</v>
      </c>
      <c r="I1161">
        <f t="shared" si="94"/>
        <v>2003</v>
      </c>
      <c r="J1161">
        <f t="shared" si="95"/>
        <v>6</v>
      </c>
      <c r="K1161">
        <v>92.75</v>
      </c>
      <c r="L1161">
        <v>93.300000000000011</v>
      </c>
      <c r="M1161">
        <v>92</v>
      </c>
      <c r="N1161">
        <v>93</v>
      </c>
      <c r="O1161" s="3">
        <f t="shared" si="93"/>
        <v>-0.250003052</v>
      </c>
      <c r="P1161">
        <f t="shared" si="97"/>
        <v>3.2488970260684154</v>
      </c>
      <c r="S1161">
        <f t="shared" si="96"/>
        <v>-2.6954506954177896E-3</v>
      </c>
    </row>
    <row r="1162" spans="1:19" x14ac:dyDescent="0.3">
      <c r="A1162" s="1">
        <v>37784</v>
      </c>
      <c r="B1162" s="1">
        <v>37785</v>
      </c>
      <c r="C1162">
        <v>93.4</v>
      </c>
      <c r="D1162">
        <v>94.300003050000001</v>
      </c>
      <c r="E1162">
        <v>93.015600180000007</v>
      </c>
      <c r="F1162">
        <v>-0.90000305199999997</v>
      </c>
      <c r="G1162">
        <v>1</v>
      </c>
      <c r="H1162">
        <v>0.91923881600000001</v>
      </c>
      <c r="I1162">
        <f t="shared" si="94"/>
        <v>2003</v>
      </c>
      <c r="J1162">
        <f t="shared" si="95"/>
        <v>6</v>
      </c>
      <c r="K1162">
        <v>93.4</v>
      </c>
      <c r="L1162">
        <v>94.7</v>
      </c>
      <c r="M1162">
        <v>92.550000000000011</v>
      </c>
      <c r="N1162">
        <v>94.300000000000011</v>
      </c>
      <c r="O1162" s="3">
        <f t="shared" si="93"/>
        <v>-0.90000305199999997</v>
      </c>
      <c r="P1162">
        <f t="shared" si="97"/>
        <v>3.1549778427998296</v>
      </c>
      <c r="S1162">
        <f t="shared" si="96"/>
        <v>-9.6360069807280499E-3</v>
      </c>
    </row>
    <row r="1163" spans="1:19" x14ac:dyDescent="0.3">
      <c r="A1163" s="1">
        <v>37785</v>
      </c>
      <c r="B1163" s="1">
        <v>37788</v>
      </c>
      <c r="C1163">
        <v>93.5</v>
      </c>
      <c r="D1163">
        <v>92.699993899999996</v>
      </c>
      <c r="E1163">
        <v>93.282518789999997</v>
      </c>
      <c r="F1163">
        <v>0.80000610400000005</v>
      </c>
      <c r="G1163">
        <v>-1</v>
      </c>
      <c r="H1163">
        <v>1.1313708499999999</v>
      </c>
      <c r="I1163">
        <f t="shared" si="94"/>
        <v>2003</v>
      </c>
      <c r="J1163">
        <f t="shared" si="95"/>
        <v>6</v>
      </c>
      <c r="K1163">
        <v>93.5</v>
      </c>
      <c r="L1163">
        <v>93.75</v>
      </c>
      <c r="M1163">
        <v>92.4</v>
      </c>
      <c r="N1163">
        <v>92.7</v>
      </c>
      <c r="O1163" s="3">
        <f t="shared" si="93"/>
        <v>0.80000610400000005</v>
      </c>
      <c r="P1163">
        <f t="shared" si="97"/>
        <v>3.2359618491813684</v>
      </c>
      <c r="S1163">
        <f t="shared" si="96"/>
        <v>8.5562150160427806E-3</v>
      </c>
    </row>
    <row r="1164" spans="1:19" x14ac:dyDescent="0.3">
      <c r="A1164" s="1">
        <v>37788</v>
      </c>
      <c r="B1164" s="1">
        <v>37789</v>
      </c>
      <c r="C1164">
        <v>94.75</v>
      </c>
      <c r="D1164">
        <v>94.7</v>
      </c>
      <c r="E1164">
        <v>93.118529359999997</v>
      </c>
      <c r="F1164">
        <v>0.05</v>
      </c>
      <c r="G1164">
        <v>1</v>
      </c>
      <c r="H1164">
        <v>1.414213562</v>
      </c>
      <c r="I1164">
        <f t="shared" si="94"/>
        <v>2003</v>
      </c>
      <c r="J1164">
        <f t="shared" si="95"/>
        <v>6</v>
      </c>
      <c r="K1164">
        <v>94.75</v>
      </c>
      <c r="L1164">
        <v>95.5</v>
      </c>
      <c r="M1164">
        <v>94.5</v>
      </c>
      <c r="N1164">
        <v>94.7</v>
      </c>
      <c r="O1164" s="3">
        <f t="shared" si="93"/>
        <v>0.05</v>
      </c>
      <c r="P1164">
        <f t="shared" si="97"/>
        <v>3.241084743929413</v>
      </c>
      <c r="S1164">
        <f t="shared" si="96"/>
        <v>5.2770448548812663E-4</v>
      </c>
    </row>
    <row r="1165" spans="1:19" x14ac:dyDescent="0.3">
      <c r="A1165" s="1">
        <v>37789</v>
      </c>
      <c r="B1165" s="1">
        <v>37790</v>
      </c>
      <c r="C1165">
        <v>94.4</v>
      </c>
      <c r="D1165">
        <v>95.2</v>
      </c>
      <c r="E1165">
        <v>94.429934930000002</v>
      </c>
      <c r="F1165">
        <v>0.8</v>
      </c>
      <c r="G1165">
        <v>-1</v>
      </c>
      <c r="H1165">
        <v>0.35355339099999999</v>
      </c>
      <c r="I1165">
        <f t="shared" si="94"/>
        <v>2003</v>
      </c>
      <c r="J1165">
        <f t="shared" si="95"/>
        <v>6</v>
      </c>
      <c r="K1165">
        <v>94.4</v>
      </c>
      <c r="L1165">
        <v>95.95</v>
      </c>
      <c r="M1165">
        <v>94.4</v>
      </c>
      <c r="N1165">
        <v>95.2</v>
      </c>
      <c r="O1165" s="3">
        <f t="shared" si="93"/>
        <v>0.8</v>
      </c>
      <c r="P1165">
        <f t="shared" si="97"/>
        <v>3.3234852035208391</v>
      </c>
      <c r="S1165">
        <f t="shared" si="96"/>
        <v>8.4745762711864406E-3</v>
      </c>
    </row>
    <row r="1166" spans="1:19" x14ac:dyDescent="0.3">
      <c r="A1166" s="1">
        <v>37790</v>
      </c>
      <c r="B1166" s="1">
        <v>37791</v>
      </c>
      <c r="C1166">
        <v>95.8</v>
      </c>
      <c r="D1166">
        <v>97.250003050000004</v>
      </c>
      <c r="E1166">
        <v>94.876195199999998</v>
      </c>
      <c r="F1166">
        <v>-1.450003052</v>
      </c>
      <c r="G1166">
        <v>-1</v>
      </c>
      <c r="H1166">
        <v>1.4495689009999999</v>
      </c>
      <c r="I1166">
        <f t="shared" si="94"/>
        <v>2003</v>
      </c>
      <c r="J1166">
        <f t="shared" si="95"/>
        <v>6</v>
      </c>
      <c r="K1166">
        <v>95.800000000000011</v>
      </c>
      <c r="L1166">
        <v>97.300000000000011</v>
      </c>
      <c r="M1166">
        <v>95.65</v>
      </c>
      <c r="N1166">
        <v>97.25</v>
      </c>
      <c r="O1166" s="3">
        <f t="shared" si="93"/>
        <v>-1.450003052</v>
      </c>
      <c r="P1166">
        <f t="shared" si="97"/>
        <v>3.1725750671414428</v>
      </c>
      <c r="S1166">
        <f t="shared" si="96"/>
        <v>-1.5135731231732777E-2</v>
      </c>
    </row>
    <row r="1167" spans="1:19" x14ac:dyDescent="0.3">
      <c r="A1167" s="1">
        <v>37791</v>
      </c>
      <c r="B1167" s="1">
        <v>37792</v>
      </c>
      <c r="C1167">
        <v>96.45</v>
      </c>
      <c r="D1167">
        <v>96.599998470000003</v>
      </c>
      <c r="E1167">
        <v>96.153350709999998</v>
      </c>
      <c r="F1167">
        <v>-0.14999847399999999</v>
      </c>
      <c r="G1167">
        <v>-1</v>
      </c>
      <c r="H1167">
        <v>0.45961940800000001</v>
      </c>
      <c r="I1167">
        <f t="shared" si="94"/>
        <v>2003</v>
      </c>
      <c r="J1167">
        <f t="shared" si="95"/>
        <v>6</v>
      </c>
      <c r="K1167">
        <v>96.45</v>
      </c>
      <c r="L1167">
        <v>97.2</v>
      </c>
      <c r="M1167">
        <v>96.4</v>
      </c>
      <c r="N1167">
        <v>96.600000000000009</v>
      </c>
      <c r="O1167" s="3">
        <f t="shared" si="93"/>
        <v>-0.14999847399999999</v>
      </c>
      <c r="P1167">
        <f t="shared" si="97"/>
        <v>3.1577731567612979</v>
      </c>
      <c r="S1167">
        <f t="shared" si="96"/>
        <v>-1.5551941316744426E-3</v>
      </c>
    </row>
    <row r="1168" spans="1:19" x14ac:dyDescent="0.3">
      <c r="A1168" s="1">
        <v>37792</v>
      </c>
      <c r="B1168" s="1">
        <v>37795</v>
      </c>
      <c r="C1168">
        <v>96.6</v>
      </c>
      <c r="D1168">
        <v>95.400003049999995</v>
      </c>
      <c r="E1168">
        <v>95.743578830000004</v>
      </c>
      <c r="F1168">
        <v>1.1999969479999999</v>
      </c>
      <c r="G1168">
        <v>-1</v>
      </c>
      <c r="H1168">
        <v>0.84852813699999996</v>
      </c>
      <c r="I1168">
        <f t="shared" si="94"/>
        <v>2003</v>
      </c>
      <c r="J1168">
        <f t="shared" si="95"/>
        <v>6</v>
      </c>
      <c r="K1168">
        <v>96.600000000000009</v>
      </c>
      <c r="L1168">
        <v>96.65</v>
      </c>
      <c r="M1168">
        <v>95.100000000000009</v>
      </c>
      <c r="N1168">
        <v>95.4</v>
      </c>
      <c r="O1168" s="3">
        <f>IF(E1168-C1168&gt;0,IF(C1168-M1168&gt;3,-3,F1168),IF(L1168-C1168&gt;3,-3,F1168))</f>
        <v>1.1999969479999999</v>
      </c>
      <c r="P1168">
        <f t="shared" si="97"/>
        <v>3.2754538446678163</v>
      </c>
      <c r="S1168">
        <f t="shared" si="96"/>
        <v>1.2422328654244306E-2</v>
      </c>
    </row>
    <row r="1169" spans="1:19" x14ac:dyDescent="0.3">
      <c r="A1169" s="1">
        <v>37795</v>
      </c>
      <c r="B1169" s="1">
        <v>37796</v>
      </c>
      <c r="C1169">
        <v>94.2</v>
      </c>
      <c r="D1169">
        <v>94.099996950000005</v>
      </c>
      <c r="E1169">
        <v>94.199855470000003</v>
      </c>
      <c r="F1169">
        <v>0.100003052</v>
      </c>
      <c r="G1169">
        <v>-1</v>
      </c>
      <c r="H1169">
        <v>0.91923881600000001</v>
      </c>
      <c r="I1169">
        <f t="shared" si="94"/>
        <v>2003</v>
      </c>
      <c r="J1169">
        <f t="shared" si="95"/>
        <v>6</v>
      </c>
      <c r="K1169">
        <v>94.2</v>
      </c>
      <c r="L1169">
        <v>94.25</v>
      </c>
      <c r="M1169">
        <v>93.300000000000011</v>
      </c>
      <c r="N1169">
        <v>94.100000000000009</v>
      </c>
      <c r="O1169" s="3">
        <f t="shared" si="93"/>
        <v>0.100003052</v>
      </c>
      <c r="P1169">
        <f t="shared" si="97"/>
        <v>3.2858855447045014</v>
      </c>
      <c r="S1169">
        <f t="shared" si="96"/>
        <v>1.0616035244161359E-3</v>
      </c>
    </row>
    <row r="1170" spans="1:19" x14ac:dyDescent="0.3">
      <c r="A1170" s="1">
        <v>37796</v>
      </c>
      <c r="B1170" s="1">
        <v>37797</v>
      </c>
      <c r="C1170">
        <v>94.1</v>
      </c>
      <c r="D1170">
        <v>95.300004580000007</v>
      </c>
      <c r="E1170">
        <v>93.500309439999995</v>
      </c>
      <c r="F1170">
        <v>-1.2000045779999999</v>
      </c>
      <c r="G1170">
        <v>-1</v>
      </c>
      <c r="H1170">
        <v>0.84852813699999996</v>
      </c>
      <c r="I1170">
        <f t="shared" si="94"/>
        <v>2003</v>
      </c>
      <c r="J1170">
        <f t="shared" si="95"/>
        <v>6</v>
      </c>
      <c r="K1170">
        <v>94.100000000000009</v>
      </c>
      <c r="L1170">
        <v>95.5</v>
      </c>
      <c r="M1170">
        <v>94.050000000000011</v>
      </c>
      <c r="N1170">
        <v>95.300000000000011</v>
      </c>
      <c r="O1170" s="3">
        <f t="shared" si="93"/>
        <v>-1.2000045779999999</v>
      </c>
      <c r="P1170">
        <f t="shared" si="97"/>
        <v>3.1601763726610557</v>
      </c>
      <c r="S1170">
        <f t="shared" si="96"/>
        <v>-1.2752439723698194E-2</v>
      </c>
    </row>
    <row r="1171" spans="1:19" x14ac:dyDescent="0.3">
      <c r="A1171" s="1">
        <v>37797</v>
      </c>
      <c r="B1171" s="1">
        <v>37798</v>
      </c>
      <c r="C1171">
        <v>94.65</v>
      </c>
      <c r="D1171">
        <v>95.55</v>
      </c>
      <c r="E1171">
        <v>94.996844969999998</v>
      </c>
      <c r="F1171">
        <v>0.9</v>
      </c>
      <c r="G1171">
        <v>-1</v>
      </c>
      <c r="H1171">
        <v>0.17677669500000001</v>
      </c>
      <c r="I1171">
        <f t="shared" si="94"/>
        <v>2003</v>
      </c>
      <c r="J1171">
        <f t="shared" si="95"/>
        <v>6</v>
      </c>
      <c r="K1171">
        <v>94.65</v>
      </c>
      <c r="L1171">
        <v>96.100000000000009</v>
      </c>
      <c r="M1171">
        <v>94.350000000000009</v>
      </c>
      <c r="N1171">
        <v>95.550000000000011</v>
      </c>
      <c r="O1171" s="3">
        <f t="shared" si="93"/>
        <v>0.9</v>
      </c>
      <c r="P1171">
        <f t="shared" si="97"/>
        <v>3.2503240346387088</v>
      </c>
      <c r="S1171">
        <f t="shared" si="96"/>
        <v>9.5087163232963554E-3</v>
      </c>
    </row>
    <row r="1172" spans="1:19" x14ac:dyDescent="0.3">
      <c r="A1172" s="1">
        <v>37798</v>
      </c>
      <c r="B1172" s="1">
        <v>37799</v>
      </c>
      <c r="C1172">
        <v>96.3</v>
      </c>
      <c r="D1172">
        <v>96.199993899999996</v>
      </c>
      <c r="E1172">
        <v>96.345665920000002</v>
      </c>
      <c r="F1172">
        <v>-0.100006104</v>
      </c>
      <c r="G1172">
        <v>1</v>
      </c>
      <c r="H1172">
        <v>0.45961940800000001</v>
      </c>
      <c r="I1172">
        <f t="shared" si="94"/>
        <v>2003</v>
      </c>
      <c r="J1172">
        <f t="shared" si="95"/>
        <v>6</v>
      </c>
      <c r="K1172">
        <v>96.300000000000011</v>
      </c>
      <c r="L1172">
        <v>97.15</v>
      </c>
      <c r="M1172">
        <v>95.7</v>
      </c>
      <c r="N1172">
        <v>96.2</v>
      </c>
      <c r="O1172" s="3">
        <f t="shared" si="93"/>
        <v>-0.100006104</v>
      </c>
      <c r="P1172">
        <f t="shared" si="97"/>
        <v>3.2401977965252575</v>
      </c>
      <c r="S1172">
        <f t="shared" si="96"/>
        <v>-1.0384849844236759E-3</v>
      </c>
    </row>
    <row r="1173" spans="1:19" x14ac:dyDescent="0.3">
      <c r="A1173" s="1">
        <v>37799</v>
      </c>
      <c r="B1173" s="1">
        <v>37802</v>
      </c>
      <c r="C1173">
        <v>95.65</v>
      </c>
      <c r="D1173">
        <v>94.750003050000004</v>
      </c>
      <c r="E1173">
        <v>95.846121170000004</v>
      </c>
      <c r="F1173">
        <v>-0.89999694799999996</v>
      </c>
      <c r="G1173">
        <v>-1</v>
      </c>
      <c r="H1173">
        <v>1.0253048330000001</v>
      </c>
      <c r="I1173">
        <f t="shared" si="94"/>
        <v>2003</v>
      </c>
      <c r="J1173">
        <f t="shared" si="95"/>
        <v>6</v>
      </c>
      <c r="K1173">
        <v>95.65</v>
      </c>
      <c r="L1173">
        <v>95.65</v>
      </c>
      <c r="M1173">
        <v>94.4</v>
      </c>
      <c r="N1173">
        <v>94.75</v>
      </c>
      <c r="O1173" s="3">
        <f t="shared" si="93"/>
        <v>-0.89999694799999996</v>
      </c>
      <c r="P1173">
        <f t="shared" si="97"/>
        <v>3.1487340810692492</v>
      </c>
      <c r="S1173">
        <f t="shared" si="96"/>
        <v>-9.409272848928384E-3</v>
      </c>
    </row>
    <row r="1174" spans="1:19" x14ac:dyDescent="0.3">
      <c r="A1174" s="1">
        <v>37802</v>
      </c>
      <c r="B1174" s="1">
        <v>37803</v>
      </c>
      <c r="C1174">
        <v>94</v>
      </c>
      <c r="D1174">
        <v>95.800003050000001</v>
      </c>
      <c r="E1174">
        <v>93.919934810000001</v>
      </c>
      <c r="F1174">
        <v>-1.8000030520000001</v>
      </c>
      <c r="G1174">
        <v>-1</v>
      </c>
      <c r="H1174">
        <v>0.74246212</v>
      </c>
      <c r="I1174">
        <f t="shared" si="94"/>
        <v>2003</v>
      </c>
      <c r="J1174">
        <f t="shared" si="95"/>
        <v>7</v>
      </c>
      <c r="K1174">
        <v>94</v>
      </c>
      <c r="L1174">
        <v>95.800000000000011</v>
      </c>
      <c r="M1174">
        <v>93.7</v>
      </c>
      <c r="N1174">
        <v>95.800000000000011</v>
      </c>
      <c r="O1174" s="3">
        <f t="shared" si="93"/>
        <v>-1.8000030520000001</v>
      </c>
      <c r="P1174">
        <f t="shared" si="97"/>
        <v>2.967849050563045</v>
      </c>
      <c r="S1174">
        <f t="shared" si="96"/>
        <v>-1.9148968638297872E-2</v>
      </c>
    </row>
    <row r="1175" spans="1:19" x14ac:dyDescent="0.3">
      <c r="A1175" s="1">
        <v>37803</v>
      </c>
      <c r="B1175" s="1">
        <v>37804</v>
      </c>
      <c r="C1175">
        <v>96.6</v>
      </c>
      <c r="D1175">
        <v>96.89999847</v>
      </c>
      <c r="E1175">
        <v>93.922683879999994</v>
      </c>
      <c r="F1175">
        <v>-0.29999847400000001</v>
      </c>
      <c r="G1175">
        <v>-1</v>
      </c>
      <c r="H1175">
        <v>0.77781745899999999</v>
      </c>
      <c r="I1175">
        <f t="shared" si="94"/>
        <v>2003</v>
      </c>
      <c r="J1175">
        <f t="shared" si="95"/>
        <v>7</v>
      </c>
      <c r="K1175">
        <v>96.600000000000009</v>
      </c>
      <c r="L1175">
        <v>97.350000000000009</v>
      </c>
      <c r="M1175">
        <v>96.350000000000009</v>
      </c>
      <c r="N1175">
        <v>96.9</v>
      </c>
      <c r="O1175" s="3">
        <f t="shared" si="93"/>
        <v>-0.29999847400000001</v>
      </c>
      <c r="P1175">
        <f t="shared" si="97"/>
        <v>2.9401984236614531</v>
      </c>
      <c r="S1175">
        <f t="shared" si="96"/>
        <v>-3.1055742650103525E-3</v>
      </c>
    </row>
    <row r="1176" spans="1:19" x14ac:dyDescent="0.3">
      <c r="A1176" s="1">
        <v>37804</v>
      </c>
      <c r="B1176" s="1">
        <v>37805</v>
      </c>
      <c r="C1176">
        <v>98.4</v>
      </c>
      <c r="D1176">
        <v>97.449995419999993</v>
      </c>
      <c r="E1176">
        <v>97.356489030000006</v>
      </c>
      <c r="F1176">
        <v>0.95000457800000004</v>
      </c>
      <c r="G1176">
        <v>1</v>
      </c>
      <c r="H1176">
        <v>0.38890872999999998</v>
      </c>
      <c r="I1176">
        <f t="shared" si="94"/>
        <v>2003</v>
      </c>
      <c r="J1176">
        <f t="shared" si="95"/>
        <v>7</v>
      </c>
      <c r="K1176">
        <v>98.4</v>
      </c>
      <c r="L1176">
        <v>98.850000000000009</v>
      </c>
      <c r="M1176">
        <v>96.800000000000011</v>
      </c>
      <c r="N1176">
        <v>97.45</v>
      </c>
      <c r="O1176" s="3">
        <f t="shared" si="93"/>
        <v>0.95000457800000004</v>
      </c>
      <c r="P1176">
        <f t="shared" si="97"/>
        <v>3.0253570200854396</v>
      </c>
      <c r="S1176">
        <f t="shared" si="96"/>
        <v>9.6545180691056907E-3</v>
      </c>
    </row>
    <row r="1177" spans="1:19" x14ac:dyDescent="0.3">
      <c r="A1177" s="1">
        <v>37805</v>
      </c>
      <c r="B1177" s="1">
        <v>37806</v>
      </c>
      <c r="C1177">
        <v>97</v>
      </c>
      <c r="D1177">
        <v>98.10000153</v>
      </c>
      <c r="E1177">
        <v>96.919527720000005</v>
      </c>
      <c r="F1177">
        <v>-1.100001526</v>
      </c>
      <c r="G1177">
        <v>-1</v>
      </c>
      <c r="H1177">
        <v>0.45961940800000001</v>
      </c>
      <c r="I1177">
        <f t="shared" si="94"/>
        <v>2003</v>
      </c>
      <c r="J1177">
        <f t="shared" si="95"/>
        <v>7</v>
      </c>
      <c r="K1177">
        <v>97</v>
      </c>
      <c r="L1177">
        <v>98.2</v>
      </c>
      <c r="M1177">
        <v>96.850000000000009</v>
      </c>
      <c r="N1177">
        <v>98.100000000000009</v>
      </c>
      <c r="O1177" s="3">
        <f t="shared" si="93"/>
        <v>-1.100001526</v>
      </c>
      <c r="P1177">
        <f t="shared" si="97"/>
        <v>2.9224323601228996</v>
      </c>
      <c r="S1177">
        <f t="shared" si="96"/>
        <v>-1.1340221917525773E-2</v>
      </c>
    </row>
    <row r="1178" spans="1:19" x14ac:dyDescent="0.3">
      <c r="A1178" s="1">
        <v>37806</v>
      </c>
      <c r="B1178" s="1">
        <v>37809</v>
      </c>
      <c r="C1178">
        <v>98.9</v>
      </c>
      <c r="D1178">
        <v>99.250001530000006</v>
      </c>
      <c r="E1178">
        <v>96.158101060000007</v>
      </c>
      <c r="F1178">
        <v>-0.35000152600000001</v>
      </c>
      <c r="G1178">
        <v>-1</v>
      </c>
      <c r="H1178">
        <v>0.81317279799999997</v>
      </c>
      <c r="I1178">
        <f t="shared" si="94"/>
        <v>2003</v>
      </c>
      <c r="J1178">
        <f t="shared" si="95"/>
        <v>7</v>
      </c>
      <c r="K1178">
        <v>98.9</v>
      </c>
      <c r="L1178">
        <v>99.600000000000009</v>
      </c>
      <c r="M1178">
        <v>98.45</v>
      </c>
      <c r="N1178">
        <v>99.25</v>
      </c>
      <c r="O1178" s="3">
        <f t="shared" si="93"/>
        <v>-0.35000152600000001</v>
      </c>
      <c r="P1178">
        <f t="shared" si="97"/>
        <v>2.8914053898799836</v>
      </c>
      <c r="S1178">
        <f t="shared" si="96"/>
        <v>-3.5389436400404448E-3</v>
      </c>
    </row>
    <row r="1179" spans="1:19" x14ac:dyDescent="0.3">
      <c r="A1179" s="1">
        <v>37809</v>
      </c>
      <c r="B1179" s="1">
        <v>37810</v>
      </c>
      <c r="C1179">
        <v>100.5</v>
      </c>
      <c r="D1179">
        <v>99.849998470000003</v>
      </c>
      <c r="E1179">
        <v>99.194300229999996</v>
      </c>
      <c r="F1179">
        <v>0.65000152600000005</v>
      </c>
      <c r="G1179">
        <v>-1</v>
      </c>
      <c r="H1179">
        <v>0.42426406900000002</v>
      </c>
      <c r="I1179">
        <f t="shared" si="94"/>
        <v>2003</v>
      </c>
      <c r="J1179">
        <f t="shared" si="95"/>
        <v>7</v>
      </c>
      <c r="K1179">
        <v>100.5</v>
      </c>
      <c r="L1179">
        <v>100.65</v>
      </c>
      <c r="M1179">
        <v>99.600000000000009</v>
      </c>
      <c r="N1179">
        <v>99.850000000000009</v>
      </c>
      <c r="O1179" s="3">
        <f t="shared" si="93"/>
        <v>0.65000152600000005</v>
      </c>
      <c r="P1179">
        <f t="shared" si="97"/>
        <v>2.9475074172145095</v>
      </c>
      <c r="S1179">
        <f t="shared" si="96"/>
        <v>6.4676768756218913E-3</v>
      </c>
    </row>
    <row r="1180" spans="1:19" x14ac:dyDescent="0.3">
      <c r="A1180" s="1">
        <v>37810</v>
      </c>
      <c r="B1180" s="1">
        <v>37811</v>
      </c>
      <c r="C1180">
        <v>100</v>
      </c>
      <c r="D1180">
        <v>99.699998469999997</v>
      </c>
      <c r="E1180">
        <v>99.454412410000003</v>
      </c>
      <c r="F1180">
        <v>0.30000152600000002</v>
      </c>
      <c r="G1180">
        <v>-1</v>
      </c>
      <c r="H1180">
        <v>0.106066017</v>
      </c>
      <c r="I1180">
        <f t="shared" si="94"/>
        <v>2003</v>
      </c>
      <c r="J1180">
        <f t="shared" si="95"/>
        <v>7</v>
      </c>
      <c r="K1180">
        <v>100</v>
      </c>
      <c r="L1180">
        <v>100.2</v>
      </c>
      <c r="M1180">
        <v>99.350000000000009</v>
      </c>
      <c r="N1180">
        <v>99.7</v>
      </c>
      <c r="O1180" s="3">
        <f t="shared" si="93"/>
        <v>0.30000152600000002</v>
      </c>
      <c r="P1180">
        <f t="shared" si="97"/>
        <v>2.9740351189063299</v>
      </c>
      <c r="S1180">
        <f t="shared" si="96"/>
        <v>3.0000152600000002E-3</v>
      </c>
    </row>
    <row r="1181" spans="1:19" x14ac:dyDescent="0.3">
      <c r="A1181" s="1">
        <v>37811</v>
      </c>
      <c r="B1181" s="1">
        <v>37812</v>
      </c>
      <c r="C1181">
        <v>99.1</v>
      </c>
      <c r="D1181">
        <v>98.95</v>
      </c>
      <c r="E1181">
        <v>99.59387108</v>
      </c>
      <c r="F1181">
        <v>-0.15</v>
      </c>
      <c r="G1181">
        <v>-1</v>
      </c>
      <c r="H1181">
        <v>0.53033008599999998</v>
      </c>
      <c r="I1181">
        <f t="shared" si="94"/>
        <v>2003</v>
      </c>
      <c r="J1181">
        <f t="shared" si="95"/>
        <v>7</v>
      </c>
      <c r="K1181">
        <v>99.100000000000009</v>
      </c>
      <c r="L1181">
        <v>100.35000000000001</v>
      </c>
      <c r="M1181">
        <v>98.95</v>
      </c>
      <c r="N1181">
        <v>98.95</v>
      </c>
      <c r="O1181" s="3">
        <f t="shared" si="93"/>
        <v>-0.15</v>
      </c>
      <c r="P1181">
        <f t="shared" si="97"/>
        <v>2.960530418568208</v>
      </c>
      <c r="S1181">
        <f t="shared" si="96"/>
        <v>-1.513622603430878E-3</v>
      </c>
    </row>
    <row r="1182" spans="1:19" x14ac:dyDescent="0.3">
      <c r="A1182" s="1">
        <v>37812</v>
      </c>
      <c r="B1182" s="1">
        <v>37813</v>
      </c>
      <c r="C1182">
        <v>98.1</v>
      </c>
      <c r="D1182">
        <v>99.2</v>
      </c>
      <c r="E1182">
        <v>97.500218110000006</v>
      </c>
      <c r="F1182">
        <v>-1.1000000000000001</v>
      </c>
      <c r="G1182">
        <v>-1</v>
      </c>
      <c r="H1182">
        <v>0.17677669500000001</v>
      </c>
      <c r="I1182">
        <f t="shared" si="94"/>
        <v>2003</v>
      </c>
      <c r="J1182">
        <f t="shared" si="95"/>
        <v>7</v>
      </c>
      <c r="K1182">
        <v>98.100000000000009</v>
      </c>
      <c r="L1182">
        <v>99.4</v>
      </c>
      <c r="M1182">
        <v>97.75</v>
      </c>
      <c r="N1182">
        <v>99.2</v>
      </c>
      <c r="O1182" s="3">
        <f>IF(E1182-C1182&gt;0,IF(C1182-M1182&gt;3,-3,F1182),IF(L1182-C1182&gt;3,-3,F1182))</f>
        <v>-1.1000000000000001</v>
      </c>
      <c r="P1182">
        <f t="shared" si="97"/>
        <v>2.8609407102983297</v>
      </c>
      <c r="S1182">
        <f t="shared" si="96"/>
        <v>-1.1213047910295619E-2</v>
      </c>
    </row>
    <row r="1183" spans="1:19" x14ac:dyDescent="0.3">
      <c r="A1183" s="1">
        <v>37813</v>
      </c>
      <c r="B1183" s="1">
        <v>37816</v>
      </c>
      <c r="C1183">
        <v>99.85</v>
      </c>
      <c r="D1183">
        <v>101.3500015</v>
      </c>
      <c r="E1183">
        <v>98.684479899999999</v>
      </c>
      <c r="F1183">
        <v>-1.5000015259999999</v>
      </c>
      <c r="G1183">
        <v>-1</v>
      </c>
      <c r="H1183">
        <v>1.52027958</v>
      </c>
      <c r="I1183">
        <f t="shared" si="94"/>
        <v>2003</v>
      </c>
      <c r="J1183">
        <f t="shared" si="95"/>
        <v>7</v>
      </c>
      <c r="K1183">
        <v>99.850000000000009</v>
      </c>
      <c r="L1183">
        <v>101.65</v>
      </c>
      <c r="M1183">
        <v>99.550000000000011</v>
      </c>
      <c r="N1183">
        <v>101.35000000000001</v>
      </c>
      <c r="O1183" s="3">
        <f t="shared" si="93"/>
        <v>-1.5000015259999999</v>
      </c>
      <c r="P1183">
        <f t="shared" si="97"/>
        <v>2.732004843560933</v>
      </c>
      <c r="S1183">
        <f t="shared" si="96"/>
        <v>-1.5022549083625438E-2</v>
      </c>
    </row>
    <row r="1184" spans="1:19" x14ac:dyDescent="0.3">
      <c r="A1184" s="1">
        <v>37816</v>
      </c>
      <c r="B1184" s="1">
        <v>37817</v>
      </c>
      <c r="C1184">
        <v>101.4</v>
      </c>
      <c r="D1184">
        <v>100.5000015</v>
      </c>
      <c r="E1184">
        <v>102.6857534</v>
      </c>
      <c r="F1184">
        <v>-0.89999847399999999</v>
      </c>
      <c r="G1184">
        <v>1</v>
      </c>
      <c r="H1184">
        <v>0.60104076399999995</v>
      </c>
      <c r="I1184">
        <f t="shared" si="94"/>
        <v>2003</v>
      </c>
      <c r="J1184">
        <f t="shared" si="95"/>
        <v>7</v>
      </c>
      <c r="K1184">
        <v>101.4</v>
      </c>
      <c r="L1184">
        <v>101.95</v>
      </c>
      <c r="M1184">
        <v>100.45</v>
      </c>
      <c r="N1184">
        <v>100.5</v>
      </c>
      <c r="O1184" s="3">
        <f t="shared" si="93"/>
        <v>-0.89999847399999999</v>
      </c>
      <c r="P1184">
        <f t="shared" si="97"/>
        <v>2.6592592758045588</v>
      </c>
      <c r="S1184">
        <f t="shared" si="96"/>
        <v>-8.8757245956607497E-3</v>
      </c>
    </row>
    <row r="1185" spans="1:19" x14ac:dyDescent="0.3">
      <c r="A1185" s="1">
        <v>37817</v>
      </c>
      <c r="B1185" s="1">
        <v>37818</v>
      </c>
      <c r="C1185">
        <v>101.5</v>
      </c>
      <c r="D1185">
        <v>101.1999969</v>
      </c>
      <c r="E1185">
        <v>99.644766090000005</v>
      </c>
      <c r="F1185">
        <v>0.30000305199999999</v>
      </c>
      <c r="G1185">
        <v>-1</v>
      </c>
      <c r="H1185">
        <v>0.49497474699999999</v>
      </c>
      <c r="I1185">
        <f t="shared" si="94"/>
        <v>2003</v>
      </c>
      <c r="J1185">
        <f t="shared" si="95"/>
        <v>7</v>
      </c>
      <c r="K1185">
        <v>101.5</v>
      </c>
      <c r="L1185">
        <v>101.80000000000001</v>
      </c>
      <c r="M1185">
        <v>100.25</v>
      </c>
      <c r="N1185">
        <v>101.2</v>
      </c>
      <c r="O1185" s="3">
        <f t="shared" si="93"/>
        <v>0.30000305199999999</v>
      </c>
      <c r="P1185">
        <f t="shared" si="97"/>
        <v>2.6828391545868446</v>
      </c>
      <c r="S1185">
        <f t="shared" si="96"/>
        <v>2.9556950935960592E-3</v>
      </c>
    </row>
    <row r="1186" spans="1:19" x14ac:dyDescent="0.3">
      <c r="A1186" s="1">
        <v>37818</v>
      </c>
      <c r="B1186" s="1">
        <v>37819</v>
      </c>
      <c r="C1186">
        <v>101.5</v>
      </c>
      <c r="D1186">
        <v>101.2</v>
      </c>
      <c r="E1186">
        <v>99.681384870000002</v>
      </c>
      <c r="F1186">
        <v>0.3</v>
      </c>
      <c r="G1186">
        <v>-1</v>
      </c>
      <c r="H1186">
        <v>0</v>
      </c>
      <c r="I1186">
        <f t="shared" si="94"/>
        <v>2003</v>
      </c>
      <c r="J1186">
        <f t="shared" si="95"/>
        <v>7</v>
      </c>
      <c r="K1186">
        <v>101.5</v>
      </c>
      <c r="L1186">
        <v>101.80000000000001</v>
      </c>
      <c r="M1186">
        <v>100.25</v>
      </c>
      <c r="N1186">
        <v>101.2</v>
      </c>
      <c r="O1186" s="3">
        <f t="shared" si="93"/>
        <v>0.3</v>
      </c>
      <c r="P1186">
        <f t="shared" si="97"/>
        <v>2.7066278761546099</v>
      </c>
      <c r="S1186">
        <f t="shared" si="96"/>
        <v>2.9556650246305416E-3</v>
      </c>
    </row>
    <row r="1187" spans="1:19" x14ac:dyDescent="0.3">
      <c r="A1187" s="1">
        <v>37819</v>
      </c>
      <c r="B1187" s="1">
        <v>37820</v>
      </c>
      <c r="C1187">
        <v>98.9</v>
      </c>
      <c r="D1187">
        <v>98.650004580000001</v>
      </c>
      <c r="E1187">
        <v>99.167458719999999</v>
      </c>
      <c r="F1187">
        <v>-0.24999542199999999</v>
      </c>
      <c r="G1187">
        <v>-1</v>
      </c>
      <c r="H1187">
        <v>1.8031222920000001</v>
      </c>
      <c r="I1187">
        <f t="shared" si="94"/>
        <v>2003</v>
      </c>
      <c r="J1187">
        <f t="shared" si="95"/>
        <v>7</v>
      </c>
      <c r="K1187">
        <v>98.9</v>
      </c>
      <c r="L1187">
        <v>99.850000000000009</v>
      </c>
      <c r="M1187">
        <v>98.600000000000009</v>
      </c>
      <c r="N1187">
        <v>98.65</v>
      </c>
      <c r="O1187" s="3">
        <f t="shared" si="93"/>
        <v>-0.24999542199999999</v>
      </c>
      <c r="P1187">
        <f t="shared" si="97"/>
        <v>2.6861027625622063</v>
      </c>
      <c r="S1187">
        <f t="shared" si="96"/>
        <v>-2.5277595753286147E-3</v>
      </c>
    </row>
    <row r="1188" spans="1:19" x14ac:dyDescent="0.3">
      <c r="A1188" s="1">
        <v>37820</v>
      </c>
      <c r="B1188" s="1">
        <v>37823</v>
      </c>
      <c r="C1188">
        <v>99</v>
      </c>
      <c r="D1188">
        <v>98.349996950000005</v>
      </c>
      <c r="E1188">
        <v>99.798217440000002</v>
      </c>
      <c r="F1188">
        <v>-0.65000305199999997</v>
      </c>
      <c r="G1188">
        <v>1</v>
      </c>
      <c r="H1188">
        <v>0.212132034</v>
      </c>
      <c r="I1188">
        <f t="shared" si="94"/>
        <v>2003</v>
      </c>
      <c r="J1188">
        <f t="shared" si="95"/>
        <v>7</v>
      </c>
      <c r="K1188">
        <v>99</v>
      </c>
      <c r="L1188">
        <v>99.25</v>
      </c>
      <c r="M1188">
        <v>97.95</v>
      </c>
      <c r="N1188">
        <v>98.350000000000009</v>
      </c>
      <c r="O1188" s="3">
        <f t="shared" si="93"/>
        <v>-0.65000305199999997</v>
      </c>
      <c r="P1188">
        <f t="shared" si="97"/>
        <v>2.6331944294212648</v>
      </c>
      <c r="S1188">
        <f t="shared" si="96"/>
        <v>-6.5656873939393939E-3</v>
      </c>
    </row>
    <row r="1189" spans="1:19" x14ac:dyDescent="0.3">
      <c r="A1189" s="1">
        <v>37823</v>
      </c>
      <c r="B1189" s="1">
        <v>37824</v>
      </c>
      <c r="C1189">
        <v>97.95</v>
      </c>
      <c r="D1189">
        <v>99.150003049999995</v>
      </c>
      <c r="E1189">
        <v>98.711100819999999</v>
      </c>
      <c r="F1189">
        <v>1.200003052</v>
      </c>
      <c r="G1189">
        <v>1</v>
      </c>
      <c r="H1189">
        <v>0.56568542499999996</v>
      </c>
      <c r="I1189">
        <f t="shared" si="94"/>
        <v>2003</v>
      </c>
      <c r="J1189">
        <f t="shared" si="95"/>
        <v>7</v>
      </c>
      <c r="K1189">
        <v>97.95</v>
      </c>
      <c r="L1189">
        <v>99.2</v>
      </c>
      <c r="M1189">
        <v>97.9</v>
      </c>
      <c r="N1189">
        <v>99.15</v>
      </c>
      <c r="O1189" s="3">
        <f t="shared" si="93"/>
        <v>1.200003052</v>
      </c>
      <c r="P1189">
        <f t="shared" si="97"/>
        <v>2.7299736438719515</v>
      </c>
      <c r="S1189">
        <f t="shared" si="96"/>
        <v>1.2251179703930576E-2</v>
      </c>
    </row>
    <row r="1190" spans="1:19" x14ac:dyDescent="0.3">
      <c r="A1190" s="1">
        <v>37824</v>
      </c>
      <c r="B1190" s="1">
        <v>37825</v>
      </c>
      <c r="C1190">
        <v>99.4</v>
      </c>
      <c r="D1190">
        <v>98.349996950000005</v>
      </c>
      <c r="E1190">
        <v>100.1245739</v>
      </c>
      <c r="F1190">
        <v>-1.0500030520000001</v>
      </c>
      <c r="G1190">
        <v>1</v>
      </c>
      <c r="H1190">
        <v>0.56568542499999996</v>
      </c>
      <c r="I1190">
        <f t="shared" si="94"/>
        <v>2003</v>
      </c>
      <c r="J1190">
        <f t="shared" si="95"/>
        <v>7</v>
      </c>
      <c r="K1190">
        <v>99.4</v>
      </c>
      <c r="L1190">
        <v>99.5</v>
      </c>
      <c r="M1190">
        <v>98.15</v>
      </c>
      <c r="N1190">
        <v>98.350000000000009</v>
      </c>
      <c r="O1190" s="3">
        <f t="shared" si="93"/>
        <v>-1.0500030520000001</v>
      </c>
      <c r="P1190">
        <f t="shared" si="97"/>
        <v>2.6434601431291416</v>
      </c>
      <c r="S1190">
        <f t="shared" si="96"/>
        <v>-1.0563410985915494E-2</v>
      </c>
    </row>
    <row r="1191" spans="1:19" x14ac:dyDescent="0.3">
      <c r="A1191" s="1">
        <v>37825</v>
      </c>
      <c r="B1191" s="1">
        <v>37826</v>
      </c>
      <c r="C1191">
        <v>98</v>
      </c>
      <c r="D1191">
        <v>99.300004580000007</v>
      </c>
      <c r="E1191">
        <v>97.449219380000002</v>
      </c>
      <c r="F1191">
        <v>-1.300004578</v>
      </c>
      <c r="G1191">
        <v>-1</v>
      </c>
      <c r="H1191">
        <v>0.67175144200000003</v>
      </c>
      <c r="I1191">
        <f t="shared" si="94"/>
        <v>2003</v>
      </c>
      <c r="J1191">
        <f t="shared" si="95"/>
        <v>7</v>
      </c>
      <c r="K1191">
        <v>98</v>
      </c>
      <c r="L1191">
        <v>99.65</v>
      </c>
      <c r="M1191">
        <v>97.7</v>
      </c>
      <c r="N1191">
        <v>99.300000000000011</v>
      </c>
      <c r="O1191" s="3">
        <f t="shared" si="93"/>
        <v>-1.300004578</v>
      </c>
      <c r="P1191">
        <f t="shared" si="97"/>
        <v>2.5382608486037816</v>
      </c>
      <c r="S1191">
        <f t="shared" si="96"/>
        <v>-1.3265352836734695E-2</v>
      </c>
    </row>
    <row r="1192" spans="1:19" x14ac:dyDescent="0.3">
      <c r="A1192" s="1">
        <v>37826</v>
      </c>
      <c r="B1192" s="1">
        <v>37827</v>
      </c>
      <c r="C1192">
        <v>98.65</v>
      </c>
      <c r="D1192">
        <v>99.39999847</v>
      </c>
      <c r="E1192">
        <v>101.4425619</v>
      </c>
      <c r="F1192">
        <v>0.74999847399999997</v>
      </c>
      <c r="G1192">
        <v>1</v>
      </c>
      <c r="H1192">
        <v>7.0710677999999999E-2</v>
      </c>
      <c r="I1192">
        <f t="shared" si="94"/>
        <v>2003</v>
      </c>
      <c r="J1192">
        <f t="shared" si="95"/>
        <v>7</v>
      </c>
      <c r="K1192">
        <v>98.65</v>
      </c>
      <c r="L1192">
        <v>99.550000000000011</v>
      </c>
      <c r="M1192">
        <v>98.350000000000009</v>
      </c>
      <c r="N1192">
        <v>99.4</v>
      </c>
      <c r="O1192" s="3">
        <f t="shared" si="93"/>
        <v>0.74999847399999997</v>
      </c>
      <c r="P1192">
        <f t="shared" si="97"/>
        <v>2.5961531475313064</v>
      </c>
      <c r="S1192">
        <f t="shared" si="96"/>
        <v>7.6026201115053215E-3</v>
      </c>
    </row>
    <row r="1193" spans="1:19" x14ac:dyDescent="0.3">
      <c r="A1193" s="1">
        <v>37827</v>
      </c>
      <c r="B1193" s="1">
        <v>37830</v>
      </c>
      <c r="C1193">
        <v>100.9</v>
      </c>
      <c r="D1193">
        <v>101.4999985</v>
      </c>
      <c r="E1193">
        <v>99.597170640000002</v>
      </c>
      <c r="F1193">
        <v>-0.59999847399999995</v>
      </c>
      <c r="G1193">
        <v>1</v>
      </c>
      <c r="H1193">
        <v>1.48492424</v>
      </c>
      <c r="I1193">
        <f t="shared" si="94"/>
        <v>2003</v>
      </c>
      <c r="J1193">
        <f t="shared" si="95"/>
        <v>7</v>
      </c>
      <c r="K1193">
        <v>100.9</v>
      </c>
      <c r="L1193">
        <v>101.55000000000001</v>
      </c>
      <c r="M1193">
        <v>100.75</v>
      </c>
      <c r="N1193">
        <v>101.5</v>
      </c>
      <c r="O1193" s="3">
        <f t="shared" si="93"/>
        <v>-0.59999847399999995</v>
      </c>
      <c r="P1193">
        <f t="shared" si="97"/>
        <v>2.5498393340489751</v>
      </c>
      <c r="S1193">
        <f t="shared" si="96"/>
        <v>-5.9464665411298303E-3</v>
      </c>
    </row>
    <row r="1194" spans="1:19" x14ac:dyDescent="0.3">
      <c r="A1194" s="1">
        <v>37830</v>
      </c>
      <c r="B1194" s="1">
        <v>37831</v>
      </c>
      <c r="C1194">
        <v>101.3</v>
      </c>
      <c r="D1194">
        <v>102.1999969</v>
      </c>
      <c r="E1194">
        <v>102.14946879999999</v>
      </c>
      <c r="F1194">
        <v>0.89999694799999996</v>
      </c>
      <c r="G1194">
        <v>1</v>
      </c>
      <c r="H1194">
        <v>0.49497474699999999</v>
      </c>
      <c r="I1194">
        <f t="shared" si="94"/>
        <v>2003</v>
      </c>
      <c r="J1194">
        <f t="shared" si="95"/>
        <v>7</v>
      </c>
      <c r="K1194">
        <v>101.30000000000001</v>
      </c>
      <c r="L1194">
        <v>102.2</v>
      </c>
      <c r="M1194">
        <v>100.95</v>
      </c>
      <c r="N1194">
        <v>102.2</v>
      </c>
      <c r="O1194" s="3">
        <f t="shared" ref="O1194:O1257" si="98">IF(E1194-C1194&gt;0,IF(C1194-M1194&gt;3,-3,F1194),IF(L1194-C1194&gt;3,-3,F1194))</f>
        <v>0.89999694799999996</v>
      </c>
      <c r="P1194">
        <f t="shared" si="97"/>
        <v>2.6178012575988596</v>
      </c>
      <c r="S1194">
        <f t="shared" si="96"/>
        <v>8.8844713524185593E-3</v>
      </c>
    </row>
    <row r="1195" spans="1:19" x14ac:dyDescent="0.3">
      <c r="A1195" s="1">
        <v>37831</v>
      </c>
      <c r="B1195" s="1">
        <v>37832</v>
      </c>
      <c r="C1195">
        <v>102</v>
      </c>
      <c r="D1195">
        <v>101.1000015</v>
      </c>
      <c r="E1195">
        <v>102.20586779999999</v>
      </c>
      <c r="F1195">
        <v>-0.89999847399999999</v>
      </c>
      <c r="G1195">
        <v>1</v>
      </c>
      <c r="H1195">
        <v>0.77781745899999999</v>
      </c>
      <c r="I1195">
        <f t="shared" si="94"/>
        <v>2003</v>
      </c>
      <c r="J1195">
        <f t="shared" si="95"/>
        <v>7</v>
      </c>
      <c r="K1195">
        <v>102</v>
      </c>
      <c r="L1195">
        <v>102.15</v>
      </c>
      <c r="M1195">
        <v>100.9</v>
      </c>
      <c r="N1195">
        <v>101.10000000000001</v>
      </c>
      <c r="O1195" s="3">
        <f t="shared" si="98"/>
        <v>-0.89999847399999999</v>
      </c>
      <c r="P1195">
        <f t="shared" si="97"/>
        <v>2.5485066359202051</v>
      </c>
      <c r="S1195">
        <f t="shared" si="96"/>
        <v>-8.8235144509803912E-3</v>
      </c>
    </row>
    <row r="1196" spans="1:19" x14ac:dyDescent="0.3">
      <c r="A1196" s="1">
        <v>37832</v>
      </c>
      <c r="B1196" s="1">
        <v>37833</v>
      </c>
      <c r="C1196">
        <v>101.2</v>
      </c>
      <c r="D1196">
        <v>101.30000459999999</v>
      </c>
      <c r="E1196">
        <v>101.42726279999999</v>
      </c>
      <c r="F1196">
        <v>0.100004578</v>
      </c>
      <c r="G1196">
        <v>1</v>
      </c>
      <c r="H1196">
        <v>0.141421356</v>
      </c>
      <c r="I1196">
        <f t="shared" si="94"/>
        <v>2003</v>
      </c>
      <c r="J1196">
        <f t="shared" si="95"/>
        <v>7</v>
      </c>
      <c r="K1196">
        <v>101.2</v>
      </c>
      <c r="L1196">
        <v>101.55000000000001</v>
      </c>
      <c r="M1196">
        <v>100.5</v>
      </c>
      <c r="N1196">
        <v>101.30000000000001</v>
      </c>
      <c r="O1196" s="3">
        <f t="shared" si="98"/>
        <v>0.100004578</v>
      </c>
      <c r="P1196">
        <f t="shared" si="97"/>
        <v>2.556061843350701</v>
      </c>
      <c r="S1196">
        <f t="shared" si="96"/>
        <v>9.8818752964426873E-4</v>
      </c>
    </row>
    <row r="1197" spans="1:19" x14ac:dyDescent="0.3">
      <c r="A1197" s="1">
        <v>37833</v>
      </c>
      <c r="B1197" s="1">
        <v>37834</v>
      </c>
      <c r="C1197">
        <v>101.5</v>
      </c>
      <c r="D1197">
        <v>102.5999954</v>
      </c>
      <c r="E1197">
        <v>102.9168306</v>
      </c>
      <c r="F1197">
        <v>1.0999954219999999</v>
      </c>
      <c r="G1197">
        <v>1</v>
      </c>
      <c r="H1197">
        <v>0.91923881600000001</v>
      </c>
      <c r="I1197">
        <f t="shared" si="94"/>
        <v>2003</v>
      </c>
      <c r="J1197">
        <f t="shared" si="95"/>
        <v>8</v>
      </c>
      <c r="K1197">
        <v>101.5</v>
      </c>
      <c r="L1197">
        <v>103.05000000000001</v>
      </c>
      <c r="M1197">
        <v>101.30000000000001</v>
      </c>
      <c r="N1197">
        <v>102.60000000000001</v>
      </c>
      <c r="O1197" s="3">
        <f t="shared" si="98"/>
        <v>1.0999954219999999</v>
      </c>
      <c r="P1197">
        <f t="shared" si="97"/>
        <v>2.6391649859921191</v>
      </c>
      <c r="S1197">
        <f t="shared" si="96"/>
        <v>1.0837393320197043E-2</v>
      </c>
    </row>
    <row r="1198" spans="1:19" x14ac:dyDescent="0.3">
      <c r="A1198" s="1">
        <v>37834</v>
      </c>
      <c r="B1198" s="1">
        <v>37837</v>
      </c>
      <c r="C1198">
        <v>101.9</v>
      </c>
      <c r="D1198">
        <v>101.6</v>
      </c>
      <c r="E1198">
        <v>103.05205770000001</v>
      </c>
      <c r="F1198">
        <v>-0.3</v>
      </c>
      <c r="G1198">
        <v>1</v>
      </c>
      <c r="H1198">
        <v>0.70710678100000002</v>
      </c>
      <c r="I1198">
        <f t="shared" si="94"/>
        <v>2003</v>
      </c>
      <c r="J1198">
        <f t="shared" si="95"/>
        <v>8</v>
      </c>
      <c r="K1198">
        <v>101.9</v>
      </c>
      <c r="L1198">
        <v>102.30000000000001</v>
      </c>
      <c r="M1198">
        <v>101.45</v>
      </c>
      <c r="N1198">
        <v>101.60000000000001</v>
      </c>
      <c r="O1198" s="3">
        <f t="shared" si="98"/>
        <v>-0.3</v>
      </c>
      <c r="P1198">
        <f t="shared" si="97"/>
        <v>2.6158553835643183</v>
      </c>
      <c r="S1198">
        <f t="shared" si="96"/>
        <v>-2.9440628066732086E-3</v>
      </c>
    </row>
    <row r="1199" spans="1:19" x14ac:dyDescent="0.3">
      <c r="A1199" s="1">
        <v>37837</v>
      </c>
      <c r="B1199" s="1">
        <v>37838</v>
      </c>
      <c r="C1199">
        <v>102.35</v>
      </c>
      <c r="D1199">
        <v>102.30000459999999</v>
      </c>
      <c r="E1199">
        <v>102.8089044</v>
      </c>
      <c r="F1199">
        <v>-4.9995421999999998E-2</v>
      </c>
      <c r="G1199">
        <v>1</v>
      </c>
      <c r="H1199">
        <v>0.49497474699999999</v>
      </c>
      <c r="I1199">
        <f t="shared" si="94"/>
        <v>2003</v>
      </c>
      <c r="J1199">
        <f t="shared" si="95"/>
        <v>8</v>
      </c>
      <c r="K1199">
        <v>102.35000000000001</v>
      </c>
      <c r="L1199">
        <v>102.65</v>
      </c>
      <c r="M1199">
        <v>101.75</v>
      </c>
      <c r="N1199">
        <v>102.30000000000001</v>
      </c>
      <c r="O1199" s="3">
        <f t="shared" si="98"/>
        <v>-4.9995421999999998E-2</v>
      </c>
      <c r="P1199">
        <f t="shared" si="97"/>
        <v>2.6120220432479844</v>
      </c>
      <c r="S1199">
        <f t="shared" si="96"/>
        <v>-4.8847505617977528E-4</v>
      </c>
    </row>
    <row r="1200" spans="1:19" x14ac:dyDescent="0.3">
      <c r="A1200" s="1">
        <v>37838</v>
      </c>
      <c r="B1200" s="1">
        <v>37839</v>
      </c>
      <c r="C1200">
        <v>100.9</v>
      </c>
      <c r="D1200">
        <v>99.949993899999996</v>
      </c>
      <c r="E1200">
        <v>102.72913250000001</v>
      </c>
      <c r="F1200">
        <v>-0.95000610399999996</v>
      </c>
      <c r="G1200">
        <v>1</v>
      </c>
      <c r="H1200">
        <v>1.6617009359999999</v>
      </c>
      <c r="I1200">
        <f t="shared" si="94"/>
        <v>2003</v>
      </c>
      <c r="J1200">
        <f t="shared" si="95"/>
        <v>8</v>
      </c>
      <c r="K1200">
        <v>100.9</v>
      </c>
      <c r="L1200">
        <v>100.9</v>
      </c>
      <c r="M1200">
        <v>99.9</v>
      </c>
      <c r="N1200">
        <v>99.95</v>
      </c>
      <c r="O1200" s="3">
        <f t="shared" si="98"/>
        <v>-0.95000610399999996</v>
      </c>
      <c r="P1200">
        <f t="shared" si="97"/>
        <v>2.5382429485541844</v>
      </c>
      <c r="S1200">
        <f t="shared" si="96"/>
        <v>-9.415323131813676E-3</v>
      </c>
    </row>
    <row r="1201" spans="1:19" x14ac:dyDescent="0.3">
      <c r="A1201" s="1">
        <v>37839</v>
      </c>
      <c r="B1201" s="1">
        <v>37840</v>
      </c>
      <c r="C1201">
        <v>100</v>
      </c>
      <c r="D1201">
        <v>100.2</v>
      </c>
      <c r="E1201">
        <v>101.29091390000001</v>
      </c>
      <c r="F1201">
        <v>0.2</v>
      </c>
      <c r="G1201">
        <v>1</v>
      </c>
      <c r="H1201">
        <v>0.17677669500000001</v>
      </c>
      <c r="I1201">
        <f t="shared" si="94"/>
        <v>2003</v>
      </c>
      <c r="J1201">
        <f t="shared" si="95"/>
        <v>8</v>
      </c>
      <c r="K1201">
        <v>100</v>
      </c>
      <c r="L1201">
        <v>100.4</v>
      </c>
      <c r="M1201">
        <v>99.4</v>
      </c>
      <c r="N1201">
        <v>100.2</v>
      </c>
      <c r="O1201" s="3">
        <f t="shared" si="98"/>
        <v>0.2</v>
      </c>
      <c r="P1201">
        <f t="shared" si="97"/>
        <v>2.5534724062455094</v>
      </c>
      <c r="S1201">
        <f t="shared" si="96"/>
        <v>2E-3</v>
      </c>
    </row>
    <row r="1202" spans="1:19" x14ac:dyDescent="0.3">
      <c r="A1202" s="1">
        <v>37840</v>
      </c>
      <c r="B1202" s="1">
        <v>37841</v>
      </c>
      <c r="C1202">
        <v>100.1</v>
      </c>
      <c r="D1202">
        <v>99.2</v>
      </c>
      <c r="E1202">
        <v>101.68751760000001</v>
      </c>
      <c r="F1202">
        <v>-0.9</v>
      </c>
      <c r="G1202">
        <v>1</v>
      </c>
      <c r="H1202">
        <v>0.70710678100000002</v>
      </c>
      <c r="I1202">
        <f t="shared" si="94"/>
        <v>2003</v>
      </c>
      <c r="J1202">
        <f t="shared" si="95"/>
        <v>8</v>
      </c>
      <c r="K1202">
        <v>100.10000000000001</v>
      </c>
      <c r="L1202">
        <v>100.55000000000001</v>
      </c>
      <c r="M1202">
        <v>99.2</v>
      </c>
      <c r="N1202">
        <v>99.2</v>
      </c>
      <c r="O1202" s="3">
        <f t="shared" si="98"/>
        <v>-0.9</v>
      </c>
      <c r="P1202">
        <f t="shared" si="97"/>
        <v>2.484597526156969</v>
      </c>
      <c r="S1202">
        <f t="shared" si="96"/>
        <v>-8.9910089910089919E-3</v>
      </c>
    </row>
    <row r="1203" spans="1:19" x14ac:dyDescent="0.3">
      <c r="A1203" s="1">
        <v>37841</v>
      </c>
      <c r="B1203" s="1">
        <v>37844</v>
      </c>
      <c r="C1203">
        <v>98.7</v>
      </c>
      <c r="D1203">
        <v>99.400004580000001</v>
      </c>
      <c r="E1203">
        <v>100.4800692</v>
      </c>
      <c r="F1203">
        <v>0.70000457800000004</v>
      </c>
      <c r="G1203">
        <v>1</v>
      </c>
      <c r="H1203">
        <v>0.141421356</v>
      </c>
      <c r="I1203">
        <f t="shared" si="94"/>
        <v>2003</v>
      </c>
      <c r="J1203">
        <f t="shared" si="95"/>
        <v>8</v>
      </c>
      <c r="K1203">
        <v>98.7</v>
      </c>
      <c r="L1203">
        <v>99.600000000000009</v>
      </c>
      <c r="M1203">
        <v>98</v>
      </c>
      <c r="N1203">
        <v>99.4</v>
      </c>
      <c r="O1203" s="3">
        <f t="shared" si="98"/>
        <v>0.70000457800000004</v>
      </c>
      <c r="P1203">
        <f t="shared" si="97"/>
        <v>2.5374616490383475</v>
      </c>
      <c r="S1203">
        <f t="shared" si="96"/>
        <v>7.092244964539007E-3</v>
      </c>
    </row>
    <row r="1204" spans="1:19" x14ac:dyDescent="0.3">
      <c r="A1204" s="1">
        <v>37844</v>
      </c>
      <c r="B1204" s="1">
        <v>37845</v>
      </c>
      <c r="C1204">
        <v>99.85</v>
      </c>
      <c r="D1204">
        <v>99.15</v>
      </c>
      <c r="E1204">
        <v>101.59404910000001</v>
      </c>
      <c r="F1204">
        <v>-0.7</v>
      </c>
      <c r="G1204">
        <v>1</v>
      </c>
      <c r="H1204">
        <v>0.17677669500000001</v>
      </c>
      <c r="I1204">
        <f t="shared" si="94"/>
        <v>2003</v>
      </c>
      <c r="J1204">
        <f t="shared" si="95"/>
        <v>8</v>
      </c>
      <c r="K1204">
        <v>99.850000000000009</v>
      </c>
      <c r="L1204">
        <v>100.05000000000001</v>
      </c>
      <c r="M1204">
        <v>98.95</v>
      </c>
      <c r="N1204">
        <v>99.15</v>
      </c>
      <c r="O1204" s="3">
        <f t="shared" si="98"/>
        <v>-0.7</v>
      </c>
      <c r="P1204">
        <f t="shared" si="97"/>
        <v>2.4840949042914215</v>
      </c>
      <c r="S1204">
        <f t="shared" si="96"/>
        <v>-7.0105157736604909E-3</v>
      </c>
    </row>
    <row r="1205" spans="1:19" x14ac:dyDescent="0.3">
      <c r="A1205" s="1">
        <v>37845</v>
      </c>
      <c r="B1205" s="1">
        <v>37846</v>
      </c>
      <c r="C1205">
        <v>99.75</v>
      </c>
      <c r="D1205">
        <v>100.4999985</v>
      </c>
      <c r="E1205">
        <v>102.1979417</v>
      </c>
      <c r="F1205">
        <v>0.74999847399999997</v>
      </c>
      <c r="G1205">
        <v>1</v>
      </c>
      <c r="H1205">
        <v>0.954594155</v>
      </c>
      <c r="I1205">
        <f t="shared" si="94"/>
        <v>2003</v>
      </c>
      <c r="J1205">
        <f t="shared" si="95"/>
        <v>8</v>
      </c>
      <c r="K1205">
        <v>99.75</v>
      </c>
      <c r="L1205">
        <v>100.75</v>
      </c>
      <c r="M1205">
        <v>99.550000000000011</v>
      </c>
      <c r="N1205">
        <v>100.5</v>
      </c>
      <c r="O1205" s="3">
        <f t="shared" si="98"/>
        <v>0.74999847399999997</v>
      </c>
      <c r="P1205">
        <f t="shared" si="97"/>
        <v>2.5401270061708123</v>
      </c>
      <c r="S1205">
        <f t="shared" si="96"/>
        <v>7.5187816942355887E-3</v>
      </c>
    </row>
    <row r="1206" spans="1:19" x14ac:dyDescent="0.3">
      <c r="A1206" s="1">
        <v>37846</v>
      </c>
      <c r="B1206" s="1">
        <v>37847</v>
      </c>
      <c r="C1206">
        <v>100.65</v>
      </c>
      <c r="D1206">
        <v>101.6999969</v>
      </c>
      <c r="E1206">
        <v>100.9662378</v>
      </c>
      <c r="F1206">
        <v>1.049996948</v>
      </c>
      <c r="G1206">
        <v>1</v>
      </c>
      <c r="H1206">
        <v>0.84852813699999996</v>
      </c>
      <c r="I1206">
        <f t="shared" si="94"/>
        <v>2003</v>
      </c>
      <c r="J1206">
        <f t="shared" si="95"/>
        <v>8</v>
      </c>
      <c r="K1206">
        <v>100.65</v>
      </c>
      <c r="L1206">
        <v>101.9</v>
      </c>
      <c r="M1206">
        <v>100.5</v>
      </c>
      <c r="N1206">
        <v>101.7</v>
      </c>
      <c r="O1206" s="3">
        <f t="shared" si="98"/>
        <v>1.049996948</v>
      </c>
      <c r="P1206">
        <f t="shared" si="97"/>
        <v>2.6196240435482112</v>
      </c>
      <c r="S1206">
        <f t="shared" si="96"/>
        <v>1.0432160437158468E-2</v>
      </c>
    </row>
    <row r="1207" spans="1:19" x14ac:dyDescent="0.3">
      <c r="A1207" s="1">
        <v>37847</v>
      </c>
      <c r="B1207" s="1">
        <v>37848</v>
      </c>
      <c r="C1207">
        <v>100.65</v>
      </c>
      <c r="D1207">
        <v>101.7</v>
      </c>
      <c r="E1207">
        <v>101.608799</v>
      </c>
      <c r="F1207">
        <v>1.05</v>
      </c>
      <c r="G1207">
        <v>-1</v>
      </c>
      <c r="H1207">
        <v>0</v>
      </c>
      <c r="I1207">
        <f t="shared" si="94"/>
        <v>2003</v>
      </c>
      <c r="J1207">
        <f t="shared" si="95"/>
        <v>8</v>
      </c>
      <c r="K1207">
        <v>100.65</v>
      </c>
      <c r="L1207">
        <v>101.9</v>
      </c>
      <c r="M1207">
        <v>100.5</v>
      </c>
      <c r="N1207">
        <v>101.7</v>
      </c>
      <c r="O1207" s="3">
        <f t="shared" si="98"/>
        <v>1.05</v>
      </c>
      <c r="P1207">
        <f t="shared" si="97"/>
        <v>2.701609296774012</v>
      </c>
      <c r="S1207">
        <f t="shared" si="96"/>
        <v>1.0432190760059612E-2</v>
      </c>
    </row>
    <row r="1208" spans="1:19" x14ac:dyDescent="0.3">
      <c r="A1208" s="1">
        <v>37848</v>
      </c>
      <c r="B1208" s="1">
        <v>37851</v>
      </c>
      <c r="C1208">
        <v>102.65</v>
      </c>
      <c r="D1208">
        <v>103.1500046</v>
      </c>
      <c r="E1208">
        <v>101.0799981</v>
      </c>
      <c r="F1208">
        <v>-0.50000457799999998</v>
      </c>
      <c r="G1208">
        <v>-1</v>
      </c>
      <c r="H1208">
        <v>1.0253048330000001</v>
      </c>
      <c r="I1208">
        <f t="shared" si="94"/>
        <v>2003</v>
      </c>
      <c r="J1208">
        <f t="shared" si="95"/>
        <v>8</v>
      </c>
      <c r="K1208">
        <v>102.65</v>
      </c>
      <c r="L1208">
        <v>103.60000000000001</v>
      </c>
      <c r="M1208">
        <v>102.4</v>
      </c>
      <c r="N1208">
        <v>103.15</v>
      </c>
      <c r="O1208" s="3">
        <f t="shared" si="98"/>
        <v>-0.50000457799999998</v>
      </c>
      <c r="P1208">
        <f t="shared" si="97"/>
        <v>2.6621309621508935</v>
      </c>
      <c r="S1208">
        <f t="shared" si="96"/>
        <v>-4.8709652021432046E-3</v>
      </c>
    </row>
    <row r="1209" spans="1:19" x14ac:dyDescent="0.3">
      <c r="A1209" s="1">
        <v>37851</v>
      </c>
      <c r="B1209" s="1">
        <v>37852</v>
      </c>
      <c r="C1209">
        <v>104.8</v>
      </c>
      <c r="D1209">
        <v>104.4</v>
      </c>
      <c r="E1209">
        <v>103.6800143</v>
      </c>
      <c r="F1209">
        <v>0.4</v>
      </c>
      <c r="G1209">
        <v>1</v>
      </c>
      <c r="H1209">
        <v>0.88388347599999995</v>
      </c>
      <c r="I1209">
        <f t="shared" si="94"/>
        <v>2003</v>
      </c>
      <c r="J1209">
        <f t="shared" si="95"/>
        <v>8</v>
      </c>
      <c r="K1209">
        <v>104.80000000000001</v>
      </c>
      <c r="L1209">
        <v>104.85000000000001</v>
      </c>
      <c r="M1209">
        <v>103.95</v>
      </c>
      <c r="N1209">
        <v>104.4</v>
      </c>
      <c r="O1209" s="3">
        <f t="shared" si="98"/>
        <v>0.4</v>
      </c>
      <c r="P1209">
        <f t="shared" si="97"/>
        <v>2.692613377748041</v>
      </c>
      <c r="S1209">
        <f t="shared" si="96"/>
        <v>3.8167938931297713E-3</v>
      </c>
    </row>
    <row r="1210" spans="1:19" x14ac:dyDescent="0.3">
      <c r="A1210" s="1">
        <v>37852</v>
      </c>
      <c r="B1210" s="1">
        <v>37853</v>
      </c>
      <c r="C1210">
        <v>104.55</v>
      </c>
      <c r="D1210">
        <v>103.94999540000001</v>
      </c>
      <c r="E1210">
        <v>104.334041</v>
      </c>
      <c r="F1210">
        <v>0.60000457799999996</v>
      </c>
      <c r="G1210">
        <v>-1</v>
      </c>
      <c r="H1210">
        <v>0.31819805200000001</v>
      </c>
      <c r="I1210">
        <f t="shared" si="94"/>
        <v>2003</v>
      </c>
      <c r="J1210">
        <f t="shared" si="95"/>
        <v>8</v>
      </c>
      <c r="K1210">
        <v>104.55000000000001</v>
      </c>
      <c r="L1210">
        <v>105.05000000000001</v>
      </c>
      <c r="M1210">
        <v>103.95</v>
      </c>
      <c r="N1210">
        <v>103.95</v>
      </c>
      <c r="O1210" s="3">
        <f t="shared" si="98"/>
        <v>0.60000457799999996</v>
      </c>
      <c r="P1210">
        <f t="shared" si="97"/>
        <v>2.7389714940588838</v>
      </c>
      <c r="S1210">
        <f t="shared" si="96"/>
        <v>5.7389247058823529E-3</v>
      </c>
    </row>
    <row r="1211" spans="1:19" x14ac:dyDescent="0.3">
      <c r="A1211" s="1">
        <v>37853</v>
      </c>
      <c r="B1211" s="1">
        <v>37854</v>
      </c>
      <c r="C1211">
        <v>104.6</v>
      </c>
      <c r="D1211">
        <v>106.3500015</v>
      </c>
      <c r="E1211">
        <v>103.0138805</v>
      </c>
      <c r="F1211">
        <v>-1.7500015259999999</v>
      </c>
      <c r="G1211">
        <v>-1</v>
      </c>
      <c r="H1211">
        <v>1.697056275</v>
      </c>
      <c r="I1211">
        <f t="shared" si="94"/>
        <v>2003</v>
      </c>
      <c r="J1211">
        <f t="shared" si="95"/>
        <v>8</v>
      </c>
      <c r="K1211">
        <v>104.60000000000001</v>
      </c>
      <c r="L1211">
        <v>106.4</v>
      </c>
      <c r="M1211">
        <v>104.55000000000001</v>
      </c>
      <c r="N1211">
        <v>106.35000000000001</v>
      </c>
      <c r="O1211" s="3">
        <f t="shared" si="98"/>
        <v>-1.7500015259999999</v>
      </c>
      <c r="P1211">
        <f t="shared" si="97"/>
        <v>2.6014990955615547</v>
      </c>
      <c r="S1211">
        <f t="shared" si="96"/>
        <v>-1.6730416118546844E-2</v>
      </c>
    </row>
    <row r="1212" spans="1:19" x14ac:dyDescent="0.3">
      <c r="A1212" s="1">
        <v>37854</v>
      </c>
      <c r="B1212" s="1">
        <v>37855</v>
      </c>
      <c r="C1212">
        <v>106.4</v>
      </c>
      <c r="D1212">
        <v>106.35</v>
      </c>
      <c r="E1212">
        <v>105.1007201</v>
      </c>
      <c r="F1212">
        <v>0.05</v>
      </c>
      <c r="G1212">
        <v>-1</v>
      </c>
      <c r="H1212">
        <v>0</v>
      </c>
      <c r="I1212">
        <f t="shared" si="94"/>
        <v>2003</v>
      </c>
      <c r="J1212">
        <f t="shared" si="95"/>
        <v>8</v>
      </c>
      <c r="K1212">
        <v>106.4</v>
      </c>
      <c r="L1212">
        <v>106.85000000000001</v>
      </c>
      <c r="M1212">
        <v>105.9</v>
      </c>
      <c r="N1212">
        <v>106.35000000000001</v>
      </c>
      <c r="O1212" s="3">
        <f t="shared" si="98"/>
        <v>0.05</v>
      </c>
      <c r="P1212">
        <f t="shared" si="97"/>
        <v>2.6051666224819892</v>
      </c>
      <c r="S1212">
        <f t="shared" si="96"/>
        <v>4.6992481203007516E-4</v>
      </c>
    </row>
    <row r="1213" spans="1:19" x14ac:dyDescent="0.3">
      <c r="A1213" s="1">
        <v>37855</v>
      </c>
      <c r="B1213" s="1">
        <v>37858</v>
      </c>
      <c r="C1213">
        <v>106.3</v>
      </c>
      <c r="D1213">
        <v>106.55000459999999</v>
      </c>
      <c r="E1213">
        <v>106.12007970000001</v>
      </c>
      <c r="F1213">
        <v>-0.25000457799999998</v>
      </c>
      <c r="G1213">
        <v>-1</v>
      </c>
      <c r="H1213">
        <v>0.141421356</v>
      </c>
      <c r="I1213">
        <f t="shared" si="94"/>
        <v>2003</v>
      </c>
      <c r="J1213">
        <f t="shared" si="95"/>
        <v>8</v>
      </c>
      <c r="K1213">
        <v>106.30000000000001</v>
      </c>
      <c r="L1213">
        <v>107.15</v>
      </c>
      <c r="M1213">
        <v>106.05000000000001</v>
      </c>
      <c r="N1213">
        <v>106.55000000000001</v>
      </c>
      <c r="O1213" s="3">
        <f t="shared" si="98"/>
        <v>-0.25000457799999998</v>
      </c>
      <c r="P1213">
        <f t="shared" si="97"/>
        <v>2.586785524210871</v>
      </c>
      <c r="S1213">
        <f t="shared" si="96"/>
        <v>-2.3518774976481653E-3</v>
      </c>
    </row>
    <row r="1214" spans="1:19" x14ac:dyDescent="0.3">
      <c r="A1214" s="1">
        <v>37858</v>
      </c>
      <c r="B1214" s="1">
        <v>37859</v>
      </c>
      <c r="C1214">
        <v>106.1</v>
      </c>
      <c r="D1214">
        <v>105.9999969</v>
      </c>
      <c r="E1214">
        <v>105.2081556</v>
      </c>
      <c r="F1214">
        <v>0.100003052</v>
      </c>
      <c r="G1214">
        <v>-1</v>
      </c>
      <c r="H1214">
        <v>0.38890872999999998</v>
      </c>
      <c r="I1214">
        <f t="shared" si="94"/>
        <v>2003</v>
      </c>
      <c r="J1214">
        <f t="shared" si="95"/>
        <v>8</v>
      </c>
      <c r="K1214">
        <v>106.10000000000001</v>
      </c>
      <c r="L1214">
        <v>106.35000000000001</v>
      </c>
      <c r="M1214">
        <v>105.45</v>
      </c>
      <c r="N1214">
        <v>106</v>
      </c>
      <c r="O1214" s="3">
        <f t="shared" si="98"/>
        <v>0.100003052</v>
      </c>
      <c r="P1214">
        <f t="shared" si="97"/>
        <v>2.5940999383661163</v>
      </c>
      <c r="S1214">
        <f t="shared" si="96"/>
        <v>9.4253583411875593E-4</v>
      </c>
    </row>
    <row r="1215" spans="1:19" x14ac:dyDescent="0.3">
      <c r="A1215" s="1">
        <v>37859</v>
      </c>
      <c r="B1215" s="1">
        <v>37860</v>
      </c>
      <c r="C1215">
        <v>106.6</v>
      </c>
      <c r="D1215">
        <v>106.5</v>
      </c>
      <c r="E1215">
        <v>105.34368809999999</v>
      </c>
      <c r="F1215">
        <v>0.1</v>
      </c>
      <c r="G1215">
        <v>-1</v>
      </c>
      <c r="H1215">
        <v>0.35355339099999999</v>
      </c>
      <c r="I1215">
        <f t="shared" si="94"/>
        <v>2003</v>
      </c>
      <c r="J1215">
        <f t="shared" si="95"/>
        <v>8</v>
      </c>
      <c r="K1215">
        <v>106.60000000000001</v>
      </c>
      <c r="L1215">
        <v>107.30000000000001</v>
      </c>
      <c r="M1215">
        <v>106.35000000000001</v>
      </c>
      <c r="N1215">
        <v>106.5</v>
      </c>
      <c r="O1215" s="3">
        <f t="shared" si="98"/>
        <v>0.1</v>
      </c>
      <c r="P1215">
        <f t="shared" si="97"/>
        <v>2.6014004072358148</v>
      </c>
      <c r="S1215">
        <f t="shared" si="96"/>
        <v>9.3808630393996258E-4</v>
      </c>
    </row>
    <row r="1216" spans="1:19" x14ac:dyDescent="0.3">
      <c r="A1216" s="1">
        <v>37860</v>
      </c>
      <c r="B1216" s="1">
        <v>37861</v>
      </c>
      <c r="C1216">
        <v>107.25</v>
      </c>
      <c r="D1216">
        <v>105.8499985</v>
      </c>
      <c r="E1216">
        <v>104.4833221</v>
      </c>
      <c r="F1216">
        <v>1.4000015260000001</v>
      </c>
      <c r="G1216">
        <v>-1</v>
      </c>
      <c r="H1216">
        <v>0.45961940800000001</v>
      </c>
      <c r="I1216">
        <f t="shared" si="94"/>
        <v>2003</v>
      </c>
      <c r="J1216">
        <f t="shared" si="95"/>
        <v>8</v>
      </c>
      <c r="K1216">
        <v>107.25</v>
      </c>
      <c r="L1216">
        <v>107.5</v>
      </c>
      <c r="M1216">
        <v>105.4</v>
      </c>
      <c r="N1216">
        <v>105.85000000000001</v>
      </c>
      <c r="O1216" s="3">
        <f t="shared" si="98"/>
        <v>1.4000015260000001</v>
      </c>
      <c r="P1216">
        <f t="shared" si="97"/>
        <v>2.7032735412181128</v>
      </c>
      <c r="S1216">
        <f t="shared" si="96"/>
        <v>1.3053627282051283E-2</v>
      </c>
    </row>
    <row r="1217" spans="1:19" x14ac:dyDescent="0.3">
      <c r="A1217" s="1">
        <v>37861</v>
      </c>
      <c r="B1217" s="1">
        <v>37862</v>
      </c>
      <c r="C1217">
        <v>106.3</v>
      </c>
      <c r="D1217">
        <v>106.5000015</v>
      </c>
      <c r="E1217">
        <v>104.6308756</v>
      </c>
      <c r="F1217">
        <v>-0.20000152600000001</v>
      </c>
      <c r="G1217">
        <v>-1</v>
      </c>
      <c r="H1217">
        <v>0.45961940800000001</v>
      </c>
      <c r="I1217">
        <f t="shared" si="94"/>
        <v>2003</v>
      </c>
      <c r="J1217">
        <f t="shared" si="95"/>
        <v>8</v>
      </c>
      <c r="K1217">
        <v>106.30000000000001</v>
      </c>
      <c r="L1217">
        <v>106.7</v>
      </c>
      <c r="M1217">
        <v>105.10000000000001</v>
      </c>
      <c r="N1217">
        <v>106.5</v>
      </c>
      <c r="O1217" s="3">
        <f t="shared" si="98"/>
        <v>-0.20000152600000001</v>
      </c>
      <c r="P1217">
        <f t="shared" si="97"/>
        <v>2.688015060500172</v>
      </c>
      <c r="S1217">
        <f t="shared" si="96"/>
        <v>-1.8814819002822203E-3</v>
      </c>
    </row>
    <row r="1218" spans="1:19" x14ac:dyDescent="0.3">
      <c r="A1218" s="1">
        <v>37862</v>
      </c>
      <c r="B1218" s="1">
        <v>37865</v>
      </c>
      <c r="C1218">
        <v>107.05</v>
      </c>
      <c r="D1218">
        <v>107.1999969</v>
      </c>
      <c r="E1218">
        <v>105.73861239999999</v>
      </c>
      <c r="F1218">
        <v>-0.14999694799999999</v>
      </c>
      <c r="G1218">
        <v>-1</v>
      </c>
      <c r="H1218">
        <v>0.49497474699999999</v>
      </c>
      <c r="I1218">
        <f t="shared" si="94"/>
        <v>2003</v>
      </c>
      <c r="J1218">
        <f t="shared" si="95"/>
        <v>9</v>
      </c>
      <c r="K1218">
        <v>107.05000000000001</v>
      </c>
      <c r="L1218">
        <v>107.4</v>
      </c>
      <c r="M1218">
        <v>106.5</v>
      </c>
      <c r="N1218">
        <v>107.2</v>
      </c>
      <c r="O1218" s="3">
        <f t="shared" si="98"/>
        <v>-0.14999694799999999</v>
      </c>
      <c r="P1218">
        <f t="shared" si="97"/>
        <v>2.6767158342903707</v>
      </c>
      <c r="S1218">
        <f t="shared" si="96"/>
        <v>-1.401185875758991E-3</v>
      </c>
    </row>
    <row r="1219" spans="1:19" x14ac:dyDescent="0.3">
      <c r="A1219" s="1">
        <v>37865</v>
      </c>
      <c r="B1219" s="1">
        <v>37866</v>
      </c>
      <c r="C1219">
        <v>107.6</v>
      </c>
      <c r="D1219">
        <v>107.6000015</v>
      </c>
      <c r="E1219">
        <v>107.7683787</v>
      </c>
      <c r="F1219" s="2">
        <v>1.53E-6</v>
      </c>
      <c r="G1219">
        <v>1</v>
      </c>
      <c r="H1219">
        <v>0.282842712</v>
      </c>
      <c r="I1219">
        <f t="shared" ref="I1219:I1282" si="99">YEAR(B1219)</f>
        <v>2003</v>
      </c>
      <c r="J1219">
        <f t="shared" ref="J1219:J1282" si="100">MONTH(B1219)</f>
        <v>9</v>
      </c>
      <c r="K1219">
        <v>107.60000000000001</v>
      </c>
      <c r="L1219">
        <v>107.85000000000001</v>
      </c>
      <c r="M1219">
        <v>107.10000000000001</v>
      </c>
      <c r="N1219">
        <v>107.60000000000001</v>
      </c>
      <c r="O1219" s="3">
        <f t="shared" si="98"/>
        <v>1.53E-6</v>
      </c>
      <c r="P1219">
        <f t="shared" si="97"/>
        <v>2.6767159484736949</v>
      </c>
      <c r="S1219">
        <f t="shared" ref="S1219:S1282" si="101">O1219/C1219</f>
        <v>1.4219330855018588E-8</v>
      </c>
    </row>
    <row r="1220" spans="1:19" x14ac:dyDescent="0.3">
      <c r="A1220" s="1">
        <v>37866</v>
      </c>
      <c r="B1220" s="1">
        <v>37867</v>
      </c>
      <c r="C1220">
        <v>107.9</v>
      </c>
      <c r="D1220">
        <v>107.2500015</v>
      </c>
      <c r="E1220">
        <v>108.9192673</v>
      </c>
      <c r="F1220">
        <v>-0.64999847399999999</v>
      </c>
      <c r="G1220">
        <v>1</v>
      </c>
      <c r="H1220">
        <v>0.24748737300000001</v>
      </c>
      <c r="I1220">
        <f t="shared" si="99"/>
        <v>2003</v>
      </c>
      <c r="J1220">
        <f t="shared" si="100"/>
        <v>9</v>
      </c>
      <c r="K1220">
        <v>107.9</v>
      </c>
      <c r="L1220">
        <v>108.2</v>
      </c>
      <c r="M1220">
        <v>107.10000000000001</v>
      </c>
      <c r="N1220">
        <v>107.25</v>
      </c>
      <c r="O1220" s="3">
        <f t="shared" si="98"/>
        <v>-0.64999847399999999</v>
      </c>
      <c r="P1220">
        <f t="shared" ref="P1220:P1283" si="102">(O1220/C1220*$Q$2+1)*P1219*$R$2+(1-$R$2)*P1219</f>
        <v>2.6283416774308952</v>
      </c>
      <c r="S1220">
        <f t="shared" si="101"/>
        <v>-6.0240822428174233E-3</v>
      </c>
    </row>
    <row r="1221" spans="1:19" x14ac:dyDescent="0.3">
      <c r="A1221" s="1">
        <v>37867</v>
      </c>
      <c r="B1221" s="1">
        <v>37868</v>
      </c>
      <c r="C1221">
        <v>107.4</v>
      </c>
      <c r="D1221">
        <v>106.8499985</v>
      </c>
      <c r="E1221">
        <v>107.4064016</v>
      </c>
      <c r="F1221">
        <v>-0.55000152599999996</v>
      </c>
      <c r="G1221">
        <v>1</v>
      </c>
      <c r="H1221">
        <v>0.282842712</v>
      </c>
      <c r="I1221">
        <f t="shared" si="99"/>
        <v>2003</v>
      </c>
      <c r="J1221">
        <f t="shared" si="100"/>
        <v>9</v>
      </c>
      <c r="K1221">
        <v>107.4</v>
      </c>
      <c r="L1221">
        <v>107.95</v>
      </c>
      <c r="M1221">
        <v>106.85000000000001</v>
      </c>
      <c r="N1221">
        <v>106.85000000000001</v>
      </c>
      <c r="O1221" s="3">
        <f t="shared" si="98"/>
        <v>-0.55000152599999996</v>
      </c>
      <c r="P1221">
        <f t="shared" si="102"/>
        <v>2.5879620144857443</v>
      </c>
      <c r="S1221">
        <f t="shared" si="101"/>
        <v>-5.1210570391061446E-3</v>
      </c>
    </row>
    <row r="1222" spans="1:19" x14ac:dyDescent="0.3">
      <c r="A1222" s="1">
        <v>37868</v>
      </c>
      <c r="B1222" s="1">
        <v>37869</v>
      </c>
      <c r="C1222">
        <v>107.4</v>
      </c>
      <c r="D1222">
        <v>107.0000015</v>
      </c>
      <c r="E1222">
        <v>106.3056469</v>
      </c>
      <c r="F1222">
        <v>0.39999847399999999</v>
      </c>
      <c r="G1222">
        <v>-1</v>
      </c>
      <c r="H1222">
        <v>0.106066017</v>
      </c>
      <c r="I1222">
        <f t="shared" si="99"/>
        <v>2003</v>
      </c>
      <c r="J1222">
        <f t="shared" si="100"/>
        <v>9</v>
      </c>
      <c r="K1222">
        <v>107.4</v>
      </c>
      <c r="L1222">
        <v>107.80000000000001</v>
      </c>
      <c r="M1222">
        <v>106.65</v>
      </c>
      <c r="N1222">
        <v>107</v>
      </c>
      <c r="O1222" s="3">
        <f t="shared" si="98"/>
        <v>0.39999847399999999</v>
      </c>
      <c r="P1222">
        <f t="shared" si="102"/>
        <v>2.6168776808702208</v>
      </c>
      <c r="S1222">
        <f t="shared" si="101"/>
        <v>3.7243805772811914E-3</v>
      </c>
    </row>
    <row r="1223" spans="1:19" x14ac:dyDescent="0.3">
      <c r="A1223" s="1">
        <v>37869</v>
      </c>
      <c r="B1223" s="1">
        <v>37872</v>
      </c>
      <c r="C1223">
        <v>106.45</v>
      </c>
      <c r="D1223">
        <v>106.6500015</v>
      </c>
      <c r="E1223">
        <v>106.7370045</v>
      </c>
      <c r="F1223">
        <v>0.20000152600000001</v>
      </c>
      <c r="G1223">
        <v>-1</v>
      </c>
      <c r="H1223">
        <v>0.24748737300000001</v>
      </c>
      <c r="I1223">
        <f t="shared" si="99"/>
        <v>2003</v>
      </c>
      <c r="J1223">
        <f t="shared" si="100"/>
        <v>9</v>
      </c>
      <c r="K1223">
        <v>106.45</v>
      </c>
      <c r="L1223">
        <v>106.9</v>
      </c>
      <c r="M1223">
        <v>106.30000000000001</v>
      </c>
      <c r="N1223">
        <v>106.65</v>
      </c>
      <c r="O1223" s="3">
        <f t="shared" si="98"/>
        <v>0.20000152600000001</v>
      </c>
      <c r="P1223">
        <f t="shared" si="102"/>
        <v>2.6316276910965071</v>
      </c>
      <c r="S1223">
        <f t="shared" si="101"/>
        <v>1.8788306810709253E-3</v>
      </c>
    </row>
    <row r="1224" spans="1:19" x14ac:dyDescent="0.3">
      <c r="A1224" s="1">
        <v>37872</v>
      </c>
      <c r="B1224" s="1">
        <v>37873</v>
      </c>
      <c r="C1224">
        <v>107.2</v>
      </c>
      <c r="D1224">
        <v>107.9</v>
      </c>
      <c r="E1224">
        <v>108.26126979999999</v>
      </c>
      <c r="F1224">
        <v>0.7</v>
      </c>
      <c r="G1224">
        <v>1</v>
      </c>
      <c r="H1224">
        <v>0.88388347599999995</v>
      </c>
      <c r="I1224">
        <f t="shared" si="99"/>
        <v>2003</v>
      </c>
      <c r="J1224">
        <f t="shared" si="100"/>
        <v>9</v>
      </c>
      <c r="K1224">
        <v>107.2</v>
      </c>
      <c r="L1224">
        <v>109.05000000000001</v>
      </c>
      <c r="M1224">
        <v>107.15</v>
      </c>
      <c r="N1224">
        <v>107.9</v>
      </c>
      <c r="O1224" s="3">
        <f t="shared" si="98"/>
        <v>0.7</v>
      </c>
      <c r="P1224">
        <f t="shared" si="102"/>
        <v>2.6831800992243307</v>
      </c>
      <c r="S1224">
        <f t="shared" si="101"/>
        <v>6.5298507462686565E-3</v>
      </c>
    </row>
    <row r="1225" spans="1:19" x14ac:dyDescent="0.3">
      <c r="A1225" s="1">
        <v>37873</v>
      </c>
      <c r="B1225" s="1">
        <v>37874</v>
      </c>
      <c r="C1225">
        <v>107.2</v>
      </c>
      <c r="D1225">
        <v>107.9</v>
      </c>
      <c r="E1225">
        <v>108.1678354</v>
      </c>
      <c r="F1225">
        <v>0.7</v>
      </c>
      <c r="G1225">
        <v>1</v>
      </c>
      <c r="H1225">
        <v>0</v>
      </c>
      <c r="I1225">
        <f t="shared" si="99"/>
        <v>2003</v>
      </c>
      <c r="J1225">
        <f t="shared" si="100"/>
        <v>9</v>
      </c>
      <c r="K1225">
        <v>107.2</v>
      </c>
      <c r="L1225">
        <v>109.05000000000001</v>
      </c>
      <c r="M1225">
        <v>107.15</v>
      </c>
      <c r="N1225">
        <v>107.9</v>
      </c>
      <c r="O1225" s="3">
        <f t="shared" si="98"/>
        <v>0.7</v>
      </c>
      <c r="P1225">
        <f t="shared" si="102"/>
        <v>2.7357423959442104</v>
      </c>
      <c r="S1225">
        <f t="shared" si="101"/>
        <v>6.5298507462686565E-3</v>
      </c>
    </row>
    <row r="1226" spans="1:19" x14ac:dyDescent="0.3">
      <c r="A1226" s="1">
        <v>37874</v>
      </c>
      <c r="B1226" s="1">
        <v>37875</v>
      </c>
      <c r="C1226">
        <v>107.2</v>
      </c>
      <c r="D1226">
        <v>107.9</v>
      </c>
      <c r="E1226">
        <v>107.805997</v>
      </c>
      <c r="F1226">
        <v>0.7</v>
      </c>
      <c r="G1226">
        <v>-1</v>
      </c>
      <c r="H1226">
        <v>0</v>
      </c>
      <c r="I1226">
        <f t="shared" si="99"/>
        <v>2003</v>
      </c>
      <c r="J1226">
        <f t="shared" si="100"/>
        <v>9</v>
      </c>
      <c r="K1226">
        <v>107.2</v>
      </c>
      <c r="L1226">
        <v>109.05000000000001</v>
      </c>
      <c r="M1226">
        <v>107.15</v>
      </c>
      <c r="N1226">
        <v>107.9</v>
      </c>
      <c r="O1226" s="3">
        <f t="shared" si="98"/>
        <v>0.7</v>
      </c>
      <c r="P1226">
        <f t="shared" si="102"/>
        <v>2.7893343645214759</v>
      </c>
      <c r="S1226">
        <f t="shared" si="101"/>
        <v>6.5298507462686565E-3</v>
      </c>
    </row>
    <row r="1227" spans="1:19" x14ac:dyDescent="0.3">
      <c r="A1227" s="1">
        <v>37875</v>
      </c>
      <c r="B1227" s="1">
        <v>37876</v>
      </c>
      <c r="C1227">
        <v>107.2</v>
      </c>
      <c r="D1227">
        <v>107.9</v>
      </c>
      <c r="E1227">
        <v>108.343621</v>
      </c>
      <c r="F1227">
        <v>0.7</v>
      </c>
      <c r="G1227">
        <v>1</v>
      </c>
      <c r="H1227">
        <v>0</v>
      </c>
      <c r="I1227">
        <f t="shared" si="99"/>
        <v>2003</v>
      </c>
      <c r="J1227">
        <f t="shared" si="100"/>
        <v>9</v>
      </c>
      <c r="K1227">
        <v>107.2</v>
      </c>
      <c r="L1227">
        <v>109.05000000000001</v>
      </c>
      <c r="M1227">
        <v>107.15</v>
      </c>
      <c r="N1227">
        <v>107.9</v>
      </c>
      <c r="O1227" s="3">
        <f t="shared" si="98"/>
        <v>0.7</v>
      </c>
      <c r="P1227">
        <f t="shared" si="102"/>
        <v>2.8439761757667661</v>
      </c>
      <c r="S1227">
        <f t="shared" si="101"/>
        <v>6.5298507462686565E-3</v>
      </c>
    </row>
    <row r="1228" spans="1:19" x14ac:dyDescent="0.3">
      <c r="A1228" s="1">
        <v>37876</v>
      </c>
      <c r="B1228" s="1">
        <v>37879</v>
      </c>
      <c r="C1228">
        <v>106.45</v>
      </c>
      <c r="D1228">
        <v>104.9</v>
      </c>
      <c r="E1228">
        <v>107.439269</v>
      </c>
      <c r="F1228">
        <v>-1.55</v>
      </c>
      <c r="G1228">
        <v>-1</v>
      </c>
      <c r="H1228">
        <v>2.1213203439999999</v>
      </c>
      <c r="I1228">
        <f t="shared" si="99"/>
        <v>2003</v>
      </c>
      <c r="J1228">
        <f t="shared" si="100"/>
        <v>9</v>
      </c>
      <c r="K1228">
        <v>106.45</v>
      </c>
      <c r="L1228">
        <v>107</v>
      </c>
      <c r="M1228">
        <v>104.9</v>
      </c>
      <c r="N1228">
        <v>104.9</v>
      </c>
      <c r="O1228" s="3">
        <f t="shared" si="98"/>
        <v>-1.55</v>
      </c>
      <c r="P1228">
        <f t="shared" si="102"/>
        <v>2.7197442432414913</v>
      </c>
      <c r="S1228">
        <f t="shared" si="101"/>
        <v>-1.4560826679192109E-2</v>
      </c>
    </row>
    <row r="1229" spans="1:19" x14ac:dyDescent="0.3">
      <c r="A1229" s="1">
        <v>37879</v>
      </c>
      <c r="B1229" s="1">
        <v>37880</v>
      </c>
      <c r="C1229">
        <v>104.6</v>
      </c>
      <c r="D1229">
        <v>106.44999540000001</v>
      </c>
      <c r="E1229">
        <v>103.35153529999999</v>
      </c>
      <c r="F1229">
        <v>-1.8499954219999999</v>
      </c>
      <c r="G1229">
        <v>-1</v>
      </c>
      <c r="H1229">
        <v>1.0960155110000001</v>
      </c>
      <c r="I1229">
        <f t="shared" si="99"/>
        <v>2003</v>
      </c>
      <c r="J1229">
        <f t="shared" si="100"/>
        <v>9</v>
      </c>
      <c r="K1229">
        <v>104.60000000000001</v>
      </c>
      <c r="L1229">
        <v>106.45</v>
      </c>
      <c r="M1229">
        <v>104.55000000000001</v>
      </c>
      <c r="N1229">
        <v>106.45</v>
      </c>
      <c r="O1229" s="3">
        <f t="shared" si="98"/>
        <v>-1.8499954219999999</v>
      </c>
      <c r="P1229">
        <f t="shared" si="102"/>
        <v>2.5754369469028409</v>
      </c>
      <c r="S1229">
        <f t="shared" si="101"/>
        <v>-1.768638070745698E-2</v>
      </c>
    </row>
    <row r="1230" spans="1:19" x14ac:dyDescent="0.3">
      <c r="A1230" s="1">
        <v>37880</v>
      </c>
      <c r="B1230" s="1">
        <v>37881</v>
      </c>
      <c r="C1230">
        <v>107.4</v>
      </c>
      <c r="D1230">
        <v>106.9000046</v>
      </c>
      <c r="E1230">
        <v>108.543451</v>
      </c>
      <c r="F1230">
        <v>-0.49999542200000002</v>
      </c>
      <c r="G1230">
        <v>1</v>
      </c>
      <c r="H1230">
        <v>0.31819805200000001</v>
      </c>
      <c r="I1230">
        <f t="shared" si="99"/>
        <v>2003</v>
      </c>
      <c r="J1230">
        <f t="shared" si="100"/>
        <v>9</v>
      </c>
      <c r="K1230">
        <v>107.4</v>
      </c>
      <c r="L1230">
        <v>107.5</v>
      </c>
      <c r="M1230">
        <v>106.45</v>
      </c>
      <c r="N1230">
        <v>106.9</v>
      </c>
      <c r="O1230" s="3">
        <f t="shared" si="98"/>
        <v>-0.49999542200000002</v>
      </c>
      <c r="P1230">
        <f t="shared" si="102"/>
        <v>2.5394674864810227</v>
      </c>
      <c r="S1230">
        <f t="shared" si="101"/>
        <v>-4.6554508566108007E-3</v>
      </c>
    </row>
    <row r="1231" spans="1:19" x14ac:dyDescent="0.3">
      <c r="A1231" s="1">
        <v>37881</v>
      </c>
      <c r="B1231" s="1">
        <v>37882</v>
      </c>
      <c r="C1231">
        <v>107.2</v>
      </c>
      <c r="D1231">
        <v>105.69999540000001</v>
      </c>
      <c r="E1231">
        <v>107.6995708</v>
      </c>
      <c r="F1231">
        <v>-1.500004578</v>
      </c>
      <c r="G1231">
        <v>1</v>
      </c>
      <c r="H1231">
        <v>0.84852813699999996</v>
      </c>
      <c r="I1231">
        <f t="shared" si="99"/>
        <v>2003</v>
      </c>
      <c r="J1231">
        <f t="shared" si="100"/>
        <v>9</v>
      </c>
      <c r="K1231">
        <v>107.2</v>
      </c>
      <c r="L1231">
        <v>107.25</v>
      </c>
      <c r="M1231">
        <v>105.45</v>
      </c>
      <c r="N1231">
        <v>105.7</v>
      </c>
      <c r="O1231" s="3">
        <f t="shared" si="98"/>
        <v>-1.500004578</v>
      </c>
      <c r="P1231">
        <f t="shared" si="102"/>
        <v>2.4328663804529342</v>
      </c>
      <c r="S1231">
        <f t="shared" si="101"/>
        <v>-1.3992580018656716E-2</v>
      </c>
    </row>
    <row r="1232" spans="1:19" x14ac:dyDescent="0.3">
      <c r="A1232" s="1">
        <v>37882</v>
      </c>
      <c r="B1232" s="1">
        <v>37883</v>
      </c>
      <c r="C1232">
        <v>106.4</v>
      </c>
      <c r="D1232">
        <v>103.9000046</v>
      </c>
      <c r="E1232">
        <v>106.9349339</v>
      </c>
      <c r="F1232">
        <v>-2.499995422</v>
      </c>
      <c r="G1232">
        <v>1</v>
      </c>
      <c r="H1232">
        <v>1.2727922060000001</v>
      </c>
      <c r="I1232">
        <f t="shared" si="99"/>
        <v>2003</v>
      </c>
      <c r="J1232">
        <f t="shared" si="100"/>
        <v>9</v>
      </c>
      <c r="K1232">
        <v>106.4</v>
      </c>
      <c r="L1232">
        <v>106.85000000000001</v>
      </c>
      <c r="M1232">
        <v>103.75</v>
      </c>
      <c r="N1232">
        <v>103.9</v>
      </c>
      <c r="O1232" s="3">
        <f t="shared" si="98"/>
        <v>-2.499995422</v>
      </c>
      <c r="P1232">
        <f t="shared" si="102"/>
        <v>2.2613770530054706</v>
      </c>
      <c r="S1232">
        <f t="shared" si="101"/>
        <v>-2.349619757518797E-2</v>
      </c>
    </row>
    <row r="1233" spans="1:19" x14ac:dyDescent="0.3">
      <c r="A1233" s="1">
        <v>37883</v>
      </c>
      <c r="B1233" s="1">
        <v>37886</v>
      </c>
      <c r="C1233">
        <v>103.2</v>
      </c>
      <c r="D1233">
        <v>99.949995419999993</v>
      </c>
      <c r="E1233">
        <v>104.8963207</v>
      </c>
      <c r="F1233">
        <v>-3.250004578</v>
      </c>
      <c r="G1233">
        <v>1</v>
      </c>
      <c r="H1233">
        <v>2.7930717860000001</v>
      </c>
      <c r="I1233">
        <f t="shared" si="99"/>
        <v>2003</v>
      </c>
      <c r="J1233">
        <f t="shared" si="100"/>
        <v>9</v>
      </c>
      <c r="K1233">
        <v>103.2</v>
      </c>
      <c r="L1233">
        <v>103.35000000000001</v>
      </c>
      <c r="M1233">
        <v>99.75</v>
      </c>
      <c r="N1233">
        <v>99.95</v>
      </c>
      <c r="O1233" s="3">
        <f t="shared" si="98"/>
        <v>-3</v>
      </c>
      <c r="P1233">
        <f t="shared" si="102"/>
        <v>2.0641639379177845</v>
      </c>
      <c r="S1233">
        <f t="shared" si="101"/>
        <v>-2.9069767441860465E-2</v>
      </c>
    </row>
    <row r="1234" spans="1:19" x14ac:dyDescent="0.3">
      <c r="A1234" s="1">
        <v>37886</v>
      </c>
      <c r="B1234" s="1">
        <v>37887</v>
      </c>
      <c r="C1234">
        <v>99.9</v>
      </c>
      <c r="D1234">
        <v>100.3000061</v>
      </c>
      <c r="E1234">
        <v>99.942948319999999</v>
      </c>
      <c r="F1234">
        <v>0.40000610399999997</v>
      </c>
      <c r="G1234">
        <v>-1</v>
      </c>
      <c r="H1234">
        <v>0.24748737300000001</v>
      </c>
      <c r="I1234">
        <f t="shared" si="99"/>
        <v>2003</v>
      </c>
      <c r="J1234">
        <f t="shared" si="100"/>
        <v>9</v>
      </c>
      <c r="K1234">
        <v>99.9</v>
      </c>
      <c r="L1234">
        <v>100.60000000000001</v>
      </c>
      <c r="M1234">
        <v>98.4</v>
      </c>
      <c r="N1234">
        <v>100.30000000000001</v>
      </c>
      <c r="O1234" s="3">
        <f t="shared" si="98"/>
        <v>0.40000610399999997</v>
      </c>
      <c r="P1234">
        <f t="shared" si="102"/>
        <v>2.0889590783028833</v>
      </c>
      <c r="S1234">
        <f t="shared" si="101"/>
        <v>4.0040651051051045E-3</v>
      </c>
    </row>
    <row r="1235" spans="1:19" x14ac:dyDescent="0.3">
      <c r="A1235" s="1">
        <v>37887</v>
      </c>
      <c r="B1235" s="1">
        <v>37888</v>
      </c>
      <c r="C1235">
        <v>100.65</v>
      </c>
      <c r="D1235">
        <v>100.8499954</v>
      </c>
      <c r="E1235">
        <v>101.3958061</v>
      </c>
      <c r="F1235">
        <v>0.19999542200000001</v>
      </c>
      <c r="G1235">
        <v>1</v>
      </c>
      <c r="H1235">
        <v>0.38890872999999998</v>
      </c>
      <c r="I1235">
        <f t="shared" si="99"/>
        <v>2003</v>
      </c>
      <c r="J1235">
        <f t="shared" si="100"/>
        <v>9</v>
      </c>
      <c r="K1235">
        <v>100.65</v>
      </c>
      <c r="L1235">
        <v>101.2</v>
      </c>
      <c r="M1235">
        <v>99.800000000000011</v>
      </c>
      <c r="N1235">
        <v>100.85000000000001</v>
      </c>
      <c r="O1235" s="3">
        <f t="shared" si="98"/>
        <v>0.19999542200000001</v>
      </c>
      <c r="P1235">
        <f t="shared" si="102"/>
        <v>2.1014116044550715</v>
      </c>
      <c r="S1235">
        <f t="shared" si="101"/>
        <v>1.9870384699453552E-3</v>
      </c>
    </row>
    <row r="1236" spans="1:19" x14ac:dyDescent="0.3">
      <c r="A1236" s="1">
        <v>37888</v>
      </c>
      <c r="B1236" s="1">
        <v>37889</v>
      </c>
      <c r="C1236">
        <v>98.85</v>
      </c>
      <c r="D1236">
        <v>99.300004580000007</v>
      </c>
      <c r="E1236">
        <v>99.447561840000006</v>
      </c>
      <c r="F1236">
        <v>0.45000457799999999</v>
      </c>
      <c r="G1236">
        <v>-1</v>
      </c>
      <c r="H1236">
        <v>1.0960155110000001</v>
      </c>
      <c r="I1236">
        <f t="shared" si="99"/>
        <v>2003</v>
      </c>
      <c r="J1236">
        <f t="shared" si="100"/>
        <v>9</v>
      </c>
      <c r="K1236">
        <v>98.850000000000009</v>
      </c>
      <c r="L1236">
        <v>99.65</v>
      </c>
      <c r="M1236">
        <v>97.550000000000011</v>
      </c>
      <c r="N1236">
        <v>99.300000000000011</v>
      </c>
      <c r="O1236" s="3">
        <f t="shared" si="98"/>
        <v>0.45000457799999999</v>
      </c>
      <c r="P1236">
        <f t="shared" si="102"/>
        <v>2.1301109926877606</v>
      </c>
      <c r="S1236">
        <f t="shared" si="101"/>
        <v>4.5523983611532627E-3</v>
      </c>
    </row>
    <row r="1237" spans="1:19" x14ac:dyDescent="0.3">
      <c r="A1237" s="1">
        <v>37889</v>
      </c>
      <c r="B1237" s="1">
        <v>37890</v>
      </c>
      <c r="C1237">
        <v>98.1</v>
      </c>
      <c r="D1237">
        <v>97.099995419999999</v>
      </c>
      <c r="E1237">
        <v>98.519234350000005</v>
      </c>
      <c r="F1237">
        <v>-1.000004578</v>
      </c>
      <c r="G1237">
        <v>-1</v>
      </c>
      <c r="H1237">
        <v>1.5556349190000001</v>
      </c>
      <c r="I1237">
        <f t="shared" si="99"/>
        <v>2003</v>
      </c>
      <c r="J1237">
        <f t="shared" si="100"/>
        <v>9</v>
      </c>
      <c r="K1237">
        <v>98.100000000000009</v>
      </c>
      <c r="L1237">
        <v>99.300000000000011</v>
      </c>
      <c r="M1237">
        <v>97.100000000000009</v>
      </c>
      <c r="N1237">
        <v>97.100000000000009</v>
      </c>
      <c r="O1237" s="3">
        <f t="shared" si="98"/>
        <v>-1.000004578</v>
      </c>
      <c r="P1237">
        <f t="shared" si="102"/>
        <v>2.0649696855215254</v>
      </c>
      <c r="S1237">
        <f t="shared" si="101"/>
        <v>-1.0193726585117227E-2</v>
      </c>
    </row>
    <row r="1238" spans="1:19" x14ac:dyDescent="0.3">
      <c r="A1238" s="1">
        <v>37890</v>
      </c>
      <c r="B1238" s="1">
        <v>37893</v>
      </c>
      <c r="C1238">
        <v>97.1</v>
      </c>
      <c r="D1238">
        <v>97.050004580000007</v>
      </c>
      <c r="E1238">
        <v>95.91201255</v>
      </c>
      <c r="F1238">
        <v>4.9995421999999998E-2</v>
      </c>
      <c r="G1238">
        <v>-1</v>
      </c>
      <c r="H1238">
        <v>3.5355339E-2</v>
      </c>
      <c r="I1238">
        <f t="shared" si="99"/>
        <v>2003</v>
      </c>
      <c r="J1238">
        <f t="shared" si="100"/>
        <v>9</v>
      </c>
      <c r="K1238">
        <v>97.100000000000009</v>
      </c>
      <c r="L1238">
        <v>97.75</v>
      </c>
      <c r="M1238">
        <v>96.15</v>
      </c>
      <c r="N1238">
        <v>97.050000000000011</v>
      </c>
      <c r="O1238" s="3">
        <f t="shared" si="98"/>
        <v>4.9995421999999998E-2</v>
      </c>
      <c r="P1238">
        <f t="shared" si="102"/>
        <v>2.06815935691735</v>
      </c>
      <c r="S1238">
        <f t="shared" si="101"/>
        <v>5.1488591143151389E-4</v>
      </c>
    </row>
    <row r="1239" spans="1:19" x14ac:dyDescent="0.3">
      <c r="A1239" s="1">
        <v>37893</v>
      </c>
      <c r="B1239" s="1">
        <v>37894</v>
      </c>
      <c r="C1239">
        <v>97.75</v>
      </c>
      <c r="D1239">
        <v>97.3</v>
      </c>
      <c r="E1239">
        <v>96.09780877</v>
      </c>
      <c r="F1239">
        <v>0.45</v>
      </c>
      <c r="G1239">
        <v>-1</v>
      </c>
      <c r="H1239">
        <v>0.17677669500000001</v>
      </c>
      <c r="I1239">
        <f t="shared" si="99"/>
        <v>2003</v>
      </c>
      <c r="J1239">
        <f t="shared" si="100"/>
        <v>9</v>
      </c>
      <c r="K1239">
        <v>97.75</v>
      </c>
      <c r="L1239">
        <v>98.9</v>
      </c>
      <c r="M1239">
        <v>97.25</v>
      </c>
      <c r="N1239">
        <v>97.300000000000011</v>
      </c>
      <c r="O1239" s="3">
        <f t="shared" si="98"/>
        <v>0.45</v>
      </c>
      <c r="P1239">
        <f t="shared" si="102"/>
        <v>2.0967221715653137</v>
      </c>
      <c r="S1239">
        <f t="shared" si="101"/>
        <v>4.603580562659847E-3</v>
      </c>
    </row>
    <row r="1240" spans="1:19" x14ac:dyDescent="0.3">
      <c r="A1240" s="1">
        <v>37894</v>
      </c>
      <c r="B1240" s="1">
        <v>37895</v>
      </c>
      <c r="C1240">
        <v>96.1</v>
      </c>
      <c r="D1240">
        <v>98.55</v>
      </c>
      <c r="E1240">
        <v>98.408196020000005</v>
      </c>
      <c r="F1240">
        <v>2.4500000000000002</v>
      </c>
      <c r="G1240">
        <v>1</v>
      </c>
      <c r="H1240">
        <v>0.88388347599999995</v>
      </c>
      <c r="I1240">
        <f t="shared" si="99"/>
        <v>2003</v>
      </c>
      <c r="J1240">
        <f t="shared" si="100"/>
        <v>10</v>
      </c>
      <c r="K1240">
        <v>96.100000000000009</v>
      </c>
      <c r="L1240">
        <v>98.600000000000009</v>
      </c>
      <c r="M1240">
        <v>96.100000000000009</v>
      </c>
      <c r="N1240">
        <v>98.550000000000011</v>
      </c>
      <c r="O1240" s="3">
        <f t="shared" si="98"/>
        <v>2.4500000000000002</v>
      </c>
      <c r="P1240">
        <f t="shared" si="102"/>
        <v>2.2570854177776454</v>
      </c>
      <c r="S1240">
        <f t="shared" si="101"/>
        <v>2.5494276795005207E-2</v>
      </c>
    </row>
    <row r="1241" spans="1:19" x14ac:dyDescent="0.3">
      <c r="A1241" s="1">
        <v>37895</v>
      </c>
      <c r="B1241" s="1">
        <v>37896</v>
      </c>
      <c r="C1241">
        <v>100.1</v>
      </c>
      <c r="D1241">
        <v>99.89999847</v>
      </c>
      <c r="E1241">
        <v>99.034751940000007</v>
      </c>
      <c r="F1241">
        <v>0.20000152600000001</v>
      </c>
      <c r="G1241">
        <v>1</v>
      </c>
      <c r="H1241">
        <v>0.954594155</v>
      </c>
      <c r="I1241">
        <f t="shared" si="99"/>
        <v>2003</v>
      </c>
      <c r="J1241">
        <f t="shared" si="100"/>
        <v>10</v>
      </c>
      <c r="K1241">
        <v>100.10000000000001</v>
      </c>
      <c r="L1241">
        <v>100.45</v>
      </c>
      <c r="M1241">
        <v>98.75</v>
      </c>
      <c r="N1241">
        <v>99.9</v>
      </c>
      <c r="O1241" s="3">
        <f t="shared" si="98"/>
        <v>0.20000152600000001</v>
      </c>
      <c r="P1241">
        <f t="shared" si="102"/>
        <v>2.2706145045269324</v>
      </c>
      <c r="S1241">
        <f t="shared" si="101"/>
        <v>1.9980172427572431E-3</v>
      </c>
    </row>
    <row r="1242" spans="1:19" x14ac:dyDescent="0.3">
      <c r="A1242" s="1">
        <v>37896</v>
      </c>
      <c r="B1242" s="1">
        <v>37897</v>
      </c>
      <c r="C1242">
        <v>100.1</v>
      </c>
      <c r="D1242">
        <v>99.9</v>
      </c>
      <c r="E1242">
        <v>100.2363378</v>
      </c>
      <c r="F1242">
        <v>-0.2</v>
      </c>
      <c r="G1242">
        <v>1</v>
      </c>
      <c r="H1242">
        <v>0</v>
      </c>
      <c r="I1242">
        <f t="shared" si="99"/>
        <v>2003</v>
      </c>
      <c r="J1242">
        <f t="shared" si="100"/>
        <v>10</v>
      </c>
      <c r="K1242">
        <v>100.10000000000001</v>
      </c>
      <c r="L1242">
        <v>100.45</v>
      </c>
      <c r="M1242">
        <v>98.75</v>
      </c>
      <c r="N1242">
        <v>99.9</v>
      </c>
      <c r="O1242" s="3">
        <f t="shared" si="98"/>
        <v>-0.2</v>
      </c>
      <c r="P1242">
        <f t="shared" si="102"/>
        <v>2.2570044275767209</v>
      </c>
      <c r="S1242">
        <f t="shared" si="101"/>
        <v>-1.9980019980019984E-3</v>
      </c>
    </row>
    <row r="1243" spans="1:19" x14ac:dyDescent="0.3">
      <c r="A1243" s="1">
        <v>37897</v>
      </c>
      <c r="B1243" s="1">
        <v>37900</v>
      </c>
      <c r="C1243">
        <v>100.7</v>
      </c>
      <c r="D1243">
        <v>100.69999540000001</v>
      </c>
      <c r="E1243">
        <v>101.7240728</v>
      </c>
      <c r="F1243" s="2">
        <v>-4.5800000000000002E-6</v>
      </c>
      <c r="G1243">
        <v>1</v>
      </c>
      <c r="H1243">
        <v>0.56568542499999996</v>
      </c>
      <c r="I1243">
        <f t="shared" si="99"/>
        <v>2003</v>
      </c>
      <c r="J1243">
        <f t="shared" si="100"/>
        <v>10</v>
      </c>
      <c r="K1243">
        <v>100.7</v>
      </c>
      <c r="L1243">
        <v>101.35000000000001</v>
      </c>
      <c r="M1243">
        <v>100.25</v>
      </c>
      <c r="N1243">
        <v>100.7</v>
      </c>
      <c r="O1243" s="3">
        <f t="shared" si="98"/>
        <v>-4.5800000000000002E-6</v>
      </c>
      <c r="P1243">
        <f t="shared" si="102"/>
        <v>2.2570041196200097</v>
      </c>
      <c r="S1243">
        <f t="shared" si="101"/>
        <v>-4.5481628599801391E-8</v>
      </c>
    </row>
    <row r="1244" spans="1:19" x14ac:dyDescent="0.3">
      <c r="A1244" s="1">
        <v>37900</v>
      </c>
      <c r="B1244" s="1">
        <v>37901</v>
      </c>
      <c r="C1244">
        <v>101.05</v>
      </c>
      <c r="D1244">
        <v>101.45</v>
      </c>
      <c r="E1244">
        <v>100.78299579999999</v>
      </c>
      <c r="F1244">
        <v>-0.4</v>
      </c>
      <c r="G1244">
        <v>1</v>
      </c>
      <c r="H1244">
        <v>0.53033008599999998</v>
      </c>
      <c r="I1244">
        <f t="shared" si="99"/>
        <v>2003</v>
      </c>
      <c r="J1244">
        <f t="shared" si="100"/>
        <v>10</v>
      </c>
      <c r="K1244">
        <v>101.05000000000001</v>
      </c>
      <c r="L1244">
        <v>101.45</v>
      </c>
      <c r="M1244">
        <v>100.7</v>
      </c>
      <c r="N1244">
        <v>101.45</v>
      </c>
      <c r="O1244" s="3">
        <f t="shared" si="98"/>
        <v>-0.4</v>
      </c>
      <c r="P1244">
        <f t="shared" si="102"/>
        <v>2.2302014977145768</v>
      </c>
      <c r="S1244">
        <f t="shared" si="101"/>
        <v>-3.9584364176150424E-3</v>
      </c>
    </row>
    <row r="1245" spans="1:19" x14ac:dyDescent="0.3">
      <c r="A1245" s="1">
        <v>37901</v>
      </c>
      <c r="B1245" s="1">
        <v>37902</v>
      </c>
      <c r="C1245">
        <v>101.85</v>
      </c>
      <c r="D1245">
        <v>100.2500031</v>
      </c>
      <c r="E1245">
        <v>103.12184329999999</v>
      </c>
      <c r="F1245">
        <v>-1.599996948</v>
      </c>
      <c r="G1245">
        <v>1</v>
      </c>
      <c r="H1245">
        <v>0.84852813699999996</v>
      </c>
      <c r="I1245">
        <f t="shared" si="99"/>
        <v>2003</v>
      </c>
      <c r="J1245">
        <f t="shared" si="100"/>
        <v>10</v>
      </c>
      <c r="K1245">
        <v>101.85000000000001</v>
      </c>
      <c r="L1245">
        <v>102</v>
      </c>
      <c r="M1245">
        <v>100.25</v>
      </c>
      <c r="N1245">
        <v>100.25</v>
      </c>
      <c r="O1245" s="3">
        <f t="shared" si="98"/>
        <v>-1.599996948</v>
      </c>
      <c r="P1245">
        <f t="shared" si="102"/>
        <v>2.125096472979132</v>
      </c>
      <c r="S1245">
        <f t="shared" si="101"/>
        <v>-1.5709346568483065E-2</v>
      </c>
    </row>
    <row r="1246" spans="1:19" x14ac:dyDescent="0.3">
      <c r="A1246" s="1">
        <v>37902</v>
      </c>
      <c r="B1246" s="1">
        <v>37903</v>
      </c>
      <c r="C1246">
        <v>100.65</v>
      </c>
      <c r="D1246">
        <v>102.5</v>
      </c>
      <c r="E1246">
        <v>101.1652756</v>
      </c>
      <c r="F1246">
        <v>1.85</v>
      </c>
      <c r="G1246">
        <v>1</v>
      </c>
      <c r="H1246">
        <v>1.5909902579999999</v>
      </c>
      <c r="I1246">
        <f t="shared" si="99"/>
        <v>2003</v>
      </c>
      <c r="J1246">
        <f t="shared" si="100"/>
        <v>10</v>
      </c>
      <c r="K1246">
        <v>100.65</v>
      </c>
      <c r="L1246">
        <v>102.7</v>
      </c>
      <c r="M1246">
        <v>100.65</v>
      </c>
      <c r="N1246">
        <v>102.5</v>
      </c>
      <c r="O1246" s="3">
        <f t="shared" si="98"/>
        <v>1.85</v>
      </c>
      <c r="P1246">
        <f t="shared" si="102"/>
        <v>2.242277649581558</v>
      </c>
      <c r="S1246">
        <f t="shared" si="101"/>
        <v>1.838052657724789E-2</v>
      </c>
    </row>
    <row r="1247" spans="1:19" x14ac:dyDescent="0.3">
      <c r="A1247" s="1">
        <v>37903</v>
      </c>
      <c r="B1247" s="1">
        <v>37904</v>
      </c>
      <c r="C1247">
        <v>102.1</v>
      </c>
      <c r="D1247">
        <v>105.5</v>
      </c>
      <c r="E1247">
        <v>102.3833217</v>
      </c>
      <c r="F1247">
        <v>3.4</v>
      </c>
      <c r="G1247">
        <v>-1</v>
      </c>
      <c r="H1247">
        <v>2.1213203439999999</v>
      </c>
      <c r="I1247">
        <f t="shared" si="99"/>
        <v>2003</v>
      </c>
      <c r="J1247">
        <f t="shared" si="100"/>
        <v>10</v>
      </c>
      <c r="K1247">
        <v>102.10000000000001</v>
      </c>
      <c r="L1247">
        <v>106.30000000000001</v>
      </c>
      <c r="M1247">
        <v>102.10000000000001</v>
      </c>
      <c r="N1247">
        <v>105.5</v>
      </c>
      <c r="O1247" s="3">
        <f t="shared" si="98"/>
        <v>3.4</v>
      </c>
      <c r="P1247">
        <f t="shared" si="102"/>
        <v>2.4662857987072373</v>
      </c>
      <c r="S1247">
        <f t="shared" si="101"/>
        <v>3.3300685602350638E-2</v>
      </c>
    </row>
    <row r="1248" spans="1:19" x14ac:dyDescent="0.3">
      <c r="A1248" s="1">
        <v>37904</v>
      </c>
      <c r="B1248" s="1">
        <v>37907</v>
      </c>
      <c r="C1248">
        <v>105.65</v>
      </c>
      <c r="D1248">
        <v>106</v>
      </c>
      <c r="E1248">
        <v>104.9706386</v>
      </c>
      <c r="F1248">
        <v>-0.35</v>
      </c>
      <c r="G1248">
        <v>-1</v>
      </c>
      <c r="H1248">
        <v>0.35355339099999999</v>
      </c>
      <c r="I1248">
        <f t="shared" si="99"/>
        <v>2003</v>
      </c>
      <c r="J1248">
        <f t="shared" si="100"/>
        <v>10</v>
      </c>
      <c r="K1248">
        <v>105.65</v>
      </c>
      <c r="L1248">
        <v>106.85000000000001</v>
      </c>
      <c r="M1248">
        <v>104.5</v>
      </c>
      <c r="N1248">
        <v>106</v>
      </c>
      <c r="O1248" s="3">
        <f t="shared" si="98"/>
        <v>-0.35</v>
      </c>
      <c r="P1248">
        <f t="shared" si="102"/>
        <v>2.4417746762401991</v>
      </c>
      <c r="S1248">
        <f t="shared" si="101"/>
        <v>-3.3128253667770937E-3</v>
      </c>
    </row>
    <row r="1249" spans="1:19" x14ac:dyDescent="0.3">
      <c r="A1249" s="1">
        <v>37907</v>
      </c>
      <c r="B1249" s="1">
        <v>37908</v>
      </c>
      <c r="C1249">
        <v>106.6</v>
      </c>
      <c r="D1249">
        <v>107.0999985</v>
      </c>
      <c r="E1249">
        <v>107.6237963</v>
      </c>
      <c r="F1249">
        <v>0.49999847400000003</v>
      </c>
      <c r="G1249">
        <v>1</v>
      </c>
      <c r="H1249">
        <v>0.77781745899999999</v>
      </c>
      <c r="I1249">
        <f t="shared" si="99"/>
        <v>2003</v>
      </c>
      <c r="J1249">
        <f t="shared" si="100"/>
        <v>10</v>
      </c>
      <c r="K1249">
        <v>106.60000000000001</v>
      </c>
      <c r="L1249">
        <v>108</v>
      </c>
      <c r="M1249">
        <v>106.5</v>
      </c>
      <c r="N1249">
        <v>107.10000000000001</v>
      </c>
      <c r="O1249" s="3">
        <f t="shared" si="98"/>
        <v>0.49999847400000003</v>
      </c>
      <c r="P1249">
        <f t="shared" si="102"/>
        <v>2.4761335020930684</v>
      </c>
      <c r="S1249">
        <f t="shared" si="101"/>
        <v>4.6904172045028145E-3</v>
      </c>
    </row>
    <row r="1250" spans="1:19" x14ac:dyDescent="0.3">
      <c r="A1250" s="1">
        <v>37908</v>
      </c>
      <c r="B1250" s="1">
        <v>37909</v>
      </c>
      <c r="C1250">
        <v>107.6</v>
      </c>
      <c r="D1250">
        <v>106.90000310000001</v>
      </c>
      <c r="E1250">
        <v>106.2683593</v>
      </c>
      <c r="F1250">
        <v>0.69999694800000001</v>
      </c>
      <c r="G1250">
        <v>-1</v>
      </c>
      <c r="H1250">
        <v>0.141421356</v>
      </c>
      <c r="I1250">
        <f t="shared" si="99"/>
        <v>2003</v>
      </c>
      <c r="J1250">
        <f t="shared" si="100"/>
        <v>10</v>
      </c>
      <c r="K1250">
        <v>107.60000000000001</v>
      </c>
      <c r="L1250">
        <v>108</v>
      </c>
      <c r="M1250">
        <v>106.30000000000001</v>
      </c>
      <c r="N1250">
        <v>106.9</v>
      </c>
      <c r="O1250" s="3">
        <f t="shared" si="98"/>
        <v>0.69999694800000001</v>
      </c>
      <c r="P1250">
        <f t="shared" si="102"/>
        <v>2.5244593169900673</v>
      </c>
      <c r="S1250">
        <f t="shared" si="101"/>
        <v>6.5055478438661718E-3</v>
      </c>
    </row>
    <row r="1251" spans="1:19" x14ac:dyDescent="0.3">
      <c r="A1251" s="1">
        <v>37909</v>
      </c>
      <c r="B1251" s="1">
        <v>37910</v>
      </c>
      <c r="C1251">
        <v>106.1</v>
      </c>
      <c r="D1251">
        <v>108.9999985</v>
      </c>
      <c r="E1251">
        <v>106.4232275</v>
      </c>
      <c r="F1251">
        <v>2.8999984740000002</v>
      </c>
      <c r="G1251">
        <v>-1</v>
      </c>
      <c r="H1251">
        <v>1.48492424</v>
      </c>
      <c r="I1251">
        <f t="shared" si="99"/>
        <v>2003</v>
      </c>
      <c r="J1251">
        <f t="shared" si="100"/>
        <v>10</v>
      </c>
      <c r="K1251">
        <v>106.10000000000001</v>
      </c>
      <c r="L1251">
        <v>109</v>
      </c>
      <c r="M1251">
        <v>105.85000000000001</v>
      </c>
      <c r="N1251">
        <v>109</v>
      </c>
      <c r="O1251" s="3">
        <f t="shared" si="98"/>
        <v>2.8999984740000002</v>
      </c>
      <c r="P1251">
        <f t="shared" si="102"/>
        <v>2.7314601134164467</v>
      </c>
      <c r="S1251">
        <f t="shared" si="101"/>
        <v>2.73326906126296E-2</v>
      </c>
    </row>
    <row r="1252" spans="1:19" x14ac:dyDescent="0.3">
      <c r="A1252" s="1">
        <v>37910</v>
      </c>
      <c r="B1252" s="1">
        <v>37911</v>
      </c>
      <c r="C1252">
        <v>108.75</v>
      </c>
      <c r="D1252">
        <v>107.8000031</v>
      </c>
      <c r="E1252">
        <v>108.19732860000001</v>
      </c>
      <c r="F1252">
        <v>0.94999694800000001</v>
      </c>
      <c r="G1252">
        <v>-1</v>
      </c>
      <c r="H1252">
        <v>0.84852813699999996</v>
      </c>
      <c r="I1252">
        <f t="shared" si="99"/>
        <v>2003</v>
      </c>
      <c r="J1252">
        <f t="shared" si="100"/>
        <v>10</v>
      </c>
      <c r="K1252">
        <v>108.75</v>
      </c>
      <c r="L1252">
        <v>109.80000000000001</v>
      </c>
      <c r="M1252">
        <v>107.55000000000001</v>
      </c>
      <c r="N1252">
        <v>107.80000000000001</v>
      </c>
      <c r="O1252" s="3">
        <f t="shared" si="98"/>
        <v>0.94999694800000001</v>
      </c>
      <c r="P1252">
        <f t="shared" si="102"/>
        <v>2.803042976073808</v>
      </c>
      <c r="S1252">
        <f t="shared" si="101"/>
        <v>8.7356041195402294E-3</v>
      </c>
    </row>
    <row r="1253" spans="1:19" x14ac:dyDescent="0.3">
      <c r="A1253" s="1">
        <v>37911</v>
      </c>
      <c r="B1253" s="1">
        <v>37914</v>
      </c>
      <c r="C1253">
        <v>107.1</v>
      </c>
      <c r="D1253">
        <v>108.8</v>
      </c>
      <c r="E1253">
        <v>106.3913941</v>
      </c>
      <c r="F1253">
        <v>-1.7</v>
      </c>
      <c r="G1253">
        <v>-1</v>
      </c>
      <c r="H1253">
        <v>0.70710678100000002</v>
      </c>
      <c r="I1253">
        <f t="shared" si="99"/>
        <v>2003</v>
      </c>
      <c r="J1253">
        <f t="shared" si="100"/>
        <v>10</v>
      </c>
      <c r="K1253">
        <v>107.10000000000001</v>
      </c>
      <c r="L1253">
        <v>109.15</v>
      </c>
      <c r="M1253">
        <v>107.10000000000001</v>
      </c>
      <c r="N1253">
        <v>108.80000000000001</v>
      </c>
      <c r="O1253" s="3">
        <f t="shared" si="98"/>
        <v>-1.7</v>
      </c>
      <c r="P1253">
        <f t="shared" si="102"/>
        <v>2.6695647391179125</v>
      </c>
      <c r="S1253">
        <f t="shared" si="101"/>
        <v>-1.5873015873015872E-2</v>
      </c>
    </row>
    <row r="1254" spans="1:19" x14ac:dyDescent="0.3">
      <c r="A1254" s="1">
        <v>37914</v>
      </c>
      <c r="B1254" s="1">
        <v>37915</v>
      </c>
      <c r="C1254">
        <v>109.4</v>
      </c>
      <c r="D1254">
        <v>109.3999985</v>
      </c>
      <c r="E1254">
        <v>108.2400055</v>
      </c>
      <c r="F1254" s="2">
        <v>1.53E-6</v>
      </c>
      <c r="G1254">
        <v>-1</v>
      </c>
      <c r="H1254">
        <v>0.42426406900000002</v>
      </c>
      <c r="I1254">
        <f t="shared" si="99"/>
        <v>2003</v>
      </c>
      <c r="J1254">
        <f t="shared" si="100"/>
        <v>10</v>
      </c>
      <c r="K1254">
        <v>109.4</v>
      </c>
      <c r="L1254">
        <v>110</v>
      </c>
      <c r="M1254">
        <v>108.15</v>
      </c>
      <c r="N1254">
        <v>109.4</v>
      </c>
      <c r="O1254" s="3">
        <f t="shared" si="98"/>
        <v>1.53E-6</v>
      </c>
      <c r="P1254">
        <f t="shared" si="102"/>
        <v>2.6695648511225025</v>
      </c>
      <c r="S1254">
        <f t="shared" si="101"/>
        <v>1.3985374771480804E-8</v>
      </c>
    </row>
    <row r="1255" spans="1:19" x14ac:dyDescent="0.3">
      <c r="A1255" s="1">
        <v>37915</v>
      </c>
      <c r="B1255" s="1">
        <v>37916</v>
      </c>
      <c r="C1255">
        <v>109.4</v>
      </c>
      <c r="D1255">
        <v>108.9</v>
      </c>
      <c r="E1255">
        <v>110.5195983</v>
      </c>
      <c r="F1255">
        <v>-0.5</v>
      </c>
      <c r="G1255">
        <v>1</v>
      </c>
      <c r="H1255">
        <v>0.35355339099999999</v>
      </c>
      <c r="I1255">
        <f t="shared" si="99"/>
        <v>2003</v>
      </c>
      <c r="J1255">
        <f t="shared" si="100"/>
        <v>10</v>
      </c>
      <c r="K1255">
        <v>109.4</v>
      </c>
      <c r="L1255">
        <v>109.75</v>
      </c>
      <c r="M1255">
        <v>108.25</v>
      </c>
      <c r="N1255">
        <v>108.9</v>
      </c>
      <c r="O1255" s="3">
        <f t="shared" si="98"/>
        <v>-0.5</v>
      </c>
      <c r="P1255">
        <f t="shared" si="102"/>
        <v>2.6329620423776783</v>
      </c>
      <c r="S1255">
        <f t="shared" si="101"/>
        <v>-4.570383912248629E-3</v>
      </c>
    </row>
    <row r="1256" spans="1:19" x14ac:dyDescent="0.3">
      <c r="A1256" s="1">
        <v>37916</v>
      </c>
      <c r="B1256" s="1">
        <v>37917</v>
      </c>
      <c r="C1256">
        <v>106.9</v>
      </c>
      <c r="D1256">
        <v>105.80000149999999</v>
      </c>
      <c r="E1256">
        <v>109.038157</v>
      </c>
      <c r="F1256">
        <v>-1.0999984739999999</v>
      </c>
      <c r="G1256">
        <v>1</v>
      </c>
      <c r="H1256">
        <v>2.1920310220000001</v>
      </c>
      <c r="I1256">
        <f t="shared" si="99"/>
        <v>2003</v>
      </c>
      <c r="J1256">
        <f t="shared" si="100"/>
        <v>10</v>
      </c>
      <c r="K1256">
        <v>106.9</v>
      </c>
      <c r="L1256">
        <v>107.4</v>
      </c>
      <c r="M1256">
        <v>104.95</v>
      </c>
      <c r="N1256">
        <v>105.80000000000001</v>
      </c>
      <c r="O1256" s="3">
        <f t="shared" si="98"/>
        <v>-1.0999984739999999</v>
      </c>
      <c r="P1256">
        <f t="shared" si="102"/>
        <v>2.5516826907766856</v>
      </c>
      <c r="S1256">
        <f t="shared" si="101"/>
        <v>-1.0289976370439663E-2</v>
      </c>
    </row>
    <row r="1257" spans="1:19" x14ac:dyDescent="0.3">
      <c r="A1257" s="1">
        <v>37917</v>
      </c>
      <c r="B1257" s="1">
        <v>37918</v>
      </c>
      <c r="C1257">
        <v>104.85</v>
      </c>
      <c r="D1257">
        <v>105.3499954</v>
      </c>
      <c r="E1257">
        <v>105.2922475</v>
      </c>
      <c r="F1257">
        <v>0.49999542200000002</v>
      </c>
      <c r="G1257">
        <v>-1</v>
      </c>
      <c r="H1257">
        <v>0.31819805200000001</v>
      </c>
      <c r="I1257">
        <f t="shared" si="99"/>
        <v>2003</v>
      </c>
      <c r="J1257">
        <f t="shared" si="100"/>
        <v>10</v>
      </c>
      <c r="K1257">
        <v>104.85000000000001</v>
      </c>
      <c r="L1257">
        <v>106.30000000000001</v>
      </c>
      <c r="M1257">
        <v>104</v>
      </c>
      <c r="N1257">
        <v>105.35000000000001</v>
      </c>
      <c r="O1257" s="3">
        <f t="shared" si="98"/>
        <v>0.49999542200000002</v>
      </c>
      <c r="P1257">
        <f t="shared" si="102"/>
        <v>2.5881871160638097</v>
      </c>
      <c r="S1257">
        <f t="shared" si="101"/>
        <v>4.7686735526943254E-3</v>
      </c>
    </row>
    <row r="1258" spans="1:19" x14ac:dyDescent="0.3">
      <c r="A1258" s="1">
        <v>37918</v>
      </c>
      <c r="B1258" s="1">
        <v>37921</v>
      </c>
      <c r="C1258">
        <v>105.65</v>
      </c>
      <c r="D1258">
        <v>106.30000459999999</v>
      </c>
      <c r="E1258">
        <v>105.74887339999999</v>
      </c>
      <c r="F1258">
        <v>0.650004578</v>
      </c>
      <c r="G1258">
        <v>1</v>
      </c>
      <c r="H1258">
        <v>0.67175144200000003</v>
      </c>
      <c r="I1258">
        <f t="shared" si="99"/>
        <v>2003</v>
      </c>
      <c r="J1258">
        <f t="shared" si="100"/>
        <v>10</v>
      </c>
      <c r="K1258">
        <v>105.65</v>
      </c>
      <c r="L1258">
        <v>106.60000000000001</v>
      </c>
      <c r="M1258">
        <v>105.15</v>
      </c>
      <c r="N1258">
        <v>106.30000000000001</v>
      </c>
      <c r="O1258" s="3">
        <f t="shared" ref="O1258:O1321" si="103">IF(E1258-C1258&gt;0,IF(C1258-M1258&gt;3,-3,F1258),IF(L1258-C1258&gt;3,-3,F1258))</f>
        <v>0.650004578</v>
      </c>
      <c r="P1258">
        <f t="shared" si="102"/>
        <v>2.6359580618516589</v>
      </c>
      <c r="S1258">
        <f t="shared" si="101"/>
        <v>6.1524332986275434E-3</v>
      </c>
    </row>
    <row r="1259" spans="1:19" x14ac:dyDescent="0.3">
      <c r="A1259" s="1">
        <v>37921</v>
      </c>
      <c r="B1259" s="1">
        <v>37922</v>
      </c>
      <c r="C1259">
        <v>106.5</v>
      </c>
      <c r="D1259">
        <v>108.8499954</v>
      </c>
      <c r="E1259">
        <v>106.6134287</v>
      </c>
      <c r="F1259">
        <v>2.3499954220000001</v>
      </c>
      <c r="G1259">
        <v>1</v>
      </c>
      <c r="H1259">
        <v>1.8031222920000001</v>
      </c>
      <c r="I1259">
        <f t="shared" si="99"/>
        <v>2003</v>
      </c>
      <c r="J1259">
        <f t="shared" si="100"/>
        <v>10</v>
      </c>
      <c r="K1259">
        <v>106.5</v>
      </c>
      <c r="L1259">
        <v>109.7</v>
      </c>
      <c r="M1259">
        <v>106.30000000000001</v>
      </c>
      <c r="N1259">
        <v>108.85000000000001</v>
      </c>
      <c r="O1259" s="3">
        <f t="shared" si="103"/>
        <v>2.3499954220000001</v>
      </c>
      <c r="P1259">
        <f t="shared" si="102"/>
        <v>2.8104507203850502</v>
      </c>
      <c r="S1259">
        <f t="shared" si="101"/>
        <v>2.2065684713615023E-2</v>
      </c>
    </row>
    <row r="1260" spans="1:19" x14ac:dyDescent="0.3">
      <c r="A1260" s="1">
        <v>37922</v>
      </c>
      <c r="B1260" s="1">
        <v>37923</v>
      </c>
      <c r="C1260">
        <v>110.35</v>
      </c>
      <c r="D1260">
        <v>109.55000459999999</v>
      </c>
      <c r="E1260">
        <v>110.3240449</v>
      </c>
      <c r="F1260">
        <v>0.79999542199999996</v>
      </c>
      <c r="G1260">
        <v>1</v>
      </c>
      <c r="H1260">
        <v>0.49497474699999999</v>
      </c>
      <c r="I1260">
        <f t="shared" si="99"/>
        <v>2003</v>
      </c>
      <c r="J1260">
        <f t="shared" si="100"/>
        <v>10</v>
      </c>
      <c r="K1260">
        <v>110.35000000000001</v>
      </c>
      <c r="L1260">
        <v>111.30000000000001</v>
      </c>
      <c r="M1260">
        <v>109.25</v>
      </c>
      <c r="N1260">
        <v>109.55000000000001</v>
      </c>
      <c r="O1260" s="3">
        <f t="shared" si="103"/>
        <v>0.79999542199999996</v>
      </c>
      <c r="P1260">
        <f t="shared" si="102"/>
        <v>2.8715748085607995</v>
      </c>
      <c r="S1260">
        <f t="shared" si="101"/>
        <v>7.2496186859990937E-3</v>
      </c>
    </row>
    <row r="1261" spans="1:19" x14ac:dyDescent="0.3">
      <c r="A1261" s="1">
        <v>37923</v>
      </c>
      <c r="B1261" s="1">
        <v>37924</v>
      </c>
      <c r="C1261">
        <v>109.85</v>
      </c>
      <c r="D1261">
        <v>110.4499939</v>
      </c>
      <c r="E1261">
        <v>109.3089526</v>
      </c>
      <c r="F1261">
        <v>-0.59999389599999997</v>
      </c>
      <c r="G1261">
        <v>-1</v>
      </c>
      <c r="H1261">
        <v>0.63639610300000005</v>
      </c>
      <c r="I1261">
        <f t="shared" si="99"/>
        <v>2003</v>
      </c>
      <c r="J1261">
        <f t="shared" si="100"/>
        <v>10</v>
      </c>
      <c r="K1261">
        <v>109.85000000000001</v>
      </c>
      <c r="L1261">
        <v>110.65</v>
      </c>
      <c r="M1261">
        <v>109.25</v>
      </c>
      <c r="N1261">
        <v>110.45</v>
      </c>
      <c r="O1261" s="3">
        <f t="shared" si="103"/>
        <v>-0.59999389599999997</v>
      </c>
      <c r="P1261">
        <f t="shared" si="102"/>
        <v>2.8245217173352053</v>
      </c>
      <c r="S1261">
        <f t="shared" si="101"/>
        <v>-5.461938060992262E-3</v>
      </c>
    </row>
    <row r="1262" spans="1:19" x14ac:dyDescent="0.3">
      <c r="A1262" s="1">
        <v>37924</v>
      </c>
      <c r="B1262" s="1">
        <v>37925</v>
      </c>
      <c r="C1262">
        <v>110.4</v>
      </c>
      <c r="D1262">
        <v>109.3000061</v>
      </c>
      <c r="E1262">
        <v>110.56384679999999</v>
      </c>
      <c r="F1262">
        <v>-1.099993896</v>
      </c>
      <c r="G1262">
        <v>1</v>
      </c>
      <c r="H1262">
        <v>0.81317279799999997</v>
      </c>
      <c r="I1262">
        <f t="shared" si="99"/>
        <v>2003</v>
      </c>
      <c r="J1262">
        <f t="shared" si="100"/>
        <v>10</v>
      </c>
      <c r="K1262">
        <v>110.4</v>
      </c>
      <c r="L1262">
        <v>110.80000000000001</v>
      </c>
      <c r="M1262">
        <v>108.55000000000001</v>
      </c>
      <c r="N1262">
        <v>109.30000000000001</v>
      </c>
      <c r="O1262" s="3">
        <f t="shared" si="103"/>
        <v>-1.099993896</v>
      </c>
      <c r="P1262">
        <f t="shared" si="102"/>
        <v>2.7400935475474837</v>
      </c>
      <c r="S1262">
        <f t="shared" si="101"/>
        <v>-9.9637128260869554E-3</v>
      </c>
    </row>
    <row r="1263" spans="1:19" x14ac:dyDescent="0.3">
      <c r="A1263" s="1">
        <v>37925</v>
      </c>
      <c r="B1263" s="1">
        <v>37928</v>
      </c>
      <c r="C1263">
        <v>109.35</v>
      </c>
      <c r="D1263">
        <v>110.9499939</v>
      </c>
      <c r="E1263">
        <v>111.9517215</v>
      </c>
      <c r="F1263">
        <v>1.599993896</v>
      </c>
      <c r="G1263">
        <v>1</v>
      </c>
      <c r="H1263">
        <v>1.166726189</v>
      </c>
      <c r="I1263">
        <f t="shared" si="99"/>
        <v>2003</v>
      </c>
      <c r="J1263">
        <f t="shared" si="100"/>
        <v>11</v>
      </c>
      <c r="K1263">
        <v>109.35000000000001</v>
      </c>
      <c r="L1263">
        <v>111.35000000000001</v>
      </c>
      <c r="M1263">
        <v>108.95</v>
      </c>
      <c r="N1263">
        <v>110.95</v>
      </c>
      <c r="O1263" s="3">
        <f t="shared" si="103"/>
        <v>1.599993896</v>
      </c>
      <c r="P1263">
        <f t="shared" si="102"/>
        <v>2.8603715434472083</v>
      </c>
      <c r="S1263">
        <f t="shared" si="101"/>
        <v>1.4631860045724738E-2</v>
      </c>
    </row>
    <row r="1264" spans="1:19" x14ac:dyDescent="0.3">
      <c r="A1264" s="1">
        <v>37928</v>
      </c>
      <c r="B1264" s="1">
        <v>37929</v>
      </c>
      <c r="C1264">
        <v>112.2</v>
      </c>
      <c r="D1264">
        <v>111.6500046</v>
      </c>
      <c r="E1264">
        <v>112.92681690000001</v>
      </c>
      <c r="F1264">
        <v>-0.54999542199999996</v>
      </c>
      <c r="G1264">
        <v>1</v>
      </c>
      <c r="H1264">
        <v>0.49497474699999999</v>
      </c>
      <c r="I1264">
        <f t="shared" si="99"/>
        <v>2003</v>
      </c>
      <c r="J1264">
        <f t="shared" si="100"/>
        <v>11</v>
      </c>
      <c r="K1264">
        <v>112.2</v>
      </c>
      <c r="L1264">
        <v>112.25</v>
      </c>
      <c r="M1264">
        <v>110.75</v>
      </c>
      <c r="N1264">
        <v>111.65</v>
      </c>
      <c r="O1264" s="3">
        <f t="shared" si="103"/>
        <v>-0.54999542199999996</v>
      </c>
      <c r="P1264">
        <f t="shared" si="102"/>
        <v>2.8183076061714054</v>
      </c>
      <c r="S1264">
        <f t="shared" si="101"/>
        <v>-4.9019199821746873E-3</v>
      </c>
    </row>
    <row r="1265" spans="1:19" x14ac:dyDescent="0.3">
      <c r="A1265" s="1">
        <v>37929</v>
      </c>
      <c r="B1265" s="1">
        <v>37930</v>
      </c>
      <c r="C1265">
        <v>111.6</v>
      </c>
      <c r="D1265">
        <v>112.9</v>
      </c>
      <c r="E1265">
        <v>111.24412359999999</v>
      </c>
      <c r="F1265">
        <v>-1.3</v>
      </c>
      <c r="G1265">
        <v>-1</v>
      </c>
      <c r="H1265">
        <v>0.88388347599999995</v>
      </c>
      <c r="I1265">
        <f t="shared" si="99"/>
        <v>2003</v>
      </c>
      <c r="J1265">
        <f t="shared" si="100"/>
        <v>11</v>
      </c>
      <c r="K1265">
        <v>111.60000000000001</v>
      </c>
      <c r="L1265">
        <v>113</v>
      </c>
      <c r="M1265">
        <v>111</v>
      </c>
      <c r="N1265">
        <v>112.9</v>
      </c>
      <c r="O1265" s="3">
        <f t="shared" si="103"/>
        <v>-1.3</v>
      </c>
      <c r="P1265">
        <f t="shared" si="102"/>
        <v>2.7198183618697165</v>
      </c>
      <c r="S1265">
        <f t="shared" si="101"/>
        <v>-1.1648745519713262E-2</v>
      </c>
    </row>
    <row r="1266" spans="1:19" x14ac:dyDescent="0.3">
      <c r="A1266" s="1">
        <v>37930</v>
      </c>
      <c r="B1266" s="1">
        <v>37931</v>
      </c>
      <c r="C1266">
        <v>113.1</v>
      </c>
      <c r="D1266">
        <v>110.44999540000001</v>
      </c>
      <c r="E1266">
        <v>112.89164959999999</v>
      </c>
      <c r="F1266">
        <v>2.6500045779999999</v>
      </c>
      <c r="G1266">
        <v>-1</v>
      </c>
      <c r="H1266">
        <v>1.7324116140000001</v>
      </c>
      <c r="I1266">
        <f t="shared" si="99"/>
        <v>2003</v>
      </c>
      <c r="J1266">
        <f t="shared" si="100"/>
        <v>11</v>
      </c>
      <c r="K1266">
        <v>113.10000000000001</v>
      </c>
      <c r="L1266">
        <v>113.55000000000001</v>
      </c>
      <c r="M1266">
        <v>110.35000000000001</v>
      </c>
      <c r="N1266">
        <v>110.45</v>
      </c>
      <c r="O1266" s="3">
        <f t="shared" si="103"/>
        <v>2.6500045779999999</v>
      </c>
      <c r="P1266">
        <f t="shared" si="102"/>
        <v>2.9109995584289527</v>
      </c>
      <c r="S1266">
        <f t="shared" si="101"/>
        <v>2.3430632873563218E-2</v>
      </c>
    </row>
    <row r="1267" spans="1:19" x14ac:dyDescent="0.3">
      <c r="A1267" s="1">
        <v>37931</v>
      </c>
      <c r="B1267" s="1">
        <v>37932</v>
      </c>
      <c r="C1267">
        <v>111.45</v>
      </c>
      <c r="D1267">
        <v>112.3000061</v>
      </c>
      <c r="E1267">
        <v>111.5584218</v>
      </c>
      <c r="F1267">
        <v>0.85000610399999998</v>
      </c>
      <c r="G1267">
        <v>1</v>
      </c>
      <c r="H1267">
        <v>1.308147545</v>
      </c>
      <c r="I1267">
        <f t="shared" si="99"/>
        <v>2003</v>
      </c>
      <c r="J1267">
        <f t="shared" si="100"/>
        <v>11</v>
      </c>
      <c r="K1267">
        <v>111.45</v>
      </c>
      <c r="L1267">
        <v>112.5</v>
      </c>
      <c r="M1267">
        <v>110.4</v>
      </c>
      <c r="N1267">
        <v>112.30000000000001</v>
      </c>
      <c r="O1267" s="3">
        <f t="shared" si="103"/>
        <v>0.85000610399999998</v>
      </c>
      <c r="P1267">
        <f t="shared" si="102"/>
        <v>2.9776043334869855</v>
      </c>
      <c r="S1267">
        <f t="shared" si="101"/>
        <v>7.6267932166890979E-3</v>
      </c>
    </row>
    <row r="1268" spans="1:19" x14ac:dyDescent="0.3">
      <c r="A1268" s="1">
        <v>37932</v>
      </c>
      <c r="B1268" s="1">
        <v>37935</v>
      </c>
      <c r="C1268">
        <v>111.65</v>
      </c>
      <c r="D1268">
        <v>110.8999985</v>
      </c>
      <c r="E1268">
        <v>112.90388129999999</v>
      </c>
      <c r="F1268">
        <v>-0.75000152600000003</v>
      </c>
      <c r="G1268">
        <v>1</v>
      </c>
      <c r="H1268">
        <v>0.98994949399999999</v>
      </c>
      <c r="I1268">
        <f t="shared" si="99"/>
        <v>2003</v>
      </c>
      <c r="J1268">
        <f t="shared" si="100"/>
        <v>11</v>
      </c>
      <c r="K1268">
        <v>111.65</v>
      </c>
      <c r="L1268">
        <v>112</v>
      </c>
      <c r="M1268">
        <v>109.95</v>
      </c>
      <c r="N1268">
        <v>110.9</v>
      </c>
      <c r="O1268" s="3">
        <f t="shared" si="103"/>
        <v>-0.75000152600000003</v>
      </c>
      <c r="P1268">
        <f t="shared" si="102"/>
        <v>2.9175987501299021</v>
      </c>
      <c r="S1268">
        <f t="shared" si="101"/>
        <v>-6.7174341782355578E-3</v>
      </c>
    </row>
    <row r="1269" spans="1:19" x14ac:dyDescent="0.3">
      <c r="A1269" s="1">
        <v>37935</v>
      </c>
      <c r="B1269" s="1">
        <v>37936</v>
      </c>
      <c r="C1269">
        <v>110.05</v>
      </c>
      <c r="D1269">
        <v>110.05000149999999</v>
      </c>
      <c r="E1269">
        <v>111.6469373</v>
      </c>
      <c r="F1269" s="2">
        <v>1.53E-6</v>
      </c>
      <c r="G1269">
        <v>1</v>
      </c>
      <c r="H1269">
        <v>0.60104076399999995</v>
      </c>
      <c r="I1269">
        <f t="shared" si="99"/>
        <v>2003</v>
      </c>
      <c r="J1269">
        <f t="shared" si="100"/>
        <v>11</v>
      </c>
      <c r="K1269">
        <v>110.05000000000001</v>
      </c>
      <c r="L1269">
        <v>110.45</v>
      </c>
      <c r="M1269">
        <v>109.15</v>
      </c>
      <c r="N1269">
        <v>110.05000000000001</v>
      </c>
      <c r="O1269" s="3">
        <f t="shared" si="103"/>
        <v>1.53E-6</v>
      </c>
      <c r="P1269">
        <f t="shared" si="102"/>
        <v>2.9175988718180279</v>
      </c>
      <c r="S1269">
        <f t="shared" si="101"/>
        <v>1.3902771467514767E-8</v>
      </c>
    </row>
    <row r="1270" spans="1:19" x14ac:dyDescent="0.3">
      <c r="A1270" s="1">
        <v>37936</v>
      </c>
      <c r="B1270" s="1">
        <v>37937</v>
      </c>
      <c r="C1270">
        <v>110.05</v>
      </c>
      <c r="D1270">
        <v>111.1999939</v>
      </c>
      <c r="E1270">
        <v>112.554513</v>
      </c>
      <c r="F1270">
        <v>1.149993896</v>
      </c>
      <c r="G1270">
        <v>1</v>
      </c>
      <c r="H1270">
        <v>0.81317279799999997</v>
      </c>
      <c r="I1270">
        <f t="shared" si="99"/>
        <v>2003</v>
      </c>
      <c r="J1270">
        <f t="shared" si="100"/>
        <v>11</v>
      </c>
      <c r="K1270">
        <v>110.05000000000001</v>
      </c>
      <c r="L1270">
        <v>111.60000000000001</v>
      </c>
      <c r="M1270">
        <v>109.9</v>
      </c>
      <c r="N1270">
        <v>111.2</v>
      </c>
      <c r="O1270" s="3">
        <f t="shared" si="103"/>
        <v>1.149993896</v>
      </c>
      <c r="P1270">
        <f t="shared" si="102"/>
        <v>3.0090633214382159</v>
      </c>
      <c r="S1270">
        <f t="shared" si="101"/>
        <v>1.044974008178101E-2</v>
      </c>
    </row>
    <row r="1271" spans="1:19" x14ac:dyDescent="0.3">
      <c r="A1271" s="1">
        <v>37937</v>
      </c>
      <c r="B1271" s="1">
        <v>37938</v>
      </c>
      <c r="C1271">
        <v>112.6</v>
      </c>
      <c r="D1271">
        <v>113.6000015</v>
      </c>
      <c r="E1271">
        <v>114.33817310000001</v>
      </c>
      <c r="F1271">
        <v>1.0000015259999999</v>
      </c>
      <c r="G1271">
        <v>1</v>
      </c>
      <c r="H1271">
        <v>1.697056275</v>
      </c>
      <c r="I1271">
        <f t="shared" si="99"/>
        <v>2003</v>
      </c>
      <c r="J1271">
        <f t="shared" si="100"/>
        <v>11</v>
      </c>
      <c r="K1271">
        <v>112.60000000000001</v>
      </c>
      <c r="L1271">
        <v>113.80000000000001</v>
      </c>
      <c r="M1271">
        <v>112.45</v>
      </c>
      <c r="N1271">
        <v>113.60000000000001</v>
      </c>
      <c r="O1271" s="3">
        <f t="shared" si="103"/>
        <v>1.0000015259999999</v>
      </c>
      <c r="P1271">
        <f t="shared" si="102"/>
        <v>3.0892338697491084</v>
      </c>
      <c r="S1271">
        <f t="shared" si="101"/>
        <v>8.8810082238010655E-3</v>
      </c>
    </row>
    <row r="1272" spans="1:19" x14ac:dyDescent="0.3">
      <c r="A1272" s="1">
        <v>37938</v>
      </c>
      <c r="B1272" s="1">
        <v>37939</v>
      </c>
      <c r="C1272">
        <v>113.3</v>
      </c>
      <c r="D1272">
        <v>113.6</v>
      </c>
      <c r="E1272">
        <v>114.44234659999999</v>
      </c>
      <c r="F1272">
        <v>0.3</v>
      </c>
      <c r="G1272">
        <v>1</v>
      </c>
      <c r="H1272">
        <v>0</v>
      </c>
      <c r="I1272">
        <f t="shared" si="99"/>
        <v>2003</v>
      </c>
      <c r="J1272">
        <f t="shared" si="100"/>
        <v>11</v>
      </c>
      <c r="K1272">
        <v>113.30000000000001</v>
      </c>
      <c r="L1272">
        <v>114.55000000000001</v>
      </c>
      <c r="M1272">
        <v>113.05000000000001</v>
      </c>
      <c r="N1272">
        <v>113.60000000000001</v>
      </c>
      <c r="O1272" s="3">
        <f t="shared" si="103"/>
        <v>0.3</v>
      </c>
      <c r="P1272">
        <f t="shared" si="102"/>
        <v>3.1137732385291104</v>
      </c>
      <c r="S1272">
        <f t="shared" si="101"/>
        <v>2.6478375992939097E-3</v>
      </c>
    </row>
    <row r="1273" spans="1:19" x14ac:dyDescent="0.3">
      <c r="A1273" s="1">
        <v>37939</v>
      </c>
      <c r="B1273" s="1">
        <v>37942</v>
      </c>
      <c r="C1273">
        <v>112.6</v>
      </c>
      <c r="D1273">
        <v>110.80000459999999</v>
      </c>
      <c r="E1273">
        <v>113.5397193</v>
      </c>
      <c r="F1273">
        <v>-1.7999954220000001</v>
      </c>
      <c r="G1273">
        <v>-1</v>
      </c>
      <c r="H1273">
        <v>1.9798989870000001</v>
      </c>
      <c r="I1273">
        <f t="shared" si="99"/>
        <v>2003</v>
      </c>
      <c r="J1273">
        <f t="shared" si="100"/>
        <v>11</v>
      </c>
      <c r="K1273">
        <v>112.60000000000001</v>
      </c>
      <c r="L1273">
        <v>112.65</v>
      </c>
      <c r="M1273">
        <v>110.4</v>
      </c>
      <c r="N1273">
        <v>110.80000000000001</v>
      </c>
      <c r="O1273" s="3">
        <f t="shared" si="103"/>
        <v>-1.7999954220000001</v>
      </c>
      <c r="P1273">
        <f t="shared" si="102"/>
        <v>2.9644452392085459</v>
      </c>
      <c r="S1273">
        <f t="shared" si="101"/>
        <v>-1.598574975133215E-2</v>
      </c>
    </row>
    <row r="1274" spans="1:19" x14ac:dyDescent="0.3">
      <c r="A1274" s="1">
        <v>37942</v>
      </c>
      <c r="B1274" s="1">
        <v>37943</v>
      </c>
      <c r="C1274">
        <v>110.8</v>
      </c>
      <c r="D1274">
        <v>112.05</v>
      </c>
      <c r="E1274">
        <v>111.142932</v>
      </c>
      <c r="F1274">
        <v>1.25</v>
      </c>
      <c r="G1274">
        <v>1</v>
      </c>
      <c r="H1274">
        <v>0.88388347599999995</v>
      </c>
      <c r="I1274">
        <f t="shared" si="99"/>
        <v>2003</v>
      </c>
      <c r="J1274">
        <f t="shared" si="100"/>
        <v>11</v>
      </c>
      <c r="K1274">
        <v>110.80000000000001</v>
      </c>
      <c r="L1274">
        <v>112.10000000000001</v>
      </c>
      <c r="M1274">
        <v>110.10000000000001</v>
      </c>
      <c r="N1274">
        <v>112.05000000000001</v>
      </c>
      <c r="O1274" s="3">
        <f t="shared" si="103"/>
        <v>1.25</v>
      </c>
      <c r="P1274">
        <f t="shared" si="102"/>
        <v>3.0647761927016148</v>
      </c>
      <c r="S1274">
        <f t="shared" si="101"/>
        <v>1.128158844765343E-2</v>
      </c>
    </row>
    <row r="1275" spans="1:19" x14ac:dyDescent="0.3">
      <c r="A1275" s="1">
        <v>37943</v>
      </c>
      <c r="B1275" s="1">
        <v>37944</v>
      </c>
      <c r="C1275">
        <v>110.1</v>
      </c>
      <c r="D1275">
        <v>107.8999985</v>
      </c>
      <c r="E1275">
        <v>110.8132978</v>
      </c>
      <c r="F1275">
        <v>-2.2000015259999999</v>
      </c>
      <c r="G1275">
        <v>-1</v>
      </c>
      <c r="H1275">
        <v>2.934493142</v>
      </c>
      <c r="I1275">
        <f t="shared" si="99"/>
        <v>2003</v>
      </c>
      <c r="J1275">
        <f t="shared" si="100"/>
        <v>11</v>
      </c>
      <c r="K1275">
        <v>110.10000000000001</v>
      </c>
      <c r="L1275">
        <v>110.2</v>
      </c>
      <c r="M1275">
        <v>107.55000000000001</v>
      </c>
      <c r="N1275">
        <v>107.9</v>
      </c>
      <c r="O1275" s="3">
        <f t="shared" si="103"/>
        <v>-2.2000015259999999</v>
      </c>
      <c r="P1275">
        <f t="shared" si="102"/>
        <v>2.8810565114811237</v>
      </c>
      <c r="S1275">
        <f t="shared" si="101"/>
        <v>-1.9981848555858311E-2</v>
      </c>
    </row>
    <row r="1276" spans="1:19" x14ac:dyDescent="0.3">
      <c r="A1276" s="1">
        <v>37944</v>
      </c>
      <c r="B1276" s="1">
        <v>37945</v>
      </c>
      <c r="C1276">
        <v>108.6</v>
      </c>
      <c r="D1276">
        <v>107.2499985</v>
      </c>
      <c r="E1276">
        <v>107.6770611</v>
      </c>
      <c r="F1276">
        <v>1.350001526</v>
      </c>
      <c r="G1276">
        <v>-1</v>
      </c>
      <c r="H1276">
        <v>0.45961940800000001</v>
      </c>
      <c r="I1276">
        <f t="shared" si="99"/>
        <v>2003</v>
      </c>
      <c r="J1276">
        <f t="shared" si="100"/>
        <v>11</v>
      </c>
      <c r="K1276">
        <v>108.60000000000001</v>
      </c>
      <c r="L1276">
        <v>108.80000000000001</v>
      </c>
      <c r="M1276">
        <v>106.9</v>
      </c>
      <c r="N1276">
        <v>107.25</v>
      </c>
      <c r="O1276" s="3">
        <f t="shared" si="103"/>
        <v>1.350001526</v>
      </c>
      <c r="P1276">
        <f t="shared" si="102"/>
        <v>2.9884993481383546</v>
      </c>
      <c r="S1276">
        <f t="shared" si="101"/>
        <v>1.2430953278084715E-2</v>
      </c>
    </row>
    <row r="1277" spans="1:19" x14ac:dyDescent="0.3">
      <c r="A1277" s="1">
        <v>37945</v>
      </c>
      <c r="B1277" s="1">
        <v>37946</v>
      </c>
      <c r="C1277">
        <v>106.7</v>
      </c>
      <c r="D1277">
        <v>107.5</v>
      </c>
      <c r="E1277">
        <v>106.70611460000001</v>
      </c>
      <c r="F1277">
        <v>0.8</v>
      </c>
      <c r="G1277">
        <v>-1</v>
      </c>
      <c r="H1277">
        <v>0.17677669500000001</v>
      </c>
      <c r="I1277">
        <f t="shared" si="99"/>
        <v>2003</v>
      </c>
      <c r="J1277">
        <f t="shared" si="100"/>
        <v>11</v>
      </c>
      <c r="K1277">
        <v>106.7</v>
      </c>
      <c r="L1277">
        <v>108.9</v>
      </c>
      <c r="M1277">
        <v>106.5</v>
      </c>
      <c r="N1277">
        <v>107.5</v>
      </c>
      <c r="O1277" s="3">
        <f t="shared" si="103"/>
        <v>0.8</v>
      </c>
      <c r="P1277">
        <f t="shared" si="102"/>
        <v>3.0557195771499015</v>
      </c>
      <c r="S1277">
        <f t="shared" si="101"/>
        <v>7.4976569821930648E-3</v>
      </c>
    </row>
    <row r="1278" spans="1:19" x14ac:dyDescent="0.3">
      <c r="A1278" s="1">
        <v>37946</v>
      </c>
      <c r="B1278" s="1">
        <v>37949</v>
      </c>
      <c r="C1278">
        <v>107.1</v>
      </c>
      <c r="D1278">
        <v>105.9499969</v>
      </c>
      <c r="E1278">
        <v>107.7189139</v>
      </c>
      <c r="F1278">
        <v>-1.150003052</v>
      </c>
      <c r="G1278">
        <v>1</v>
      </c>
      <c r="H1278">
        <v>1.0960155110000001</v>
      </c>
      <c r="I1278">
        <f t="shared" si="99"/>
        <v>2003</v>
      </c>
      <c r="J1278">
        <f t="shared" si="100"/>
        <v>11</v>
      </c>
      <c r="K1278">
        <v>107.10000000000001</v>
      </c>
      <c r="L1278">
        <v>107.60000000000001</v>
      </c>
      <c r="M1278">
        <v>105.4</v>
      </c>
      <c r="N1278">
        <v>105.95</v>
      </c>
      <c r="O1278" s="3">
        <f t="shared" si="103"/>
        <v>-1.150003052</v>
      </c>
      <c r="P1278">
        <f t="shared" si="102"/>
        <v>2.9572857721140879</v>
      </c>
      <c r="S1278">
        <f t="shared" si="101"/>
        <v>-1.0737656881419234E-2</v>
      </c>
    </row>
    <row r="1279" spans="1:19" x14ac:dyDescent="0.3">
      <c r="A1279" s="1">
        <v>37949</v>
      </c>
      <c r="B1279" s="1">
        <v>37950</v>
      </c>
      <c r="C1279">
        <v>107.6</v>
      </c>
      <c r="D1279">
        <v>107.7</v>
      </c>
      <c r="E1279">
        <v>109.4690094</v>
      </c>
      <c r="F1279">
        <v>0.1</v>
      </c>
      <c r="G1279">
        <v>1</v>
      </c>
      <c r="H1279">
        <v>1.237436867</v>
      </c>
      <c r="I1279">
        <f t="shared" si="99"/>
        <v>2003</v>
      </c>
      <c r="J1279">
        <f t="shared" si="100"/>
        <v>11</v>
      </c>
      <c r="K1279">
        <v>107.60000000000001</v>
      </c>
      <c r="L1279">
        <v>107.95</v>
      </c>
      <c r="M1279">
        <v>106.65</v>
      </c>
      <c r="N1279">
        <v>107.7</v>
      </c>
      <c r="O1279" s="3">
        <f t="shared" si="103"/>
        <v>0.1</v>
      </c>
      <c r="P1279">
        <f t="shared" si="102"/>
        <v>2.9655309926683096</v>
      </c>
      <c r="S1279">
        <f t="shared" si="101"/>
        <v>9.2936802973977702E-4</v>
      </c>
    </row>
    <row r="1280" spans="1:19" x14ac:dyDescent="0.3">
      <c r="A1280" s="1">
        <v>37950</v>
      </c>
      <c r="B1280" s="1">
        <v>37951</v>
      </c>
      <c r="C1280">
        <v>107.8</v>
      </c>
      <c r="D1280">
        <v>109.45</v>
      </c>
      <c r="E1280">
        <v>108.1166892</v>
      </c>
      <c r="F1280">
        <v>1.65</v>
      </c>
      <c r="G1280">
        <v>1</v>
      </c>
      <c r="H1280">
        <v>1.237436867</v>
      </c>
      <c r="I1280">
        <f t="shared" si="99"/>
        <v>2003</v>
      </c>
      <c r="J1280">
        <f t="shared" si="100"/>
        <v>11</v>
      </c>
      <c r="K1280">
        <v>107.80000000000001</v>
      </c>
      <c r="L1280">
        <v>109.80000000000001</v>
      </c>
      <c r="M1280">
        <v>107.65</v>
      </c>
      <c r="N1280">
        <v>109.45</v>
      </c>
      <c r="O1280" s="3">
        <f t="shared" si="103"/>
        <v>1.65</v>
      </c>
      <c r="P1280">
        <f t="shared" si="102"/>
        <v>3.1017033341683851</v>
      </c>
      <c r="S1280">
        <f t="shared" si="101"/>
        <v>1.5306122448979591E-2</v>
      </c>
    </row>
    <row r="1281" spans="1:19" x14ac:dyDescent="0.3">
      <c r="A1281" s="1">
        <v>37951</v>
      </c>
      <c r="B1281" s="1">
        <v>37952</v>
      </c>
      <c r="C1281">
        <v>109.6</v>
      </c>
      <c r="D1281">
        <v>109.45</v>
      </c>
      <c r="E1281">
        <v>110.50921940000001</v>
      </c>
      <c r="F1281">
        <v>-0.15</v>
      </c>
      <c r="G1281">
        <v>1</v>
      </c>
      <c r="H1281">
        <v>0</v>
      </c>
      <c r="I1281">
        <f t="shared" si="99"/>
        <v>2003</v>
      </c>
      <c r="J1281">
        <f t="shared" si="100"/>
        <v>11</v>
      </c>
      <c r="K1281">
        <v>109.60000000000001</v>
      </c>
      <c r="L1281">
        <v>109.9</v>
      </c>
      <c r="M1281">
        <v>108.65</v>
      </c>
      <c r="N1281">
        <v>109.45</v>
      </c>
      <c r="O1281" s="3">
        <f t="shared" si="103"/>
        <v>-0.15</v>
      </c>
      <c r="P1281">
        <f t="shared" si="102"/>
        <v>3.0889682383620367</v>
      </c>
      <c r="S1281">
        <f t="shared" si="101"/>
        <v>-1.3686131386861315E-3</v>
      </c>
    </row>
    <row r="1282" spans="1:19" x14ac:dyDescent="0.3">
      <c r="A1282" s="1">
        <v>37952</v>
      </c>
      <c r="B1282" s="1">
        <v>37953</v>
      </c>
      <c r="C1282">
        <v>110.1</v>
      </c>
      <c r="D1282">
        <v>111.2500031</v>
      </c>
      <c r="E1282">
        <v>110.1701054</v>
      </c>
      <c r="F1282">
        <v>1.150003052</v>
      </c>
      <c r="G1282">
        <v>1</v>
      </c>
      <c r="H1282">
        <v>1.2727922060000001</v>
      </c>
      <c r="I1282">
        <f t="shared" si="99"/>
        <v>2003</v>
      </c>
      <c r="J1282">
        <f t="shared" si="100"/>
        <v>11</v>
      </c>
      <c r="K1282">
        <v>110.10000000000001</v>
      </c>
      <c r="L1282">
        <v>111.7</v>
      </c>
      <c r="M1282">
        <v>109.65</v>
      </c>
      <c r="N1282">
        <v>111.25</v>
      </c>
      <c r="O1282" s="3">
        <f t="shared" si="103"/>
        <v>1.150003052</v>
      </c>
      <c r="P1282">
        <f t="shared" si="102"/>
        <v>3.1857617779164618</v>
      </c>
      <c r="S1282">
        <f t="shared" si="101"/>
        <v>1.0445077674841053E-2</v>
      </c>
    </row>
    <row r="1283" spans="1:19" x14ac:dyDescent="0.3">
      <c r="A1283" s="1">
        <v>37953</v>
      </c>
      <c r="B1283" s="1">
        <v>37956</v>
      </c>
      <c r="C1283">
        <v>111.2</v>
      </c>
      <c r="D1283">
        <v>113.0999985</v>
      </c>
      <c r="E1283">
        <v>113.8079603</v>
      </c>
      <c r="F1283">
        <v>1.899998474</v>
      </c>
      <c r="G1283">
        <v>1</v>
      </c>
      <c r="H1283">
        <v>1.308147545</v>
      </c>
      <c r="I1283">
        <f t="shared" ref="I1283:I1346" si="104">YEAR(B1283)</f>
        <v>2003</v>
      </c>
      <c r="J1283">
        <f t="shared" ref="J1283:J1346" si="105">MONTH(B1283)</f>
        <v>12</v>
      </c>
      <c r="K1283">
        <v>111.2</v>
      </c>
      <c r="L1283">
        <v>113.60000000000001</v>
      </c>
      <c r="M1283">
        <v>110.55000000000001</v>
      </c>
      <c r="N1283">
        <v>113.10000000000001</v>
      </c>
      <c r="O1283" s="3">
        <f t="shared" si="103"/>
        <v>1.899998474</v>
      </c>
      <c r="P1283">
        <f t="shared" si="102"/>
        <v>3.3490605868166994</v>
      </c>
      <c r="S1283">
        <f t="shared" ref="S1283:S1346" si="106">O1283/C1283</f>
        <v>1.7086317212230216E-2</v>
      </c>
    </row>
    <row r="1284" spans="1:19" x14ac:dyDescent="0.3">
      <c r="A1284" s="1">
        <v>37956</v>
      </c>
      <c r="B1284" s="1">
        <v>37957</v>
      </c>
      <c r="C1284">
        <v>113.55</v>
      </c>
      <c r="D1284">
        <v>112.69999850000001</v>
      </c>
      <c r="E1284">
        <v>113.23899830000001</v>
      </c>
      <c r="F1284">
        <v>0.85000152600000001</v>
      </c>
      <c r="G1284">
        <v>1</v>
      </c>
      <c r="H1284">
        <v>0.282842712</v>
      </c>
      <c r="I1284">
        <f t="shared" si="104"/>
        <v>2003</v>
      </c>
      <c r="J1284">
        <f t="shared" si="105"/>
        <v>12</v>
      </c>
      <c r="K1284">
        <v>113.55000000000001</v>
      </c>
      <c r="L1284">
        <v>113.60000000000001</v>
      </c>
      <c r="M1284">
        <v>112.45</v>
      </c>
      <c r="N1284">
        <v>112.7</v>
      </c>
      <c r="O1284" s="3">
        <f t="shared" si="103"/>
        <v>0.85000152600000001</v>
      </c>
      <c r="P1284">
        <f t="shared" ref="P1284:P1347" si="107">(O1284/C1284*$Q$2+1)*P1283*$R$2+(1-$R$2)*P1283</f>
        <v>3.4242708010692922</v>
      </c>
      <c r="S1284">
        <f t="shared" si="106"/>
        <v>7.4857025627476882E-3</v>
      </c>
    </row>
    <row r="1285" spans="1:19" x14ac:dyDescent="0.3">
      <c r="A1285" s="1">
        <v>37957</v>
      </c>
      <c r="B1285" s="1">
        <v>37958</v>
      </c>
      <c r="C1285">
        <v>112.5</v>
      </c>
      <c r="D1285">
        <v>112.4000046</v>
      </c>
      <c r="E1285">
        <v>113.3791354</v>
      </c>
      <c r="F1285">
        <v>-9.9995422E-2</v>
      </c>
      <c r="G1285">
        <v>1</v>
      </c>
      <c r="H1285">
        <v>0.212132034</v>
      </c>
      <c r="I1285">
        <f t="shared" si="104"/>
        <v>2003</v>
      </c>
      <c r="J1285">
        <f t="shared" si="105"/>
        <v>12</v>
      </c>
      <c r="K1285">
        <v>112.5</v>
      </c>
      <c r="L1285">
        <v>113.9</v>
      </c>
      <c r="M1285">
        <v>111.75</v>
      </c>
      <c r="N1285">
        <v>112.4</v>
      </c>
      <c r="O1285" s="3">
        <f t="shared" si="103"/>
        <v>-9.9995422E-2</v>
      </c>
      <c r="P1285">
        <f t="shared" si="107"/>
        <v>3.4151398303014204</v>
      </c>
      <c r="S1285">
        <f t="shared" si="106"/>
        <v>-8.8884819555555561E-4</v>
      </c>
    </row>
    <row r="1286" spans="1:19" x14ac:dyDescent="0.3">
      <c r="A1286" s="1">
        <v>37958</v>
      </c>
      <c r="B1286" s="1">
        <v>37959</v>
      </c>
      <c r="C1286">
        <v>111.9</v>
      </c>
      <c r="D1286">
        <v>111.9</v>
      </c>
      <c r="E1286">
        <v>113.4617259</v>
      </c>
      <c r="F1286">
        <v>0</v>
      </c>
      <c r="G1286">
        <v>1</v>
      </c>
      <c r="H1286">
        <v>0.35355339099999999</v>
      </c>
      <c r="I1286">
        <f t="shared" si="104"/>
        <v>2003</v>
      </c>
      <c r="J1286">
        <f t="shared" si="105"/>
        <v>12</v>
      </c>
      <c r="K1286">
        <v>111.9</v>
      </c>
      <c r="L1286">
        <v>112.85000000000001</v>
      </c>
      <c r="M1286">
        <v>111.45</v>
      </c>
      <c r="N1286">
        <v>111.9</v>
      </c>
      <c r="O1286" s="3">
        <f t="shared" si="103"/>
        <v>0</v>
      </c>
      <c r="P1286">
        <f t="shared" si="107"/>
        <v>3.4151398303014204</v>
      </c>
      <c r="S1286">
        <f t="shared" si="106"/>
        <v>0</v>
      </c>
    </row>
    <row r="1287" spans="1:19" x14ac:dyDescent="0.3">
      <c r="A1287" s="1">
        <v>37959</v>
      </c>
      <c r="B1287" s="1">
        <v>37960</v>
      </c>
      <c r="C1287">
        <v>111.1</v>
      </c>
      <c r="D1287">
        <v>109.34999689999999</v>
      </c>
      <c r="E1287">
        <v>112.5261974</v>
      </c>
      <c r="F1287">
        <v>-1.7500030520000001</v>
      </c>
      <c r="G1287">
        <v>1</v>
      </c>
      <c r="H1287">
        <v>1.8031222920000001</v>
      </c>
      <c r="I1287">
        <f t="shared" si="104"/>
        <v>2003</v>
      </c>
      <c r="J1287">
        <f t="shared" si="105"/>
        <v>12</v>
      </c>
      <c r="K1287">
        <v>111.10000000000001</v>
      </c>
      <c r="L1287">
        <v>111.45</v>
      </c>
      <c r="M1287">
        <v>109.35000000000001</v>
      </c>
      <c r="N1287">
        <v>109.35000000000001</v>
      </c>
      <c r="O1287" s="3">
        <f t="shared" si="103"/>
        <v>-1.7500030520000001</v>
      </c>
      <c r="P1287">
        <f t="shared" si="107"/>
        <v>3.2537580537208379</v>
      </c>
      <c r="S1287">
        <f t="shared" si="106"/>
        <v>-1.5751602628262827E-2</v>
      </c>
    </row>
    <row r="1288" spans="1:19" x14ac:dyDescent="0.3">
      <c r="A1288" s="1">
        <v>37960</v>
      </c>
      <c r="B1288" s="1">
        <v>37963</v>
      </c>
      <c r="C1288">
        <v>108.6</v>
      </c>
      <c r="D1288">
        <v>108.69999850000001</v>
      </c>
      <c r="E1288">
        <v>110.38313290000001</v>
      </c>
      <c r="F1288">
        <v>9.9998474000000004E-2</v>
      </c>
      <c r="G1288">
        <v>1</v>
      </c>
      <c r="H1288">
        <v>0.45961940800000001</v>
      </c>
      <c r="I1288">
        <f t="shared" si="104"/>
        <v>2003</v>
      </c>
      <c r="J1288">
        <f t="shared" si="105"/>
        <v>12</v>
      </c>
      <c r="K1288">
        <v>108.60000000000001</v>
      </c>
      <c r="L1288">
        <v>109.95</v>
      </c>
      <c r="M1288">
        <v>107.80000000000001</v>
      </c>
      <c r="N1288">
        <v>108.7</v>
      </c>
      <c r="O1288" s="3">
        <f t="shared" si="103"/>
        <v>9.9998474000000004E-2</v>
      </c>
      <c r="P1288">
        <f t="shared" si="107"/>
        <v>3.2627461984760115</v>
      </c>
      <c r="S1288">
        <f t="shared" si="106"/>
        <v>9.2079626151012897E-4</v>
      </c>
    </row>
    <row r="1289" spans="1:19" x14ac:dyDescent="0.3">
      <c r="A1289" s="1">
        <v>37963</v>
      </c>
      <c r="B1289" s="1">
        <v>37964</v>
      </c>
      <c r="C1289">
        <v>109.4</v>
      </c>
      <c r="D1289">
        <v>109.45</v>
      </c>
      <c r="E1289">
        <v>109.4084582</v>
      </c>
      <c r="F1289">
        <v>0.05</v>
      </c>
      <c r="G1289">
        <v>1</v>
      </c>
      <c r="H1289">
        <v>0.53033008599999998</v>
      </c>
      <c r="I1289">
        <f t="shared" si="104"/>
        <v>2003</v>
      </c>
      <c r="J1289">
        <f t="shared" si="105"/>
        <v>12</v>
      </c>
      <c r="K1289">
        <v>109.4</v>
      </c>
      <c r="L1289">
        <v>110.10000000000001</v>
      </c>
      <c r="M1289">
        <v>108.85000000000001</v>
      </c>
      <c r="N1289">
        <v>109.45</v>
      </c>
      <c r="O1289" s="3">
        <f t="shared" si="103"/>
        <v>0.05</v>
      </c>
      <c r="P1289">
        <f t="shared" si="107"/>
        <v>3.267219799296591</v>
      </c>
      <c r="S1289">
        <f t="shared" si="106"/>
        <v>4.5703839122486289E-4</v>
      </c>
    </row>
    <row r="1290" spans="1:19" x14ac:dyDescent="0.3">
      <c r="A1290" s="1">
        <v>37964</v>
      </c>
      <c r="B1290" s="1">
        <v>37965</v>
      </c>
      <c r="C1290">
        <v>107.25</v>
      </c>
      <c r="D1290">
        <v>110.2</v>
      </c>
      <c r="E1290">
        <v>110.000833</v>
      </c>
      <c r="F1290">
        <v>2.95</v>
      </c>
      <c r="G1290">
        <v>1</v>
      </c>
      <c r="H1290">
        <v>0.53033008599999998</v>
      </c>
      <c r="I1290">
        <f t="shared" si="104"/>
        <v>2003</v>
      </c>
      <c r="J1290">
        <f t="shared" si="105"/>
        <v>12</v>
      </c>
      <c r="K1290">
        <v>107.25</v>
      </c>
      <c r="L1290">
        <v>110.5</v>
      </c>
      <c r="M1290">
        <v>107.2</v>
      </c>
      <c r="N1290">
        <v>110.2</v>
      </c>
      <c r="O1290" s="3">
        <f t="shared" si="103"/>
        <v>2.95</v>
      </c>
      <c r="P1290">
        <f t="shared" si="107"/>
        <v>3.5368225519658201</v>
      </c>
      <c r="S1290">
        <f t="shared" si="106"/>
        <v>2.7505827505827508E-2</v>
      </c>
    </row>
    <row r="1291" spans="1:19" x14ac:dyDescent="0.3">
      <c r="A1291" s="1">
        <v>37965</v>
      </c>
      <c r="B1291" s="1">
        <v>37966</v>
      </c>
      <c r="C1291">
        <v>110.5</v>
      </c>
      <c r="D1291">
        <v>110.7</v>
      </c>
      <c r="E1291">
        <v>110.5672699</v>
      </c>
      <c r="F1291">
        <v>0.2</v>
      </c>
      <c r="G1291">
        <v>1</v>
      </c>
      <c r="H1291">
        <v>0.35355339099999999</v>
      </c>
      <c r="I1291">
        <f t="shared" si="104"/>
        <v>2003</v>
      </c>
      <c r="J1291">
        <f t="shared" si="105"/>
        <v>12</v>
      </c>
      <c r="K1291">
        <v>110.5</v>
      </c>
      <c r="L1291">
        <v>111.9</v>
      </c>
      <c r="M1291">
        <v>110.10000000000001</v>
      </c>
      <c r="N1291">
        <v>110.7</v>
      </c>
      <c r="O1291" s="3">
        <f t="shared" si="103"/>
        <v>0.2</v>
      </c>
      <c r="P1291">
        <f t="shared" si="107"/>
        <v>3.5560270183113358</v>
      </c>
      <c r="S1291">
        <f t="shared" si="106"/>
        <v>1.8099547511312218E-3</v>
      </c>
    </row>
    <row r="1292" spans="1:19" x14ac:dyDescent="0.3">
      <c r="A1292" s="1">
        <v>37966</v>
      </c>
      <c r="B1292" s="1">
        <v>37967</v>
      </c>
      <c r="C1292">
        <v>112.6</v>
      </c>
      <c r="D1292">
        <v>112.8500015</v>
      </c>
      <c r="E1292">
        <v>110.4996573</v>
      </c>
      <c r="F1292">
        <v>-0.25000152599999997</v>
      </c>
      <c r="G1292">
        <v>-1</v>
      </c>
      <c r="H1292">
        <v>1.52027958</v>
      </c>
      <c r="I1292">
        <f t="shared" si="104"/>
        <v>2003</v>
      </c>
      <c r="J1292">
        <f t="shared" si="105"/>
        <v>12</v>
      </c>
      <c r="K1292">
        <v>112.60000000000001</v>
      </c>
      <c r="L1292">
        <v>113.25</v>
      </c>
      <c r="M1292">
        <v>111.55000000000001</v>
      </c>
      <c r="N1292">
        <v>112.85000000000001</v>
      </c>
      <c r="O1292" s="3">
        <f t="shared" si="103"/>
        <v>-0.25000152599999997</v>
      </c>
      <c r="P1292">
        <f t="shared" si="107"/>
        <v>3.5323410809825155</v>
      </c>
      <c r="S1292">
        <f t="shared" si="106"/>
        <v>-2.2202622202486676E-3</v>
      </c>
    </row>
    <row r="1293" spans="1:19" x14ac:dyDescent="0.3">
      <c r="A1293" s="1">
        <v>37967</v>
      </c>
      <c r="B1293" s="1">
        <v>37970</v>
      </c>
      <c r="C1293">
        <v>115.25</v>
      </c>
      <c r="D1293">
        <v>114.7500015</v>
      </c>
      <c r="E1293">
        <v>113.013752</v>
      </c>
      <c r="F1293">
        <v>0.49999847400000003</v>
      </c>
      <c r="G1293">
        <v>1</v>
      </c>
      <c r="H1293">
        <v>1.3435028840000001</v>
      </c>
      <c r="I1293">
        <f t="shared" si="104"/>
        <v>2003</v>
      </c>
      <c r="J1293">
        <f t="shared" si="105"/>
        <v>12</v>
      </c>
      <c r="K1293">
        <v>115.25</v>
      </c>
      <c r="L1293">
        <v>115.5</v>
      </c>
      <c r="M1293">
        <v>114.05000000000001</v>
      </c>
      <c r="N1293">
        <v>114.75</v>
      </c>
      <c r="O1293" s="3">
        <f t="shared" si="103"/>
        <v>0.49999847400000003</v>
      </c>
      <c r="P1293">
        <f t="shared" si="107"/>
        <v>3.5783150111379713</v>
      </c>
      <c r="S1293">
        <f t="shared" si="106"/>
        <v>4.3383815531453365E-3</v>
      </c>
    </row>
    <row r="1294" spans="1:19" x14ac:dyDescent="0.3">
      <c r="A1294" s="1">
        <v>37970</v>
      </c>
      <c r="B1294" s="1">
        <v>37971</v>
      </c>
      <c r="C1294">
        <v>112.9</v>
      </c>
      <c r="D1294">
        <v>112.75</v>
      </c>
      <c r="E1294">
        <v>114.3993713</v>
      </c>
      <c r="F1294">
        <v>-0.15</v>
      </c>
      <c r="G1294">
        <v>-1</v>
      </c>
      <c r="H1294">
        <v>1.414213562</v>
      </c>
      <c r="I1294">
        <f t="shared" si="104"/>
        <v>2003</v>
      </c>
      <c r="J1294">
        <f t="shared" si="105"/>
        <v>12</v>
      </c>
      <c r="K1294">
        <v>112.9</v>
      </c>
      <c r="L1294">
        <v>114.05000000000001</v>
      </c>
      <c r="M1294">
        <v>112.35000000000001</v>
      </c>
      <c r="N1294">
        <v>112.75</v>
      </c>
      <c r="O1294" s="3">
        <f t="shared" si="103"/>
        <v>-0.15</v>
      </c>
      <c r="P1294">
        <f t="shared" si="107"/>
        <v>3.5640524623778997</v>
      </c>
      <c r="S1294">
        <f t="shared" si="106"/>
        <v>-1.3286093888396811E-3</v>
      </c>
    </row>
    <row r="1295" spans="1:19" x14ac:dyDescent="0.3">
      <c r="A1295" s="1">
        <v>37971</v>
      </c>
      <c r="B1295" s="1">
        <v>37972</v>
      </c>
      <c r="C1295">
        <v>113.6</v>
      </c>
      <c r="D1295">
        <v>111.4499969</v>
      </c>
      <c r="E1295">
        <v>114.0630523</v>
      </c>
      <c r="F1295">
        <v>-2.1500030520000002</v>
      </c>
      <c r="G1295">
        <v>1</v>
      </c>
      <c r="H1295">
        <v>0.91923881600000001</v>
      </c>
      <c r="I1295">
        <f t="shared" si="104"/>
        <v>2003</v>
      </c>
      <c r="J1295">
        <f t="shared" si="105"/>
        <v>12</v>
      </c>
      <c r="K1295">
        <v>113.60000000000001</v>
      </c>
      <c r="L1295">
        <v>113.7</v>
      </c>
      <c r="M1295">
        <v>111.15</v>
      </c>
      <c r="N1295">
        <v>111.45</v>
      </c>
      <c r="O1295" s="3">
        <f t="shared" si="103"/>
        <v>-2.1500030520000002</v>
      </c>
      <c r="P1295">
        <f t="shared" si="107"/>
        <v>3.3616918020363347</v>
      </c>
      <c r="S1295">
        <f t="shared" si="106"/>
        <v>-1.8926083204225355E-2</v>
      </c>
    </row>
    <row r="1296" spans="1:19" x14ac:dyDescent="0.3">
      <c r="A1296" s="1">
        <v>37972</v>
      </c>
      <c r="B1296" s="1">
        <v>37973</v>
      </c>
      <c r="C1296">
        <v>111.9</v>
      </c>
      <c r="D1296">
        <v>112.8500015</v>
      </c>
      <c r="E1296">
        <v>111.6065933</v>
      </c>
      <c r="F1296">
        <v>-0.95000152599999999</v>
      </c>
      <c r="G1296">
        <v>1</v>
      </c>
      <c r="H1296">
        <v>0.98994949399999999</v>
      </c>
      <c r="I1296">
        <f t="shared" si="104"/>
        <v>2003</v>
      </c>
      <c r="J1296">
        <f t="shared" si="105"/>
        <v>12</v>
      </c>
      <c r="K1296">
        <v>111.9</v>
      </c>
      <c r="L1296">
        <v>112.85000000000001</v>
      </c>
      <c r="M1296">
        <v>111.10000000000001</v>
      </c>
      <c r="N1296">
        <v>112.85000000000001</v>
      </c>
      <c r="O1296" s="3">
        <f t="shared" si="103"/>
        <v>-0.95000152599999999</v>
      </c>
      <c r="P1296">
        <f t="shared" si="107"/>
        <v>3.2760721682058733</v>
      </c>
      <c r="S1296">
        <f t="shared" si="106"/>
        <v>-8.4897366041108129E-3</v>
      </c>
    </row>
    <row r="1297" spans="1:19" x14ac:dyDescent="0.3">
      <c r="A1297" s="1">
        <v>37973</v>
      </c>
      <c r="B1297" s="1">
        <v>37974</v>
      </c>
      <c r="C1297">
        <v>113.85</v>
      </c>
      <c r="D1297">
        <v>113.2500015</v>
      </c>
      <c r="E1297">
        <v>114.42581939999999</v>
      </c>
      <c r="F1297">
        <v>-0.59999847399999995</v>
      </c>
      <c r="G1297">
        <v>1</v>
      </c>
      <c r="H1297">
        <v>0.282842712</v>
      </c>
      <c r="I1297">
        <f t="shared" si="104"/>
        <v>2003</v>
      </c>
      <c r="J1297">
        <f t="shared" si="105"/>
        <v>12</v>
      </c>
      <c r="K1297">
        <v>113.85000000000001</v>
      </c>
      <c r="L1297">
        <v>114.2</v>
      </c>
      <c r="M1297">
        <v>112.85000000000001</v>
      </c>
      <c r="N1297">
        <v>113.25</v>
      </c>
      <c r="O1297" s="3">
        <f t="shared" si="103"/>
        <v>-0.59999847399999995</v>
      </c>
      <c r="P1297">
        <f t="shared" si="107"/>
        <v>3.2242766925369035</v>
      </c>
      <c r="S1297">
        <f t="shared" si="106"/>
        <v>-5.2700788230127362E-3</v>
      </c>
    </row>
    <row r="1298" spans="1:19" x14ac:dyDescent="0.3">
      <c r="A1298" s="1">
        <v>37974</v>
      </c>
      <c r="B1298" s="1">
        <v>37977</v>
      </c>
      <c r="C1298">
        <v>112.95</v>
      </c>
      <c r="D1298">
        <v>111.9499969</v>
      </c>
      <c r="E1298">
        <v>114.3951916</v>
      </c>
      <c r="F1298">
        <v>-1.0000030520000001</v>
      </c>
      <c r="G1298">
        <v>1</v>
      </c>
      <c r="H1298">
        <v>0.91923881600000001</v>
      </c>
      <c r="I1298">
        <f t="shared" si="104"/>
        <v>2003</v>
      </c>
      <c r="J1298">
        <f t="shared" si="105"/>
        <v>12</v>
      </c>
      <c r="K1298">
        <v>112.95</v>
      </c>
      <c r="L1298">
        <v>113.85000000000001</v>
      </c>
      <c r="M1298">
        <v>111.95</v>
      </c>
      <c r="N1298">
        <v>111.95</v>
      </c>
      <c r="O1298" s="3">
        <f t="shared" si="103"/>
        <v>-1.0000030520000001</v>
      </c>
      <c r="P1298">
        <f t="shared" si="107"/>
        <v>3.1386382720049149</v>
      </c>
      <c r="S1298">
        <f t="shared" si="106"/>
        <v>-8.8535020097388235E-3</v>
      </c>
    </row>
    <row r="1299" spans="1:19" x14ac:dyDescent="0.3">
      <c r="A1299" s="1">
        <v>37977</v>
      </c>
      <c r="B1299" s="1">
        <v>37978</v>
      </c>
      <c r="C1299">
        <v>112.75</v>
      </c>
      <c r="D1299">
        <v>112.3500015</v>
      </c>
      <c r="E1299">
        <v>113.0206934</v>
      </c>
      <c r="F1299">
        <v>-0.39999847399999999</v>
      </c>
      <c r="G1299">
        <v>1</v>
      </c>
      <c r="H1299">
        <v>0.282842712</v>
      </c>
      <c r="I1299">
        <f t="shared" si="104"/>
        <v>2003</v>
      </c>
      <c r="J1299">
        <f t="shared" si="105"/>
        <v>12</v>
      </c>
      <c r="K1299">
        <v>112.75</v>
      </c>
      <c r="L1299">
        <v>113.60000000000001</v>
      </c>
      <c r="M1299">
        <v>112.05000000000001</v>
      </c>
      <c r="N1299">
        <v>112.35000000000001</v>
      </c>
      <c r="O1299" s="3">
        <f t="shared" si="103"/>
        <v>-0.39999847399999999</v>
      </c>
      <c r="P1299">
        <f t="shared" si="107"/>
        <v>3.1052338235994172</v>
      </c>
      <c r="S1299">
        <f t="shared" si="106"/>
        <v>-3.547658305986696E-3</v>
      </c>
    </row>
    <row r="1300" spans="1:19" x14ac:dyDescent="0.3">
      <c r="A1300" s="1">
        <v>37978</v>
      </c>
      <c r="B1300" s="1">
        <v>37979</v>
      </c>
      <c r="C1300">
        <v>113.15</v>
      </c>
      <c r="D1300">
        <v>110.65000310000001</v>
      </c>
      <c r="E1300">
        <v>113.7119742</v>
      </c>
      <c r="F1300">
        <v>-2.4999969480000002</v>
      </c>
      <c r="G1300">
        <v>1</v>
      </c>
      <c r="H1300">
        <v>1.2020815279999999</v>
      </c>
      <c r="I1300">
        <f t="shared" si="104"/>
        <v>2003</v>
      </c>
      <c r="J1300">
        <f t="shared" si="105"/>
        <v>12</v>
      </c>
      <c r="K1300">
        <v>113.15</v>
      </c>
      <c r="L1300">
        <v>113.25</v>
      </c>
      <c r="M1300">
        <v>110.65</v>
      </c>
      <c r="N1300">
        <v>110.65</v>
      </c>
      <c r="O1300" s="3">
        <f t="shared" si="103"/>
        <v>-2.4999969480000002</v>
      </c>
      <c r="P1300">
        <f t="shared" si="107"/>
        <v>2.899407705654435</v>
      </c>
      <c r="S1300">
        <f t="shared" si="106"/>
        <v>-2.2094537764030048E-2</v>
      </c>
    </row>
    <row r="1301" spans="1:19" x14ac:dyDescent="0.3">
      <c r="A1301" s="1">
        <v>37979</v>
      </c>
      <c r="B1301" s="1">
        <v>37980</v>
      </c>
      <c r="C1301">
        <v>113.15</v>
      </c>
      <c r="D1301">
        <v>110.65</v>
      </c>
      <c r="E1301">
        <v>112.7119252</v>
      </c>
      <c r="F1301">
        <v>2.5</v>
      </c>
      <c r="G1301">
        <v>1</v>
      </c>
      <c r="H1301">
        <v>0</v>
      </c>
      <c r="I1301">
        <f t="shared" si="104"/>
        <v>2003</v>
      </c>
      <c r="J1301">
        <f t="shared" si="105"/>
        <v>12</v>
      </c>
      <c r="K1301">
        <v>113.15</v>
      </c>
      <c r="L1301">
        <v>113.25</v>
      </c>
      <c r="M1301">
        <v>110.65</v>
      </c>
      <c r="N1301">
        <v>110.65</v>
      </c>
      <c r="O1301" s="3">
        <f t="shared" si="103"/>
        <v>2.5</v>
      </c>
      <c r="P1301">
        <f t="shared" si="107"/>
        <v>3.0915911594097003</v>
      </c>
      <c r="S1301">
        <f t="shared" si="106"/>
        <v>2.209456473707468E-2</v>
      </c>
    </row>
    <row r="1302" spans="1:19" x14ac:dyDescent="0.3">
      <c r="A1302" s="1">
        <v>37980</v>
      </c>
      <c r="B1302" s="1">
        <v>37981</v>
      </c>
      <c r="C1302">
        <v>111.15</v>
      </c>
      <c r="D1302">
        <v>110.44999540000001</v>
      </c>
      <c r="E1302">
        <v>112.5217035</v>
      </c>
      <c r="F1302">
        <v>-0.70000457800000004</v>
      </c>
      <c r="G1302">
        <v>1</v>
      </c>
      <c r="H1302">
        <v>0.141421356</v>
      </c>
      <c r="I1302">
        <f t="shared" si="104"/>
        <v>2003</v>
      </c>
      <c r="J1302">
        <f t="shared" si="105"/>
        <v>12</v>
      </c>
      <c r="K1302">
        <v>111.15</v>
      </c>
      <c r="L1302">
        <v>111.35000000000001</v>
      </c>
      <c r="M1302">
        <v>110.05000000000001</v>
      </c>
      <c r="N1302">
        <v>110.45</v>
      </c>
      <c r="O1302" s="3">
        <f t="shared" si="103"/>
        <v>-0.70000457800000004</v>
      </c>
      <c r="P1302">
        <f t="shared" si="107"/>
        <v>3.0331801482115592</v>
      </c>
      <c r="S1302">
        <f t="shared" si="106"/>
        <v>-6.2978369590643273E-3</v>
      </c>
    </row>
    <row r="1303" spans="1:19" x14ac:dyDescent="0.3">
      <c r="A1303" s="1">
        <v>37981</v>
      </c>
      <c r="B1303" s="1">
        <v>37984</v>
      </c>
      <c r="C1303">
        <v>110.95</v>
      </c>
      <c r="D1303">
        <v>113.0000031</v>
      </c>
      <c r="E1303">
        <v>111.21615180000001</v>
      </c>
      <c r="F1303">
        <v>2.0500030520000001</v>
      </c>
      <c r="G1303">
        <v>1</v>
      </c>
      <c r="H1303">
        <v>1.8031222920000001</v>
      </c>
      <c r="I1303">
        <f t="shared" si="104"/>
        <v>2003</v>
      </c>
      <c r="J1303">
        <f t="shared" si="105"/>
        <v>12</v>
      </c>
      <c r="K1303">
        <v>110.95</v>
      </c>
      <c r="L1303">
        <v>113</v>
      </c>
      <c r="M1303">
        <v>110.65</v>
      </c>
      <c r="N1303">
        <v>113</v>
      </c>
      <c r="O1303" s="3">
        <f t="shared" si="103"/>
        <v>2.0500030520000001</v>
      </c>
      <c r="P1303">
        <f t="shared" si="107"/>
        <v>3.2013107086739163</v>
      </c>
      <c r="S1303">
        <f t="shared" si="106"/>
        <v>1.8476818855340242E-2</v>
      </c>
    </row>
    <row r="1304" spans="1:19" x14ac:dyDescent="0.3">
      <c r="A1304" s="1">
        <v>37984</v>
      </c>
      <c r="B1304" s="1">
        <v>37985</v>
      </c>
      <c r="C1304">
        <v>114.15</v>
      </c>
      <c r="D1304">
        <v>115.4499969</v>
      </c>
      <c r="E1304">
        <v>114.870231</v>
      </c>
      <c r="F1304">
        <v>1.299996948</v>
      </c>
      <c r="G1304">
        <v>1</v>
      </c>
      <c r="H1304">
        <v>1.7324116140000001</v>
      </c>
      <c r="I1304">
        <f t="shared" si="104"/>
        <v>2003</v>
      </c>
      <c r="J1304">
        <f t="shared" si="105"/>
        <v>12</v>
      </c>
      <c r="K1304">
        <v>114.15</v>
      </c>
      <c r="L1304">
        <v>115.55000000000001</v>
      </c>
      <c r="M1304">
        <v>113.65</v>
      </c>
      <c r="N1304">
        <v>115.45</v>
      </c>
      <c r="O1304" s="3">
        <f t="shared" si="103"/>
        <v>1.299996948</v>
      </c>
      <c r="P1304">
        <f t="shared" si="107"/>
        <v>3.3106850621791937</v>
      </c>
      <c r="S1304">
        <f t="shared" si="106"/>
        <v>1.1388497135348225E-2</v>
      </c>
    </row>
    <row r="1305" spans="1:19" x14ac:dyDescent="0.3">
      <c r="A1305" s="1">
        <v>37985</v>
      </c>
      <c r="B1305" s="1">
        <v>37986</v>
      </c>
      <c r="C1305">
        <v>114.15</v>
      </c>
      <c r="D1305">
        <v>115.45</v>
      </c>
      <c r="E1305">
        <v>116.2994897</v>
      </c>
      <c r="F1305">
        <v>1.3</v>
      </c>
      <c r="G1305">
        <v>1</v>
      </c>
      <c r="H1305">
        <v>0</v>
      </c>
      <c r="I1305">
        <f t="shared" si="104"/>
        <v>2003</v>
      </c>
      <c r="J1305">
        <f t="shared" si="105"/>
        <v>12</v>
      </c>
      <c r="K1305">
        <v>114.15</v>
      </c>
      <c r="L1305">
        <v>115.55000000000001</v>
      </c>
      <c r="M1305">
        <v>113.65</v>
      </c>
      <c r="N1305">
        <v>115.45</v>
      </c>
      <c r="O1305" s="3">
        <f t="shared" si="103"/>
        <v>1.3</v>
      </c>
      <c r="P1305">
        <f t="shared" si="107"/>
        <v>3.4237965097700727</v>
      </c>
      <c r="S1305">
        <f t="shared" si="106"/>
        <v>1.1388523872098117E-2</v>
      </c>
    </row>
    <row r="1306" spans="1:19" x14ac:dyDescent="0.3">
      <c r="A1306" s="1">
        <v>37986</v>
      </c>
      <c r="B1306" s="1">
        <v>37987</v>
      </c>
      <c r="C1306">
        <v>114.15</v>
      </c>
      <c r="D1306">
        <v>115.45</v>
      </c>
      <c r="E1306">
        <v>116.2298638</v>
      </c>
      <c r="F1306">
        <v>1.3</v>
      </c>
      <c r="G1306">
        <v>1</v>
      </c>
      <c r="H1306">
        <v>0</v>
      </c>
      <c r="I1306">
        <f t="shared" si="104"/>
        <v>2004</v>
      </c>
      <c r="J1306">
        <f t="shared" si="105"/>
        <v>1</v>
      </c>
      <c r="K1306">
        <v>114.15</v>
      </c>
      <c r="L1306">
        <v>115.55000000000001</v>
      </c>
      <c r="M1306">
        <v>113.65</v>
      </c>
      <c r="N1306">
        <v>115.45</v>
      </c>
      <c r="O1306" s="3">
        <f t="shared" si="103"/>
        <v>1.3</v>
      </c>
      <c r="P1306">
        <f t="shared" si="107"/>
        <v>3.5407724746242408</v>
      </c>
      <c r="S1306">
        <f t="shared" si="106"/>
        <v>1.1388523872098117E-2</v>
      </c>
    </row>
    <row r="1307" spans="1:19" x14ac:dyDescent="0.3">
      <c r="A1307" s="1">
        <v>37987</v>
      </c>
      <c r="B1307" s="1">
        <v>37988</v>
      </c>
      <c r="C1307">
        <v>116</v>
      </c>
      <c r="D1307">
        <v>116.5000031</v>
      </c>
      <c r="E1307">
        <v>116.79812099999999</v>
      </c>
      <c r="F1307">
        <v>0.50000305199999995</v>
      </c>
      <c r="G1307">
        <v>1</v>
      </c>
      <c r="H1307">
        <v>0.74246212</v>
      </c>
      <c r="I1307">
        <f t="shared" si="104"/>
        <v>2004</v>
      </c>
      <c r="J1307">
        <f t="shared" si="105"/>
        <v>1</v>
      </c>
      <c r="K1307">
        <v>116</v>
      </c>
      <c r="L1307">
        <v>117.10000000000001</v>
      </c>
      <c r="M1307">
        <v>115.65</v>
      </c>
      <c r="N1307">
        <v>116.5</v>
      </c>
      <c r="O1307" s="3">
        <f t="shared" si="103"/>
        <v>0.50000305199999995</v>
      </c>
      <c r="P1307">
        <f t="shared" si="107"/>
        <v>3.5865586050660436</v>
      </c>
      <c r="S1307">
        <f t="shared" si="106"/>
        <v>4.3103711379310341E-3</v>
      </c>
    </row>
    <row r="1308" spans="1:19" x14ac:dyDescent="0.3">
      <c r="A1308" s="1">
        <v>37988</v>
      </c>
      <c r="B1308" s="1">
        <v>37991</v>
      </c>
      <c r="C1308">
        <v>116</v>
      </c>
      <c r="D1308">
        <v>116.8000031</v>
      </c>
      <c r="E1308">
        <v>117.07756139999999</v>
      </c>
      <c r="F1308">
        <v>0.80000305199999999</v>
      </c>
      <c r="G1308">
        <v>1</v>
      </c>
      <c r="H1308">
        <v>0.212132034</v>
      </c>
      <c r="I1308">
        <f t="shared" si="104"/>
        <v>2004</v>
      </c>
      <c r="J1308">
        <f t="shared" si="105"/>
        <v>1</v>
      </c>
      <c r="K1308">
        <v>116</v>
      </c>
      <c r="L1308">
        <v>117.25</v>
      </c>
      <c r="M1308">
        <v>115.9</v>
      </c>
      <c r="N1308">
        <v>116.80000000000001</v>
      </c>
      <c r="O1308" s="3">
        <f t="shared" si="103"/>
        <v>0.80000305199999999</v>
      </c>
      <c r="P1308">
        <f t="shared" si="107"/>
        <v>3.6607635489512944</v>
      </c>
      <c r="S1308">
        <f t="shared" si="106"/>
        <v>6.8965780344827582E-3</v>
      </c>
    </row>
    <row r="1309" spans="1:19" x14ac:dyDescent="0.3">
      <c r="A1309" s="1">
        <v>37991</v>
      </c>
      <c r="B1309" s="1">
        <v>37992</v>
      </c>
      <c r="C1309">
        <v>117.65</v>
      </c>
      <c r="D1309">
        <v>116.7499969</v>
      </c>
      <c r="E1309">
        <v>118.781274</v>
      </c>
      <c r="F1309">
        <v>-0.90000305199999997</v>
      </c>
      <c r="G1309">
        <v>1</v>
      </c>
      <c r="H1309">
        <v>3.5355339E-2</v>
      </c>
      <c r="I1309">
        <f t="shared" si="104"/>
        <v>2004</v>
      </c>
      <c r="J1309">
        <f t="shared" si="105"/>
        <v>1</v>
      </c>
      <c r="K1309">
        <v>117.65</v>
      </c>
      <c r="L1309">
        <v>117.75</v>
      </c>
      <c r="M1309">
        <v>116.25</v>
      </c>
      <c r="N1309">
        <v>116.75</v>
      </c>
      <c r="O1309" s="3">
        <f t="shared" si="103"/>
        <v>-0.90000305199999997</v>
      </c>
      <c r="P1309">
        <f t="shared" si="107"/>
        <v>3.5767508409179789</v>
      </c>
      <c r="S1309">
        <f t="shared" si="106"/>
        <v>-7.6498346961325963E-3</v>
      </c>
    </row>
    <row r="1310" spans="1:19" x14ac:dyDescent="0.3">
      <c r="A1310" s="1">
        <v>37992</v>
      </c>
      <c r="B1310" s="1">
        <v>37993</v>
      </c>
      <c r="C1310">
        <v>117.15</v>
      </c>
      <c r="D1310">
        <v>117.4000015</v>
      </c>
      <c r="E1310">
        <v>116.38053069999999</v>
      </c>
      <c r="F1310">
        <v>-0.25000152599999997</v>
      </c>
      <c r="G1310">
        <v>-1</v>
      </c>
      <c r="H1310">
        <v>0.45961940800000001</v>
      </c>
      <c r="I1310">
        <f t="shared" si="104"/>
        <v>2004</v>
      </c>
      <c r="J1310">
        <f t="shared" si="105"/>
        <v>1</v>
      </c>
      <c r="K1310">
        <v>117.15</v>
      </c>
      <c r="L1310">
        <v>118.10000000000001</v>
      </c>
      <c r="M1310">
        <v>117.05000000000001</v>
      </c>
      <c r="N1310">
        <v>117.4</v>
      </c>
      <c r="O1310" s="3">
        <f t="shared" si="103"/>
        <v>-0.25000152599999997</v>
      </c>
      <c r="P1310">
        <f t="shared" si="107"/>
        <v>3.5538521682329267</v>
      </c>
      <c r="S1310">
        <f t="shared" si="106"/>
        <v>-2.1340292445582582E-3</v>
      </c>
    </row>
    <row r="1311" spans="1:19" x14ac:dyDescent="0.3">
      <c r="A1311" s="1">
        <v>37993</v>
      </c>
      <c r="B1311" s="1">
        <v>37994</v>
      </c>
      <c r="C1311">
        <v>117.9</v>
      </c>
      <c r="D1311">
        <v>117.65</v>
      </c>
      <c r="E1311">
        <v>117.6145246</v>
      </c>
      <c r="F1311">
        <v>0.25</v>
      </c>
      <c r="G1311">
        <v>1</v>
      </c>
      <c r="H1311">
        <v>0.17677669500000001</v>
      </c>
      <c r="I1311">
        <f t="shared" si="104"/>
        <v>2004</v>
      </c>
      <c r="J1311">
        <f t="shared" si="105"/>
        <v>1</v>
      </c>
      <c r="K1311">
        <v>117.9</v>
      </c>
      <c r="L1311">
        <v>119.15</v>
      </c>
      <c r="M1311">
        <v>117.4</v>
      </c>
      <c r="N1311">
        <v>117.65</v>
      </c>
      <c r="O1311" s="3">
        <f t="shared" si="103"/>
        <v>0.25</v>
      </c>
      <c r="P1311">
        <f t="shared" si="107"/>
        <v>3.5764593703209222</v>
      </c>
      <c r="S1311">
        <f t="shared" si="106"/>
        <v>2.1204410517387615E-3</v>
      </c>
    </row>
    <row r="1312" spans="1:19" x14ac:dyDescent="0.3">
      <c r="A1312" s="1">
        <v>37994</v>
      </c>
      <c r="B1312" s="1">
        <v>37995</v>
      </c>
      <c r="C1312">
        <v>118.9</v>
      </c>
      <c r="D1312">
        <v>119.80000149999999</v>
      </c>
      <c r="E1312">
        <v>118.6039035</v>
      </c>
      <c r="F1312">
        <v>-0.90000152600000005</v>
      </c>
      <c r="G1312">
        <v>1</v>
      </c>
      <c r="H1312">
        <v>1.52027958</v>
      </c>
      <c r="I1312">
        <f t="shared" si="104"/>
        <v>2004</v>
      </c>
      <c r="J1312">
        <f t="shared" si="105"/>
        <v>1</v>
      </c>
      <c r="K1312">
        <v>118.9</v>
      </c>
      <c r="L1312">
        <v>120.75</v>
      </c>
      <c r="M1312">
        <v>118.75</v>
      </c>
      <c r="N1312">
        <v>119.80000000000001</v>
      </c>
      <c r="O1312" s="3">
        <f t="shared" si="103"/>
        <v>-0.90000152600000005</v>
      </c>
      <c r="P1312">
        <f t="shared" si="107"/>
        <v>3.4952444277397827</v>
      </c>
      <c r="S1312">
        <f t="shared" si="106"/>
        <v>-7.5693988730025233E-3</v>
      </c>
    </row>
    <row r="1313" spans="1:19" x14ac:dyDescent="0.3">
      <c r="A1313" s="1">
        <v>37995</v>
      </c>
      <c r="B1313" s="1">
        <v>37998</v>
      </c>
      <c r="C1313">
        <v>119.8</v>
      </c>
      <c r="D1313">
        <v>120.5999954</v>
      </c>
      <c r="E1313">
        <v>119.44213929999999</v>
      </c>
      <c r="F1313">
        <v>-0.79999542199999996</v>
      </c>
      <c r="G1313">
        <v>-1</v>
      </c>
      <c r="H1313">
        <v>0.56568542499999996</v>
      </c>
      <c r="I1313">
        <f t="shared" si="104"/>
        <v>2004</v>
      </c>
      <c r="J1313">
        <f t="shared" si="105"/>
        <v>1</v>
      </c>
      <c r="K1313">
        <v>119.80000000000001</v>
      </c>
      <c r="L1313">
        <v>121.4</v>
      </c>
      <c r="M1313">
        <v>119.4</v>
      </c>
      <c r="N1313">
        <v>120.60000000000001</v>
      </c>
      <c r="O1313" s="3">
        <f t="shared" si="103"/>
        <v>-0.79999542199999996</v>
      </c>
      <c r="P1313">
        <f t="shared" si="107"/>
        <v>3.4252232372315312</v>
      </c>
      <c r="S1313">
        <f t="shared" si="106"/>
        <v>-6.6777581135225375E-3</v>
      </c>
    </row>
    <row r="1314" spans="1:19" x14ac:dyDescent="0.3">
      <c r="A1314" s="1">
        <v>37998</v>
      </c>
      <c r="B1314" s="1">
        <v>37999</v>
      </c>
      <c r="C1314">
        <v>121.15</v>
      </c>
      <c r="D1314">
        <v>120.85</v>
      </c>
      <c r="E1314">
        <v>120.3901742</v>
      </c>
      <c r="F1314">
        <v>0.3</v>
      </c>
      <c r="G1314">
        <v>-1</v>
      </c>
      <c r="H1314">
        <v>0.17677669500000001</v>
      </c>
      <c r="I1314">
        <f t="shared" si="104"/>
        <v>2004</v>
      </c>
      <c r="J1314">
        <f t="shared" si="105"/>
        <v>1</v>
      </c>
      <c r="K1314">
        <v>121.15</v>
      </c>
      <c r="L1314">
        <v>121.25</v>
      </c>
      <c r="M1314">
        <v>119.80000000000001</v>
      </c>
      <c r="N1314">
        <v>120.85000000000001</v>
      </c>
      <c r="O1314" s="3">
        <f t="shared" si="103"/>
        <v>0.3</v>
      </c>
      <c r="P1314">
        <f t="shared" si="107"/>
        <v>3.4506685604961485</v>
      </c>
      <c r="S1314">
        <f t="shared" si="106"/>
        <v>2.4762690879075525E-3</v>
      </c>
    </row>
    <row r="1315" spans="1:19" x14ac:dyDescent="0.3">
      <c r="A1315" s="1">
        <v>37999</v>
      </c>
      <c r="B1315" s="1">
        <v>38000</v>
      </c>
      <c r="C1315">
        <v>120.3</v>
      </c>
      <c r="D1315">
        <v>121.1</v>
      </c>
      <c r="E1315">
        <v>120.63627719999999</v>
      </c>
      <c r="F1315">
        <v>0.8</v>
      </c>
      <c r="G1315">
        <v>-1</v>
      </c>
      <c r="H1315">
        <v>0.17677669500000001</v>
      </c>
      <c r="I1315">
        <f t="shared" si="104"/>
        <v>2004</v>
      </c>
      <c r="J1315">
        <f t="shared" si="105"/>
        <v>1</v>
      </c>
      <c r="K1315">
        <v>120.30000000000001</v>
      </c>
      <c r="L1315">
        <v>121.60000000000001</v>
      </c>
      <c r="M1315">
        <v>119.9</v>
      </c>
      <c r="N1315">
        <v>121.10000000000001</v>
      </c>
      <c r="O1315" s="3">
        <f t="shared" si="103"/>
        <v>0.8</v>
      </c>
      <c r="P1315">
        <f t="shared" si="107"/>
        <v>3.5195098285359716</v>
      </c>
      <c r="S1315">
        <f t="shared" si="106"/>
        <v>6.6500415627597674E-3</v>
      </c>
    </row>
    <row r="1316" spans="1:19" x14ac:dyDescent="0.3">
      <c r="A1316" s="1">
        <v>38000</v>
      </c>
      <c r="B1316" s="1">
        <v>38001</v>
      </c>
      <c r="C1316">
        <v>120.65</v>
      </c>
      <c r="D1316">
        <v>120.0000015</v>
      </c>
      <c r="E1316">
        <v>121.2934231</v>
      </c>
      <c r="F1316">
        <v>-0.64999847399999999</v>
      </c>
      <c r="G1316">
        <v>1</v>
      </c>
      <c r="H1316">
        <v>0.77781745899999999</v>
      </c>
      <c r="I1316">
        <f t="shared" si="104"/>
        <v>2004</v>
      </c>
      <c r="J1316">
        <f t="shared" si="105"/>
        <v>1</v>
      </c>
      <c r="K1316">
        <v>120.65</v>
      </c>
      <c r="L1316">
        <v>120.95</v>
      </c>
      <c r="M1316">
        <v>119.5</v>
      </c>
      <c r="N1316">
        <v>120</v>
      </c>
      <c r="O1316" s="3">
        <f t="shared" si="103"/>
        <v>-0.64999847399999999</v>
      </c>
      <c r="P1316">
        <f t="shared" si="107"/>
        <v>3.4626260485663973</v>
      </c>
      <c r="S1316">
        <f t="shared" si="106"/>
        <v>-5.387471811023622E-3</v>
      </c>
    </row>
    <row r="1317" spans="1:19" x14ac:dyDescent="0.3">
      <c r="A1317" s="1">
        <v>38001</v>
      </c>
      <c r="B1317" s="1">
        <v>38002</v>
      </c>
      <c r="C1317">
        <v>121.3</v>
      </c>
      <c r="D1317">
        <v>120.6999969</v>
      </c>
      <c r="E1317">
        <v>119.6428919</v>
      </c>
      <c r="F1317">
        <v>0.60000305200000004</v>
      </c>
      <c r="G1317">
        <v>-1</v>
      </c>
      <c r="H1317">
        <v>0.49497474699999999</v>
      </c>
      <c r="I1317">
        <f t="shared" si="104"/>
        <v>2004</v>
      </c>
      <c r="J1317">
        <f t="shared" si="105"/>
        <v>1</v>
      </c>
      <c r="K1317">
        <v>121.30000000000001</v>
      </c>
      <c r="L1317">
        <v>121.5</v>
      </c>
      <c r="M1317">
        <v>119.95</v>
      </c>
      <c r="N1317">
        <v>120.7</v>
      </c>
      <c r="O1317" s="3">
        <f t="shared" si="103"/>
        <v>0.60000305200000004</v>
      </c>
      <c r="P1317">
        <f t="shared" si="107"/>
        <v>3.5140090542648608</v>
      </c>
      <c r="S1317">
        <f t="shared" si="106"/>
        <v>4.9464390107172304E-3</v>
      </c>
    </row>
    <row r="1318" spans="1:19" x14ac:dyDescent="0.3">
      <c r="A1318" s="1">
        <v>38002</v>
      </c>
      <c r="B1318" s="1">
        <v>38005</v>
      </c>
      <c r="C1318">
        <v>121.45</v>
      </c>
      <c r="D1318">
        <v>121.45</v>
      </c>
      <c r="E1318">
        <v>121.9531717</v>
      </c>
      <c r="F1318">
        <v>0</v>
      </c>
      <c r="G1318">
        <v>1</v>
      </c>
      <c r="H1318">
        <v>0.53033008599999998</v>
      </c>
      <c r="I1318">
        <f t="shared" si="104"/>
        <v>2004</v>
      </c>
      <c r="J1318">
        <f t="shared" si="105"/>
        <v>1</v>
      </c>
      <c r="K1318">
        <v>121.45</v>
      </c>
      <c r="L1318">
        <v>122.10000000000001</v>
      </c>
      <c r="M1318">
        <v>120.95</v>
      </c>
      <c r="N1318">
        <v>121.45</v>
      </c>
      <c r="O1318" s="3">
        <f t="shared" si="103"/>
        <v>0</v>
      </c>
      <c r="P1318">
        <f t="shared" si="107"/>
        <v>3.5140090542648608</v>
      </c>
      <c r="S1318">
        <f t="shared" si="106"/>
        <v>0</v>
      </c>
    </row>
    <row r="1319" spans="1:19" x14ac:dyDescent="0.3">
      <c r="A1319" s="1">
        <v>38005</v>
      </c>
      <c r="B1319" s="1">
        <v>38006</v>
      </c>
      <c r="C1319">
        <v>121.5</v>
      </c>
      <c r="D1319">
        <v>121.7500031</v>
      </c>
      <c r="E1319">
        <v>121.1802129</v>
      </c>
      <c r="F1319">
        <v>-0.250003052</v>
      </c>
      <c r="G1319">
        <v>-1</v>
      </c>
      <c r="H1319">
        <v>0.212132034</v>
      </c>
      <c r="I1319">
        <f t="shared" si="104"/>
        <v>2004</v>
      </c>
      <c r="J1319">
        <f t="shared" si="105"/>
        <v>1</v>
      </c>
      <c r="K1319">
        <v>121.5</v>
      </c>
      <c r="L1319">
        <v>122.35000000000001</v>
      </c>
      <c r="M1319">
        <v>121.10000000000001</v>
      </c>
      <c r="N1319">
        <v>121.75</v>
      </c>
      <c r="O1319" s="3">
        <f t="shared" si="103"/>
        <v>-0.250003052</v>
      </c>
      <c r="P1319">
        <f t="shared" si="107"/>
        <v>3.4923173755408645</v>
      </c>
      <c r="S1319">
        <f t="shared" si="106"/>
        <v>-2.0576382880658438E-3</v>
      </c>
    </row>
    <row r="1320" spans="1:19" x14ac:dyDescent="0.3">
      <c r="A1320" s="1">
        <v>38006</v>
      </c>
      <c r="B1320" s="1">
        <v>38007</v>
      </c>
      <c r="C1320">
        <v>121.5</v>
      </c>
      <c r="D1320">
        <v>121.75</v>
      </c>
      <c r="E1320">
        <v>121.4805104</v>
      </c>
      <c r="F1320">
        <v>-0.25</v>
      </c>
      <c r="G1320">
        <v>-1</v>
      </c>
      <c r="H1320">
        <v>0</v>
      </c>
      <c r="I1320">
        <f t="shared" si="104"/>
        <v>2004</v>
      </c>
      <c r="J1320">
        <f t="shared" si="105"/>
        <v>1</v>
      </c>
      <c r="K1320">
        <v>121.5</v>
      </c>
      <c r="L1320">
        <v>122.35000000000001</v>
      </c>
      <c r="M1320">
        <v>121.10000000000001</v>
      </c>
      <c r="N1320">
        <v>121.75</v>
      </c>
      <c r="O1320" s="3">
        <f t="shared" si="103"/>
        <v>-0.25</v>
      </c>
      <c r="P1320">
        <f t="shared" si="107"/>
        <v>3.470759860877032</v>
      </c>
      <c r="S1320">
        <f t="shared" si="106"/>
        <v>-2.05761316872428E-3</v>
      </c>
    </row>
    <row r="1321" spans="1:19" x14ac:dyDescent="0.3">
      <c r="A1321" s="1">
        <v>38007</v>
      </c>
      <c r="B1321" s="1">
        <v>38008</v>
      </c>
      <c r="C1321">
        <v>121.5</v>
      </c>
      <c r="D1321">
        <v>121.75</v>
      </c>
      <c r="E1321">
        <v>121.6369086</v>
      </c>
      <c r="F1321">
        <v>0.25</v>
      </c>
      <c r="G1321">
        <v>-1</v>
      </c>
      <c r="H1321">
        <v>0</v>
      </c>
      <c r="I1321">
        <f t="shared" si="104"/>
        <v>2004</v>
      </c>
      <c r="J1321">
        <f t="shared" si="105"/>
        <v>1</v>
      </c>
      <c r="K1321">
        <v>121.5</v>
      </c>
      <c r="L1321">
        <v>122.35000000000001</v>
      </c>
      <c r="M1321">
        <v>121.10000000000001</v>
      </c>
      <c r="N1321">
        <v>121.75</v>
      </c>
      <c r="O1321" s="3">
        <f t="shared" si="103"/>
        <v>0.25</v>
      </c>
      <c r="P1321">
        <f t="shared" si="107"/>
        <v>3.4921843044626932</v>
      </c>
      <c r="S1321">
        <f t="shared" si="106"/>
        <v>2.05761316872428E-3</v>
      </c>
    </row>
    <row r="1322" spans="1:19" x14ac:dyDescent="0.3">
      <c r="A1322" s="1">
        <v>38008</v>
      </c>
      <c r="B1322" s="1">
        <v>38009</v>
      </c>
      <c r="C1322">
        <v>121.5</v>
      </c>
      <c r="D1322">
        <v>121.75</v>
      </c>
      <c r="E1322">
        <v>121.34738590000001</v>
      </c>
      <c r="F1322">
        <v>-0.25</v>
      </c>
      <c r="G1322">
        <v>-1</v>
      </c>
      <c r="H1322">
        <v>0</v>
      </c>
      <c r="I1322">
        <f t="shared" si="104"/>
        <v>2004</v>
      </c>
      <c r="J1322">
        <f t="shared" si="105"/>
        <v>1</v>
      </c>
      <c r="K1322">
        <v>121.5</v>
      </c>
      <c r="L1322">
        <v>122.35000000000001</v>
      </c>
      <c r="M1322">
        <v>121.10000000000001</v>
      </c>
      <c r="N1322">
        <v>121.75</v>
      </c>
      <c r="O1322" s="3">
        <f t="shared" ref="O1322:O1385" si="108">IF(E1322-C1322&gt;0,IF(C1322-M1322&gt;3,-3,F1322),IF(L1322-C1322&gt;3,-3,F1322))</f>
        <v>-0.25</v>
      </c>
      <c r="P1322">
        <f t="shared" si="107"/>
        <v>3.4706276112252694</v>
      </c>
      <c r="S1322">
        <f t="shared" si="106"/>
        <v>-2.05761316872428E-3</v>
      </c>
    </row>
    <row r="1323" spans="1:19" x14ac:dyDescent="0.3">
      <c r="A1323" s="1">
        <v>38009</v>
      </c>
      <c r="B1323" s="1">
        <v>38012</v>
      </c>
      <c r="C1323">
        <v>122.25</v>
      </c>
      <c r="D1323">
        <v>122.9000015</v>
      </c>
      <c r="E1323">
        <v>120.7259779</v>
      </c>
      <c r="F1323">
        <v>-0.65000152600000005</v>
      </c>
      <c r="G1323">
        <v>-1</v>
      </c>
      <c r="H1323">
        <v>0.81317279799999997</v>
      </c>
      <c r="I1323">
        <f t="shared" si="104"/>
        <v>2004</v>
      </c>
      <c r="J1323">
        <f t="shared" si="105"/>
        <v>1</v>
      </c>
      <c r="K1323">
        <v>122.25</v>
      </c>
      <c r="L1323">
        <v>123.4</v>
      </c>
      <c r="M1323">
        <v>122</v>
      </c>
      <c r="N1323">
        <v>122.9</v>
      </c>
      <c r="O1323" s="3">
        <f t="shared" si="108"/>
        <v>-0.65000152600000005</v>
      </c>
      <c r="P1323">
        <f t="shared" si="107"/>
        <v>3.4152677770295843</v>
      </c>
      <c r="S1323">
        <f t="shared" si="106"/>
        <v>-5.3169858977505117E-3</v>
      </c>
    </row>
    <row r="1324" spans="1:19" x14ac:dyDescent="0.3">
      <c r="A1324" s="1">
        <v>38012</v>
      </c>
      <c r="B1324" s="1">
        <v>38013</v>
      </c>
      <c r="C1324">
        <v>123.4</v>
      </c>
      <c r="D1324">
        <v>122.4999985</v>
      </c>
      <c r="E1324">
        <v>122.95734330000001</v>
      </c>
      <c r="F1324">
        <v>0.90000152600000005</v>
      </c>
      <c r="G1324">
        <v>1</v>
      </c>
      <c r="H1324">
        <v>0.282842712</v>
      </c>
      <c r="I1324">
        <f t="shared" si="104"/>
        <v>2004</v>
      </c>
      <c r="J1324">
        <f t="shared" si="105"/>
        <v>1</v>
      </c>
      <c r="K1324">
        <v>123.4</v>
      </c>
      <c r="L1324">
        <v>123.4</v>
      </c>
      <c r="M1324">
        <v>122.25</v>
      </c>
      <c r="N1324">
        <v>122.5</v>
      </c>
      <c r="O1324" s="3">
        <f t="shared" si="108"/>
        <v>0.90000152600000005</v>
      </c>
      <c r="P1324">
        <f t="shared" si="107"/>
        <v>3.4899941841047522</v>
      </c>
      <c r="S1324">
        <f t="shared" si="106"/>
        <v>7.2933673095623985E-3</v>
      </c>
    </row>
    <row r="1325" spans="1:19" x14ac:dyDescent="0.3">
      <c r="A1325" s="1">
        <v>38013</v>
      </c>
      <c r="B1325" s="1">
        <v>38014</v>
      </c>
      <c r="C1325">
        <v>122.15</v>
      </c>
      <c r="D1325">
        <v>121.9499969</v>
      </c>
      <c r="E1325">
        <v>121.49976580000001</v>
      </c>
      <c r="F1325">
        <v>0.20000305199999999</v>
      </c>
      <c r="G1325">
        <v>-1</v>
      </c>
      <c r="H1325">
        <v>0.38890872999999998</v>
      </c>
      <c r="I1325">
        <f t="shared" si="104"/>
        <v>2004</v>
      </c>
      <c r="J1325">
        <f t="shared" si="105"/>
        <v>1</v>
      </c>
      <c r="K1325">
        <v>122.15</v>
      </c>
      <c r="L1325">
        <v>123.10000000000001</v>
      </c>
      <c r="M1325">
        <v>121.9</v>
      </c>
      <c r="N1325">
        <v>121.95</v>
      </c>
      <c r="O1325" s="3">
        <f t="shared" si="108"/>
        <v>0.20000305199999999</v>
      </c>
      <c r="P1325">
        <f t="shared" si="107"/>
        <v>3.5071372742795344</v>
      </c>
      <c r="S1325">
        <f t="shared" si="106"/>
        <v>1.6373561358984854E-3</v>
      </c>
    </row>
    <row r="1326" spans="1:19" x14ac:dyDescent="0.3">
      <c r="A1326" s="1">
        <v>38014</v>
      </c>
      <c r="B1326" s="1">
        <v>38015</v>
      </c>
      <c r="C1326">
        <v>120.95</v>
      </c>
      <c r="D1326">
        <v>121.1500046</v>
      </c>
      <c r="E1326">
        <v>121.25315569999999</v>
      </c>
      <c r="F1326">
        <v>0.20000457799999999</v>
      </c>
      <c r="G1326">
        <v>-1</v>
      </c>
      <c r="H1326">
        <v>0.56568542499999996</v>
      </c>
      <c r="I1326">
        <f t="shared" si="104"/>
        <v>2004</v>
      </c>
      <c r="J1326">
        <f t="shared" si="105"/>
        <v>1</v>
      </c>
      <c r="K1326">
        <v>120.95</v>
      </c>
      <c r="L1326">
        <v>121.25</v>
      </c>
      <c r="M1326">
        <v>120.4</v>
      </c>
      <c r="N1326">
        <v>121.15</v>
      </c>
      <c r="O1326" s="3">
        <f t="shared" si="108"/>
        <v>0.20000457799999999</v>
      </c>
      <c r="P1326">
        <f t="shared" si="107"/>
        <v>3.5245356250988071</v>
      </c>
      <c r="S1326">
        <f t="shared" si="106"/>
        <v>1.653613708143861E-3</v>
      </c>
    </row>
    <row r="1327" spans="1:19" x14ac:dyDescent="0.3">
      <c r="A1327" s="1">
        <v>38015</v>
      </c>
      <c r="B1327" s="1">
        <v>38016</v>
      </c>
      <c r="C1327">
        <v>121.15</v>
      </c>
      <c r="D1327">
        <v>120.34999689999999</v>
      </c>
      <c r="E1327">
        <v>120.5702651</v>
      </c>
      <c r="F1327">
        <v>0.80000305199999999</v>
      </c>
      <c r="G1327">
        <v>-1</v>
      </c>
      <c r="H1327">
        <v>0.56568542499999996</v>
      </c>
      <c r="I1327">
        <f t="shared" si="104"/>
        <v>2004</v>
      </c>
      <c r="J1327">
        <f t="shared" si="105"/>
        <v>1</v>
      </c>
      <c r="K1327">
        <v>121.15</v>
      </c>
      <c r="L1327">
        <v>121.80000000000001</v>
      </c>
      <c r="M1327">
        <v>120</v>
      </c>
      <c r="N1327">
        <v>120.35000000000001</v>
      </c>
      <c r="O1327" s="3">
        <f t="shared" si="108"/>
        <v>0.80000305199999999</v>
      </c>
      <c r="P1327">
        <f t="shared" si="107"/>
        <v>3.5943574804094576</v>
      </c>
      <c r="S1327">
        <f t="shared" si="106"/>
        <v>6.6034094263309941E-3</v>
      </c>
    </row>
    <row r="1328" spans="1:19" x14ac:dyDescent="0.3">
      <c r="A1328" s="1">
        <v>38016</v>
      </c>
      <c r="B1328" s="1">
        <v>38019</v>
      </c>
      <c r="C1328">
        <v>120.55</v>
      </c>
      <c r="D1328">
        <v>120.94999850000001</v>
      </c>
      <c r="E1328">
        <v>119.24327220000001</v>
      </c>
      <c r="F1328">
        <v>-0.39999847399999999</v>
      </c>
      <c r="G1328">
        <v>-1</v>
      </c>
      <c r="H1328">
        <v>0.42426406900000002</v>
      </c>
      <c r="I1328">
        <f t="shared" si="104"/>
        <v>2004</v>
      </c>
      <c r="J1328">
        <f t="shared" si="105"/>
        <v>2</v>
      </c>
      <c r="K1328">
        <v>120.55000000000001</v>
      </c>
      <c r="L1328">
        <v>121.05000000000001</v>
      </c>
      <c r="M1328">
        <v>120.2</v>
      </c>
      <c r="N1328">
        <v>120.95</v>
      </c>
      <c r="O1328" s="3">
        <f t="shared" si="108"/>
        <v>-0.39999847399999999</v>
      </c>
      <c r="P1328">
        <f t="shared" si="107"/>
        <v>3.5585780318692435</v>
      </c>
      <c r="S1328">
        <f t="shared" si="106"/>
        <v>-3.3181126005806718E-3</v>
      </c>
    </row>
    <row r="1329" spans="1:19" x14ac:dyDescent="0.3">
      <c r="A1329" s="1">
        <v>38019</v>
      </c>
      <c r="B1329" s="1">
        <v>38020</v>
      </c>
      <c r="C1329">
        <v>120.55</v>
      </c>
      <c r="D1329">
        <v>119.1000015</v>
      </c>
      <c r="E1329">
        <v>120.7386511</v>
      </c>
      <c r="F1329">
        <v>-1.449998474</v>
      </c>
      <c r="G1329">
        <v>-1</v>
      </c>
      <c r="H1329">
        <v>1.308147545</v>
      </c>
      <c r="I1329">
        <f t="shared" si="104"/>
        <v>2004</v>
      </c>
      <c r="J1329">
        <f t="shared" si="105"/>
        <v>2</v>
      </c>
      <c r="K1329">
        <v>120.55000000000001</v>
      </c>
      <c r="L1329">
        <v>120.60000000000001</v>
      </c>
      <c r="M1329">
        <v>118.75</v>
      </c>
      <c r="N1329">
        <v>119.10000000000001</v>
      </c>
      <c r="O1329" s="3">
        <f t="shared" si="108"/>
        <v>-1.449998474</v>
      </c>
      <c r="P1329">
        <f t="shared" si="107"/>
        <v>3.4301682587671198</v>
      </c>
      <c r="S1329">
        <f t="shared" si="106"/>
        <v>-1.2028191406055579E-2</v>
      </c>
    </row>
    <row r="1330" spans="1:19" x14ac:dyDescent="0.3">
      <c r="A1330" s="1">
        <v>38020</v>
      </c>
      <c r="B1330" s="1">
        <v>38021</v>
      </c>
      <c r="C1330">
        <v>118.75</v>
      </c>
      <c r="D1330">
        <v>118.7500015</v>
      </c>
      <c r="E1330">
        <v>118.4714833</v>
      </c>
      <c r="F1330" s="2">
        <v>-1.53E-6</v>
      </c>
      <c r="G1330">
        <v>-1</v>
      </c>
      <c r="H1330">
        <v>0.24748737300000001</v>
      </c>
      <c r="I1330">
        <f t="shared" si="104"/>
        <v>2004</v>
      </c>
      <c r="J1330">
        <f t="shared" si="105"/>
        <v>2</v>
      </c>
      <c r="K1330">
        <v>118.75</v>
      </c>
      <c r="L1330">
        <v>119.4</v>
      </c>
      <c r="M1330">
        <v>118.35000000000001</v>
      </c>
      <c r="N1330">
        <v>118.75</v>
      </c>
      <c r="O1330" s="3">
        <f t="shared" si="108"/>
        <v>-1.53E-6</v>
      </c>
      <c r="P1330">
        <f t="shared" si="107"/>
        <v>3.4301681261820898</v>
      </c>
      <c r="S1330">
        <f t="shared" si="106"/>
        <v>-1.2884210526315789E-8</v>
      </c>
    </row>
    <row r="1331" spans="1:19" x14ac:dyDescent="0.3">
      <c r="A1331" s="1">
        <v>38021</v>
      </c>
      <c r="B1331" s="1">
        <v>38022</v>
      </c>
      <c r="C1331">
        <v>118.45</v>
      </c>
      <c r="D1331">
        <v>119.1500015</v>
      </c>
      <c r="E1331">
        <v>118.086305</v>
      </c>
      <c r="F1331">
        <v>-0.70000152599999999</v>
      </c>
      <c r="G1331">
        <v>-1</v>
      </c>
      <c r="H1331">
        <v>0.282842712</v>
      </c>
      <c r="I1331">
        <f t="shared" si="104"/>
        <v>2004</v>
      </c>
      <c r="J1331">
        <f t="shared" si="105"/>
        <v>2</v>
      </c>
      <c r="K1331">
        <v>118.45</v>
      </c>
      <c r="L1331">
        <v>119.4</v>
      </c>
      <c r="M1331">
        <v>118.35000000000001</v>
      </c>
      <c r="N1331">
        <v>119.15</v>
      </c>
      <c r="O1331" s="3">
        <f t="shared" si="108"/>
        <v>-0.70000152599999999</v>
      </c>
      <c r="P1331">
        <f t="shared" si="107"/>
        <v>3.3693545443476274</v>
      </c>
      <c r="S1331">
        <f t="shared" si="106"/>
        <v>-5.9096794090333473E-3</v>
      </c>
    </row>
    <row r="1332" spans="1:19" x14ac:dyDescent="0.3">
      <c r="A1332" s="1">
        <v>38022</v>
      </c>
      <c r="B1332" s="1">
        <v>38023</v>
      </c>
      <c r="C1332">
        <v>119.05</v>
      </c>
      <c r="D1332">
        <v>120.84999689999999</v>
      </c>
      <c r="E1332">
        <v>119.2625498</v>
      </c>
      <c r="F1332">
        <v>1.799996948</v>
      </c>
      <c r="G1332">
        <v>1</v>
      </c>
      <c r="H1332">
        <v>1.2020815279999999</v>
      </c>
      <c r="I1332">
        <f t="shared" si="104"/>
        <v>2004</v>
      </c>
      <c r="J1332">
        <f t="shared" si="105"/>
        <v>2</v>
      </c>
      <c r="K1332">
        <v>119.05000000000001</v>
      </c>
      <c r="L1332">
        <v>120.9</v>
      </c>
      <c r="M1332">
        <v>118.9</v>
      </c>
      <c r="N1332">
        <v>120.85000000000001</v>
      </c>
      <c r="O1332" s="3">
        <f t="shared" si="108"/>
        <v>1.799996948</v>
      </c>
      <c r="P1332">
        <f t="shared" si="107"/>
        <v>3.5221851507287023</v>
      </c>
      <c r="S1332">
        <f t="shared" si="106"/>
        <v>1.5119671969760605E-2</v>
      </c>
    </row>
    <row r="1333" spans="1:19" x14ac:dyDescent="0.3">
      <c r="A1333" s="1">
        <v>38023</v>
      </c>
      <c r="B1333" s="1">
        <v>38026</v>
      </c>
      <c r="C1333">
        <v>121.8</v>
      </c>
      <c r="D1333">
        <v>122.6</v>
      </c>
      <c r="E1333">
        <v>120.51262490000001</v>
      </c>
      <c r="F1333">
        <v>-0.8</v>
      </c>
      <c r="G1333">
        <v>-1</v>
      </c>
      <c r="H1333">
        <v>1.237436867</v>
      </c>
      <c r="I1333">
        <f t="shared" si="104"/>
        <v>2004</v>
      </c>
      <c r="J1333">
        <f t="shared" si="105"/>
        <v>2</v>
      </c>
      <c r="K1333">
        <v>121.80000000000001</v>
      </c>
      <c r="L1333">
        <v>122.85000000000001</v>
      </c>
      <c r="M1333">
        <v>121.65</v>
      </c>
      <c r="N1333">
        <v>122.60000000000001</v>
      </c>
      <c r="O1333" s="3">
        <f t="shared" si="108"/>
        <v>-0.8</v>
      </c>
      <c r="P1333">
        <f t="shared" si="107"/>
        <v>3.4527824876601563</v>
      </c>
      <c r="S1333">
        <f t="shared" si="106"/>
        <v>-6.5681444991789826E-3</v>
      </c>
    </row>
    <row r="1334" spans="1:19" x14ac:dyDescent="0.3">
      <c r="A1334" s="1">
        <v>38026</v>
      </c>
      <c r="B1334" s="1">
        <v>38027</v>
      </c>
      <c r="C1334">
        <v>122.8</v>
      </c>
      <c r="D1334">
        <v>123.0000015</v>
      </c>
      <c r="E1334">
        <v>121.0676818</v>
      </c>
      <c r="F1334">
        <v>-0.20000152600000001</v>
      </c>
      <c r="G1334">
        <v>-1</v>
      </c>
      <c r="H1334">
        <v>0.282842712</v>
      </c>
      <c r="I1334">
        <f t="shared" si="104"/>
        <v>2004</v>
      </c>
      <c r="J1334">
        <f t="shared" si="105"/>
        <v>2</v>
      </c>
      <c r="K1334">
        <v>122.80000000000001</v>
      </c>
      <c r="L1334">
        <v>123.35000000000001</v>
      </c>
      <c r="M1334">
        <v>122.35000000000001</v>
      </c>
      <c r="N1334">
        <v>123</v>
      </c>
      <c r="O1334" s="3">
        <f t="shared" si="108"/>
        <v>-0.20000152600000001</v>
      </c>
      <c r="P1334">
        <f t="shared" si="107"/>
        <v>3.4359120861989645</v>
      </c>
      <c r="S1334">
        <f t="shared" si="106"/>
        <v>-1.6286769218241044E-3</v>
      </c>
    </row>
    <row r="1335" spans="1:19" x14ac:dyDescent="0.3">
      <c r="A1335" s="1">
        <v>38027</v>
      </c>
      <c r="B1335" s="1">
        <v>38028</v>
      </c>
      <c r="C1335">
        <v>123.25</v>
      </c>
      <c r="D1335">
        <v>124.25</v>
      </c>
      <c r="E1335">
        <v>122.11154639999999</v>
      </c>
      <c r="F1335">
        <v>-1</v>
      </c>
      <c r="G1335">
        <v>-1</v>
      </c>
      <c r="H1335">
        <v>0.88388347599999995</v>
      </c>
      <c r="I1335">
        <f t="shared" si="104"/>
        <v>2004</v>
      </c>
      <c r="J1335">
        <f t="shared" si="105"/>
        <v>2</v>
      </c>
      <c r="K1335">
        <v>123.25</v>
      </c>
      <c r="L1335">
        <v>124.65</v>
      </c>
      <c r="M1335">
        <v>123.15</v>
      </c>
      <c r="N1335">
        <v>124.25</v>
      </c>
      <c r="O1335" s="3">
        <f t="shared" si="108"/>
        <v>-1</v>
      </c>
      <c r="P1335">
        <f t="shared" si="107"/>
        <v>3.3522793376505113</v>
      </c>
      <c r="S1335">
        <f t="shared" si="106"/>
        <v>-8.1135902636916835E-3</v>
      </c>
    </row>
    <row r="1336" spans="1:19" x14ac:dyDescent="0.3">
      <c r="A1336" s="1">
        <v>38028</v>
      </c>
      <c r="B1336" s="1">
        <v>38029</v>
      </c>
      <c r="C1336">
        <v>125.1</v>
      </c>
      <c r="D1336">
        <v>124.4000015</v>
      </c>
      <c r="E1336">
        <v>124.35870540000001</v>
      </c>
      <c r="F1336">
        <v>0.69999847400000004</v>
      </c>
      <c r="G1336">
        <v>1</v>
      </c>
      <c r="H1336">
        <v>0.106066017</v>
      </c>
      <c r="I1336">
        <f t="shared" si="104"/>
        <v>2004</v>
      </c>
      <c r="J1336">
        <f t="shared" si="105"/>
        <v>2</v>
      </c>
      <c r="K1336">
        <v>125.10000000000001</v>
      </c>
      <c r="L1336">
        <v>125.30000000000001</v>
      </c>
      <c r="M1336">
        <v>123.95</v>
      </c>
      <c r="N1336">
        <v>124.4</v>
      </c>
      <c r="O1336" s="3">
        <f t="shared" si="108"/>
        <v>0.69999847400000004</v>
      </c>
      <c r="P1336">
        <f t="shared" si="107"/>
        <v>3.4085524892278998</v>
      </c>
      <c r="S1336">
        <f t="shared" si="106"/>
        <v>5.5955113828936856E-3</v>
      </c>
    </row>
    <row r="1337" spans="1:19" x14ac:dyDescent="0.3">
      <c r="A1337" s="1">
        <v>38029</v>
      </c>
      <c r="B1337" s="1">
        <v>38030</v>
      </c>
      <c r="C1337">
        <v>124.3</v>
      </c>
      <c r="D1337">
        <v>125.44999540000001</v>
      </c>
      <c r="E1337">
        <v>123.83969260000001</v>
      </c>
      <c r="F1337">
        <v>-1.1499954219999999</v>
      </c>
      <c r="G1337">
        <v>-1</v>
      </c>
      <c r="H1337">
        <v>0.74246212</v>
      </c>
      <c r="I1337">
        <f t="shared" si="104"/>
        <v>2004</v>
      </c>
      <c r="J1337">
        <f t="shared" si="105"/>
        <v>2</v>
      </c>
      <c r="K1337">
        <v>124.30000000000001</v>
      </c>
      <c r="L1337">
        <v>125.45</v>
      </c>
      <c r="M1337">
        <v>123.5</v>
      </c>
      <c r="N1337">
        <v>125.45</v>
      </c>
      <c r="O1337" s="3">
        <f t="shared" si="108"/>
        <v>-1.1499954219999999</v>
      </c>
      <c r="P1337">
        <f t="shared" si="107"/>
        <v>3.3139470244268026</v>
      </c>
      <c r="S1337">
        <f t="shared" si="106"/>
        <v>-9.2517733065164923E-3</v>
      </c>
    </row>
    <row r="1338" spans="1:19" x14ac:dyDescent="0.3">
      <c r="A1338" s="1">
        <v>38030</v>
      </c>
      <c r="B1338" s="1">
        <v>38033</v>
      </c>
      <c r="C1338">
        <v>124.75</v>
      </c>
      <c r="D1338">
        <v>125.0000031</v>
      </c>
      <c r="E1338">
        <v>124.25152319999999</v>
      </c>
      <c r="F1338">
        <v>-0.250003052</v>
      </c>
      <c r="G1338">
        <v>-1</v>
      </c>
      <c r="H1338">
        <v>0.31819805200000001</v>
      </c>
      <c r="I1338">
        <f t="shared" si="104"/>
        <v>2004</v>
      </c>
      <c r="J1338">
        <f t="shared" si="105"/>
        <v>2</v>
      </c>
      <c r="K1338">
        <v>124.75</v>
      </c>
      <c r="L1338">
        <v>125.65</v>
      </c>
      <c r="M1338">
        <v>124.35000000000001</v>
      </c>
      <c r="N1338">
        <v>125</v>
      </c>
      <c r="O1338" s="3">
        <f t="shared" si="108"/>
        <v>-0.250003052</v>
      </c>
      <c r="P1338">
        <f t="shared" si="107"/>
        <v>3.2940232519953874</v>
      </c>
      <c r="S1338">
        <f t="shared" si="106"/>
        <v>-2.0040324809619237E-3</v>
      </c>
    </row>
    <row r="1339" spans="1:19" x14ac:dyDescent="0.3">
      <c r="A1339" s="1">
        <v>38033</v>
      </c>
      <c r="B1339" s="1">
        <v>38034</v>
      </c>
      <c r="C1339">
        <v>125.15</v>
      </c>
      <c r="D1339">
        <v>125.3499985</v>
      </c>
      <c r="E1339">
        <v>123.23866820000001</v>
      </c>
      <c r="F1339">
        <v>-0.19999847400000001</v>
      </c>
      <c r="G1339">
        <v>-1</v>
      </c>
      <c r="H1339">
        <v>0.24748737300000001</v>
      </c>
      <c r="I1339">
        <f t="shared" si="104"/>
        <v>2004</v>
      </c>
      <c r="J1339">
        <f t="shared" si="105"/>
        <v>2</v>
      </c>
      <c r="K1339">
        <v>125.15</v>
      </c>
      <c r="L1339">
        <v>126.10000000000001</v>
      </c>
      <c r="M1339">
        <v>124.9</v>
      </c>
      <c r="N1339">
        <v>125.35000000000001</v>
      </c>
      <c r="O1339" s="3">
        <f t="shared" si="108"/>
        <v>-0.19999847400000001</v>
      </c>
      <c r="P1339">
        <f t="shared" si="107"/>
        <v>3.2782310117144542</v>
      </c>
      <c r="S1339">
        <f t="shared" si="106"/>
        <v>-1.5980701078705554E-3</v>
      </c>
    </row>
    <row r="1340" spans="1:19" x14ac:dyDescent="0.3">
      <c r="A1340" s="1">
        <v>38034</v>
      </c>
      <c r="B1340" s="1">
        <v>38035</v>
      </c>
      <c r="C1340">
        <v>126.05</v>
      </c>
      <c r="D1340">
        <v>124.5000015</v>
      </c>
      <c r="E1340">
        <v>124.99714059999999</v>
      </c>
      <c r="F1340">
        <v>1.5499984739999999</v>
      </c>
      <c r="G1340">
        <v>-1</v>
      </c>
      <c r="H1340">
        <v>0.60104076399999995</v>
      </c>
      <c r="I1340">
        <f t="shared" si="104"/>
        <v>2004</v>
      </c>
      <c r="J1340">
        <f t="shared" si="105"/>
        <v>2</v>
      </c>
      <c r="K1340">
        <v>126.05000000000001</v>
      </c>
      <c r="L1340">
        <v>126.10000000000001</v>
      </c>
      <c r="M1340">
        <v>124.25</v>
      </c>
      <c r="N1340">
        <v>124.5</v>
      </c>
      <c r="O1340" s="3">
        <f t="shared" si="108"/>
        <v>1.5499984739999999</v>
      </c>
      <c r="P1340">
        <f t="shared" si="107"/>
        <v>3.3991652377892709</v>
      </c>
      <c r="S1340">
        <f t="shared" si="106"/>
        <v>1.2296695549385164E-2</v>
      </c>
    </row>
    <row r="1341" spans="1:19" x14ac:dyDescent="0.3">
      <c r="A1341" s="1">
        <v>38035</v>
      </c>
      <c r="B1341" s="1">
        <v>38036</v>
      </c>
      <c r="C1341">
        <v>124.9</v>
      </c>
      <c r="D1341">
        <v>125.0999985</v>
      </c>
      <c r="E1341">
        <v>124.3176627</v>
      </c>
      <c r="F1341">
        <v>-0.19999847400000001</v>
      </c>
      <c r="G1341">
        <v>-1</v>
      </c>
      <c r="H1341">
        <v>0.42426406900000002</v>
      </c>
      <c r="I1341">
        <f t="shared" si="104"/>
        <v>2004</v>
      </c>
      <c r="J1341">
        <f t="shared" si="105"/>
        <v>2</v>
      </c>
      <c r="K1341">
        <v>124.9</v>
      </c>
      <c r="L1341">
        <v>125.45</v>
      </c>
      <c r="M1341">
        <v>124.10000000000001</v>
      </c>
      <c r="N1341">
        <v>125.10000000000001</v>
      </c>
      <c r="O1341" s="3">
        <f t="shared" si="108"/>
        <v>-0.19999847400000001</v>
      </c>
      <c r="P1341">
        <f t="shared" si="107"/>
        <v>3.3828363059934734</v>
      </c>
      <c r="S1341">
        <f t="shared" si="106"/>
        <v>-1.6012688070456366E-3</v>
      </c>
    </row>
    <row r="1342" spans="1:19" x14ac:dyDescent="0.3">
      <c r="A1342" s="1">
        <v>38036</v>
      </c>
      <c r="B1342" s="1">
        <v>38037</v>
      </c>
      <c r="C1342">
        <v>124.2</v>
      </c>
      <c r="D1342">
        <v>124.05000459999999</v>
      </c>
      <c r="E1342">
        <v>123.4116968</v>
      </c>
      <c r="F1342">
        <v>0.14999542199999999</v>
      </c>
      <c r="G1342">
        <v>-1</v>
      </c>
      <c r="H1342">
        <v>0.74246212</v>
      </c>
      <c r="I1342">
        <f t="shared" si="104"/>
        <v>2004</v>
      </c>
      <c r="J1342">
        <f t="shared" si="105"/>
        <v>2</v>
      </c>
      <c r="K1342">
        <v>124.2</v>
      </c>
      <c r="L1342">
        <v>124.75</v>
      </c>
      <c r="M1342">
        <v>123.75</v>
      </c>
      <c r="N1342">
        <v>124.05000000000001</v>
      </c>
      <c r="O1342" s="3">
        <f t="shared" si="108"/>
        <v>0.14999542199999999</v>
      </c>
      <c r="P1342">
        <f t="shared" si="107"/>
        <v>3.3950925852030003</v>
      </c>
      <c r="S1342">
        <f t="shared" si="106"/>
        <v>1.2076926086956521E-3</v>
      </c>
    </row>
    <row r="1343" spans="1:19" x14ac:dyDescent="0.3">
      <c r="A1343" s="1">
        <v>38037</v>
      </c>
      <c r="B1343" s="1">
        <v>38040</v>
      </c>
      <c r="C1343">
        <v>124.15</v>
      </c>
      <c r="D1343">
        <v>124.6499985</v>
      </c>
      <c r="E1343">
        <v>124.00226429999999</v>
      </c>
      <c r="F1343">
        <v>-0.49999847400000003</v>
      </c>
      <c r="G1343">
        <v>-1</v>
      </c>
      <c r="H1343">
        <v>0.42426406900000002</v>
      </c>
      <c r="I1343">
        <f t="shared" si="104"/>
        <v>2004</v>
      </c>
      <c r="J1343">
        <f t="shared" si="105"/>
        <v>2</v>
      </c>
      <c r="K1343">
        <v>124.15</v>
      </c>
      <c r="L1343">
        <v>124.9</v>
      </c>
      <c r="M1343">
        <v>123.15</v>
      </c>
      <c r="N1343">
        <v>124.65</v>
      </c>
      <c r="O1343" s="3">
        <f t="shared" si="108"/>
        <v>-0.49999847400000003</v>
      </c>
      <c r="P1343">
        <f t="shared" si="107"/>
        <v>3.3540726630518072</v>
      </c>
      <c r="S1343">
        <f t="shared" si="106"/>
        <v>-4.0273739347563434E-3</v>
      </c>
    </row>
    <row r="1344" spans="1:19" x14ac:dyDescent="0.3">
      <c r="A1344" s="1">
        <v>38040</v>
      </c>
      <c r="B1344" s="1">
        <v>38041</v>
      </c>
      <c r="C1344">
        <v>123.7</v>
      </c>
      <c r="D1344">
        <v>122.9</v>
      </c>
      <c r="E1344">
        <v>123.7326975</v>
      </c>
      <c r="F1344">
        <v>-0.8</v>
      </c>
      <c r="G1344">
        <v>-1</v>
      </c>
      <c r="H1344">
        <v>1.237436867</v>
      </c>
      <c r="I1344">
        <f t="shared" si="104"/>
        <v>2004</v>
      </c>
      <c r="J1344">
        <f t="shared" si="105"/>
        <v>2</v>
      </c>
      <c r="K1344">
        <v>123.7</v>
      </c>
      <c r="L1344">
        <v>124.45</v>
      </c>
      <c r="M1344">
        <v>122.75</v>
      </c>
      <c r="N1344">
        <v>122.9</v>
      </c>
      <c r="O1344" s="3">
        <f t="shared" si="108"/>
        <v>-0.8</v>
      </c>
      <c r="P1344">
        <f t="shared" si="107"/>
        <v>3.2889976881825724</v>
      </c>
      <c r="S1344">
        <f t="shared" si="106"/>
        <v>-6.4672594987873894E-3</v>
      </c>
    </row>
    <row r="1345" spans="1:19" x14ac:dyDescent="0.3">
      <c r="A1345" s="1">
        <v>38041</v>
      </c>
      <c r="B1345" s="1">
        <v>38042</v>
      </c>
      <c r="C1345">
        <v>122.9</v>
      </c>
      <c r="D1345">
        <v>123.19999540000001</v>
      </c>
      <c r="E1345">
        <v>122.7455145</v>
      </c>
      <c r="F1345">
        <v>-0.29999542200000001</v>
      </c>
      <c r="G1345">
        <v>-1</v>
      </c>
      <c r="H1345">
        <v>0.212132034</v>
      </c>
      <c r="I1345">
        <f t="shared" si="104"/>
        <v>2004</v>
      </c>
      <c r="J1345">
        <f t="shared" si="105"/>
        <v>2</v>
      </c>
      <c r="K1345">
        <v>122.9</v>
      </c>
      <c r="L1345">
        <v>123.5</v>
      </c>
      <c r="M1345">
        <v>122.60000000000001</v>
      </c>
      <c r="N1345">
        <v>123.2</v>
      </c>
      <c r="O1345" s="3">
        <f t="shared" si="108"/>
        <v>-0.29999542200000001</v>
      </c>
      <c r="P1345">
        <f t="shared" si="107"/>
        <v>3.2649126373422952</v>
      </c>
      <c r="S1345">
        <f t="shared" si="106"/>
        <v>-2.4409717005695686E-3</v>
      </c>
    </row>
    <row r="1346" spans="1:19" x14ac:dyDescent="0.3">
      <c r="A1346" s="1">
        <v>38042</v>
      </c>
      <c r="B1346" s="1">
        <v>38043</v>
      </c>
      <c r="C1346">
        <v>123.6</v>
      </c>
      <c r="D1346">
        <v>122.8500015</v>
      </c>
      <c r="E1346">
        <v>123.5811515</v>
      </c>
      <c r="F1346">
        <v>0.74999847399999997</v>
      </c>
      <c r="G1346">
        <v>1</v>
      </c>
      <c r="H1346">
        <v>0.24748737300000001</v>
      </c>
      <c r="I1346">
        <f t="shared" si="104"/>
        <v>2004</v>
      </c>
      <c r="J1346">
        <f t="shared" si="105"/>
        <v>2</v>
      </c>
      <c r="K1346">
        <v>123.60000000000001</v>
      </c>
      <c r="L1346">
        <v>123.80000000000001</v>
      </c>
      <c r="M1346">
        <v>122.35000000000001</v>
      </c>
      <c r="N1346">
        <v>122.85000000000001</v>
      </c>
      <c r="O1346" s="3">
        <f t="shared" si="108"/>
        <v>0.74999847399999997</v>
      </c>
      <c r="P1346">
        <f t="shared" si="107"/>
        <v>3.3243466056857427</v>
      </c>
      <c r="S1346">
        <f t="shared" si="106"/>
        <v>6.0679488187702262E-3</v>
      </c>
    </row>
    <row r="1347" spans="1:19" x14ac:dyDescent="0.3">
      <c r="A1347" s="1">
        <v>38043</v>
      </c>
      <c r="B1347" s="1">
        <v>38044</v>
      </c>
      <c r="C1347">
        <v>122.85</v>
      </c>
      <c r="D1347">
        <v>125.7500015</v>
      </c>
      <c r="E1347">
        <v>122.8597061</v>
      </c>
      <c r="F1347">
        <v>2.9000015260000001</v>
      </c>
      <c r="G1347">
        <v>1</v>
      </c>
      <c r="H1347">
        <v>2.0506096650000001</v>
      </c>
      <c r="I1347">
        <f t="shared" ref="I1347:I1410" si="109">YEAR(B1347)</f>
        <v>2004</v>
      </c>
      <c r="J1347">
        <f t="shared" ref="J1347:J1410" si="110">MONTH(B1347)</f>
        <v>2</v>
      </c>
      <c r="K1347">
        <v>122.85000000000001</v>
      </c>
      <c r="L1347">
        <v>125.75</v>
      </c>
      <c r="M1347">
        <v>122.4</v>
      </c>
      <c r="N1347">
        <v>125.75</v>
      </c>
      <c r="O1347" s="3">
        <f t="shared" si="108"/>
        <v>2.9000015260000001</v>
      </c>
      <c r="P1347">
        <f t="shared" si="107"/>
        <v>3.5597705429126432</v>
      </c>
      <c r="S1347">
        <f t="shared" ref="S1347:S1410" si="111">O1347/C1347</f>
        <v>2.3606036027676029E-2</v>
      </c>
    </row>
    <row r="1348" spans="1:19" x14ac:dyDescent="0.3">
      <c r="A1348" s="1">
        <v>38044</v>
      </c>
      <c r="B1348" s="1">
        <v>38047</v>
      </c>
      <c r="C1348">
        <v>122.85</v>
      </c>
      <c r="D1348">
        <v>125.75</v>
      </c>
      <c r="E1348">
        <v>125.7410488</v>
      </c>
      <c r="F1348">
        <v>2.9</v>
      </c>
      <c r="G1348">
        <v>-1</v>
      </c>
      <c r="H1348">
        <v>0</v>
      </c>
      <c r="I1348">
        <f t="shared" si="109"/>
        <v>2004</v>
      </c>
      <c r="J1348">
        <f t="shared" si="110"/>
        <v>3</v>
      </c>
      <c r="K1348">
        <v>122.85000000000001</v>
      </c>
      <c r="L1348">
        <v>125.75</v>
      </c>
      <c r="M1348">
        <v>122.4</v>
      </c>
      <c r="N1348">
        <v>125.75</v>
      </c>
      <c r="O1348" s="3">
        <f t="shared" si="108"/>
        <v>2.9</v>
      </c>
      <c r="P1348">
        <f t="shared" ref="P1348:P1411" si="112">(O1348/C1348*$Q$2+1)*P1347*$R$2+(1-$R$2)*P1347</f>
        <v>3.8118666253167133</v>
      </c>
      <c r="S1348">
        <f t="shared" si="111"/>
        <v>2.3606023606023607E-2</v>
      </c>
    </row>
    <row r="1349" spans="1:19" x14ac:dyDescent="0.3">
      <c r="A1349" s="1">
        <v>38047</v>
      </c>
      <c r="B1349" s="1">
        <v>38048</v>
      </c>
      <c r="C1349">
        <v>126.6</v>
      </c>
      <c r="D1349">
        <v>127.3499985</v>
      </c>
      <c r="E1349">
        <v>126.36878160000001</v>
      </c>
      <c r="F1349">
        <v>-0.74999847399999997</v>
      </c>
      <c r="G1349">
        <v>1</v>
      </c>
      <c r="H1349">
        <v>1.1313708499999999</v>
      </c>
      <c r="I1349">
        <f t="shared" si="109"/>
        <v>2004</v>
      </c>
      <c r="J1349">
        <f t="shared" si="110"/>
        <v>3</v>
      </c>
      <c r="K1349">
        <v>126.60000000000001</v>
      </c>
      <c r="L1349">
        <v>127.5</v>
      </c>
      <c r="M1349">
        <v>126.55000000000001</v>
      </c>
      <c r="N1349">
        <v>127.35000000000001</v>
      </c>
      <c r="O1349" s="3">
        <f t="shared" si="108"/>
        <v>-0.74999847399999997</v>
      </c>
      <c r="P1349">
        <f t="shared" si="112"/>
        <v>3.7441203183954084</v>
      </c>
      <c r="S1349">
        <f t="shared" si="111"/>
        <v>-5.9241585624012641E-3</v>
      </c>
    </row>
    <row r="1350" spans="1:19" x14ac:dyDescent="0.3">
      <c r="A1350" s="1">
        <v>38048</v>
      </c>
      <c r="B1350" s="1">
        <v>38049</v>
      </c>
      <c r="C1350">
        <v>127.15</v>
      </c>
      <c r="D1350">
        <v>126.65000310000001</v>
      </c>
      <c r="E1350">
        <v>127.0962165</v>
      </c>
      <c r="F1350">
        <v>0.499996948</v>
      </c>
      <c r="G1350">
        <v>-1</v>
      </c>
      <c r="H1350">
        <v>0.49497474699999999</v>
      </c>
      <c r="I1350">
        <f t="shared" si="109"/>
        <v>2004</v>
      </c>
      <c r="J1350">
        <f t="shared" si="110"/>
        <v>3</v>
      </c>
      <c r="K1350">
        <v>127.15</v>
      </c>
      <c r="L1350">
        <v>127.60000000000001</v>
      </c>
      <c r="M1350">
        <v>126.65</v>
      </c>
      <c r="N1350">
        <v>126.65</v>
      </c>
      <c r="O1350" s="3">
        <f t="shared" si="108"/>
        <v>0.499996948</v>
      </c>
      <c r="P1350">
        <f t="shared" si="112"/>
        <v>3.7882897733417513</v>
      </c>
      <c r="S1350">
        <f t="shared" si="111"/>
        <v>3.9323393472276832E-3</v>
      </c>
    </row>
    <row r="1351" spans="1:19" x14ac:dyDescent="0.3">
      <c r="A1351" s="1">
        <v>38049</v>
      </c>
      <c r="B1351" s="1">
        <v>38050</v>
      </c>
      <c r="C1351">
        <v>127</v>
      </c>
      <c r="D1351">
        <v>128.35000460000001</v>
      </c>
      <c r="E1351">
        <v>127.1138942</v>
      </c>
      <c r="F1351">
        <v>1.3500045780000001</v>
      </c>
      <c r="G1351">
        <v>1</v>
      </c>
      <c r="H1351">
        <v>1.2020815279999999</v>
      </c>
      <c r="I1351">
        <f t="shared" si="109"/>
        <v>2004</v>
      </c>
      <c r="J1351">
        <f t="shared" si="110"/>
        <v>3</v>
      </c>
      <c r="K1351">
        <v>127</v>
      </c>
      <c r="L1351">
        <v>128.85</v>
      </c>
      <c r="M1351">
        <v>126.95</v>
      </c>
      <c r="N1351">
        <v>128.35</v>
      </c>
      <c r="O1351" s="3">
        <f t="shared" si="108"/>
        <v>1.3500045780000001</v>
      </c>
      <c r="P1351">
        <f t="shared" si="112"/>
        <v>3.9090978490142385</v>
      </c>
      <c r="S1351">
        <f t="shared" si="111"/>
        <v>1.0629957307086615E-2</v>
      </c>
    </row>
    <row r="1352" spans="1:19" x14ac:dyDescent="0.3">
      <c r="A1352" s="1">
        <v>38050</v>
      </c>
      <c r="B1352" s="1">
        <v>38051</v>
      </c>
      <c r="C1352">
        <v>128.44999999999999</v>
      </c>
      <c r="D1352">
        <v>128.44999079999999</v>
      </c>
      <c r="E1352">
        <v>127.6556635</v>
      </c>
      <c r="F1352" s="2">
        <v>9.1600000000000004E-6</v>
      </c>
      <c r="G1352">
        <v>-1</v>
      </c>
      <c r="H1352">
        <v>7.0710677999999999E-2</v>
      </c>
      <c r="I1352">
        <f t="shared" si="109"/>
        <v>2004</v>
      </c>
      <c r="J1352">
        <f t="shared" si="110"/>
        <v>3</v>
      </c>
      <c r="K1352">
        <v>128.44999999999999</v>
      </c>
      <c r="L1352">
        <v>128.75</v>
      </c>
      <c r="M1352">
        <v>128</v>
      </c>
      <c r="N1352">
        <v>128.44999999999999</v>
      </c>
      <c r="O1352" s="3">
        <f t="shared" si="108"/>
        <v>9.1600000000000004E-6</v>
      </c>
      <c r="P1352">
        <f t="shared" si="112"/>
        <v>3.9090986853085856</v>
      </c>
      <c r="S1352">
        <f t="shared" si="111"/>
        <v>7.1311794472557422E-8</v>
      </c>
    </row>
    <row r="1353" spans="1:19" x14ac:dyDescent="0.3">
      <c r="A1353" s="1">
        <v>38051</v>
      </c>
      <c r="B1353" s="1">
        <v>38054</v>
      </c>
      <c r="C1353">
        <v>128.65</v>
      </c>
      <c r="D1353">
        <v>127.2500031</v>
      </c>
      <c r="E1353">
        <v>127.60082180000001</v>
      </c>
      <c r="F1353">
        <v>1.3999969480000001</v>
      </c>
      <c r="G1353">
        <v>-1</v>
      </c>
      <c r="H1353">
        <v>0.84852813699999996</v>
      </c>
      <c r="I1353">
        <f t="shared" si="109"/>
        <v>2004</v>
      </c>
      <c r="J1353">
        <f t="shared" si="110"/>
        <v>3</v>
      </c>
      <c r="K1353">
        <v>128.65</v>
      </c>
      <c r="L1353">
        <v>129</v>
      </c>
      <c r="M1353">
        <v>127.15</v>
      </c>
      <c r="N1353">
        <v>127.25</v>
      </c>
      <c r="O1353" s="3">
        <f t="shared" si="108"/>
        <v>1.3999969480000001</v>
      </c>
      <c r="P1353">
        <f t="shared" si="112"/>
        <v>4.0367176412867316</v>
      </c>
      <c r="S1353">
        <f t="shared" si="111"/>
        <v>1.0882214908666926E-2</v>
      </c>
    </row>
    <row r="1354" spans="1:19" x14ac:dyDescent="0.3">
      <c r="A1354" s="1">
        <v>38054</v>
      </c>
      <c r="B1354" s="1">
        <v>38055</v>
      </c>
      <c r="C1354">
        <v>126.25</v>
      </c>
      <c r="D1354">
        <v>126.3499985</v>
      </c>
      <c r="E1354">
        <v>126.61662870000001</v>
      </c>
      <c r="F1354">
        <v>9.9998474000000004E-2</v>
      </c>
      <c r="G1354">
        <v>-1</v>
      </c>
      <c r="H1354">
        <v>0.63639610300000005</v>
      </c>
      <c r="I1354">
        <f t="shared" si="109"/>
        <v>2004</v>
      </c>
      <c r="J1354">
        <f t="shared" si="110"/>
        <v>3</v>
      </c>
      <c r="K1354">
        <v>126.25</v>
      </c>
      <c r="L1354">
        <v>126.60000000000001</v>
      </c>
      <c r="M1354">
        <v>125.85000000000001</v>
      </c>
      <c r="N1354">
        <v>126.35000000000001</v>
      </c>
      <c r="O1354" s="3">
        <f t="shared" si="108"/>
        <v>9.9998474000000004E-2</v>
      </c>
      <c r="P1354">
        <f t="shared" si="112"/>
        <v>4.0463096952454851</v>
      </c>
      <c r="S1354">
        <f t="shared" si="111"/>
        <v>7.9206712079207928E-4</v>
      </c>
    </row>
    <row r="1355" spans="1:19" x14ac:dyDescent="0.3">
      <c r="A1355" s="1">
        <v>38055</v>
      </c>
      <c r="B1355" s="1">
        <v>38056</v>
      </c>
      <c r="C1355">
        <v>125.65</v>
      </c>
      <c r="D1355">
        <v>123.90000310000001</v>
      </c>
      <c r="E1355">
        <v>126.8063093</v>
      </c>
      <c r="F1355">
        <v>-1.7499969479999999</v>
      </c>
      <c r="G1355">
        <v>1</v>
      </c>
      <c r="H1355">
        <v>1.7324116140000001</v>
      </c>
      <c r="I1355">
        <f t="shared" si="109"/>
        <v>2004</v>
      </c>
      <c r="J1355">
        <f t="shared" si="110"/>
        <v>3</v>
      </c>
      <c r="K1355">
        <v>125.65</v>
      </c>
      <c r="L1355">
        <v>125.85000000000001</v>
      </c>
      <c r="M1355">
        <v>123.60000000000001</v>
      </c>
      <c r="N1355">
        <v>123.9</v>
      </c>
      <c r="O1355" s="3">
        <f t="shared" si="108"/>
        <v>-1.7499969479999999</v>
      </c>
      <c r="P1355">
        <f t="shared" si="112"/>
        <v>3.8772441253925027</v>
      </c>
      <c r="S1355">
        <f t="shared" si="111"/>
        <v>-1.3927552311977716E-2</v>
      </c>
    </row>
    <row r="1356" spans="1:19" x14ac:dyDescent="0.3">
      <c r="A1356" s="1">
        <v>38056</v>
      </c>
      <c r="B1356" s="1">
        <v>38057</v>
      </c>
      <c r="C1356">
        <v>123.05</v>
      </c>
      <c r="D1356">
        <v>122.80000149999999</v>
      </c>
      <c r="E1356">
        <v>123.43881279999999</v>
      </c>
      <c r="F1356">
        <v>-0.249998474</v>
      </c>
      <c r="G1356">
        <v>-1</v>
      </c>
      <c r="H1356">
        <v>0.77781745899999999</v>
      </c>
      <c r="I1356">
        <f t="shared" si="109"/>
        <v>2004</v>
      </c>
      <c r="J1356">
        <f t="shared" si="110"/>
        <v>3</v>
      </c>
      <c r="K1356">
        <v>123.05000000000001</v>
      </c>
      <c r="L1356">
        <v>124.05000000000001</v>
      </c>
      <c r="M1356">
        <v>122.5</v>
      </c>
      <c r="N1356">
        <v>122.80000000000001</v>
      </c>
      <c r="O1356" s="3">
        <f t="shared" si="108"/>
        <v>-0.249998474</v>
      </c>
      <c r="P1356">
        <f t="shared" si="112"/>
        <v>3.8536121437263446</v>
      </c>
      <c r="S1356">
        <f t="shared" si="111"/>
        <v>-2.031682031694433E-3</v>
      </c>
    </row>
    <row r="1357" spans="1:19" x14ac:dyDescent="0.3">
      <c r="A1357" s="1">
        <v>38057</v>
      </c>
      <c r="B1357" s="1">
        <v>38058</v>
      </c>
      <c r="C1357">
        <v>121.6</v>
      </c>
      <c r="D1357">
        <v>119.3499954</v>
      </c>
      <c r="E1357">
        <v>122.6812413</v>
      </c>
      <c r="F1357">
        <v>-2.250004578</v>
      </c>
      <c r="G1357">
        <v>-1</v>
      </c>
      <c r="H1357">
        <v>2.4395183949999999</v>
      </c>
      <c r="I1357">
        <f t="shared" si="109"/>
        <v>2004</v>
      </c>
      <c r="J1357">
        <f t="shared" si="110"/>
        <v>3</v>
      </c>
      <c r="K1357">
        <v>121.60000000000001</v>
      </c>
      <c r="L1357">
        <v>121.9</v>
      </c>
      <c r="M1357">
        <v>116.25</v>
      </c>
      <c r="N1357">
        <v>119.35000000000001</v>
      </c>
      <c r="O1357" s="3">
        <f t="shared" si="108"/>
        <v>-3</v>
      </c>
      <c r="P1357">
        <f t="shared" si="112"/>
        <v>3.5683941396676513</v>
      </c>
      <c r="S1357">
        <f t="shared" si="111"/>
        <v>-2.4671052631578948E-2</v>
      </c>
    </row>
    <row r="1358" spans="1:19" x14ac:dyDescent="0.3">
      <c r="A1358" s="1">
        <v>38058</v>
      </c>
      <c r="B1358" s="1">
        <v>38061</v>
      </c>
      <c r="C1358">
        <v>120.35</v>
      </c>
      <c r="D1358">
        <v>120.30000459999999</v>
      </c>
      <c r="E1358">
        <v>119.85768729999999</v>
      </c>
      <c r="F1358">
        <v>4.9995421999999998E-2</v>
      </c>
      <c r="G1358">
        <v>1</v>
      </c>
      <c r="H1358">
        <v>0.67175144200000003</v>
      </c>
      <c r="I1358">
        <f t="shared" si="109"/>
        <v>2004</v>
      </c>
      <c r="J1358">
        <f t="shared" si="110"/>
        <v>3</v>
      </c>
      <c r="K1358">
        <v>120.35000000000001</v>
      </c>
      <c r="L1358">
        <v>120.80000000000001</v>
      </c>
      <c r="M1358">
        <v>119.5</v>
      </c>
      <c r="N1358">
        <v>120.30000000000001</v>
      </c>
      <c r="O1358" s="3">
        <f t="shared" si="108"/>
        <v>4.9995421999999998E-2</v>
      </c>
      <c r="P1358">
        <f t="shared" si="112"/>
        <v>3.5728412531917484</v>
      </c>
      <c r="S1358">
        <f t="shared" si="111"/>
        <v>4.1541688408807645E-4</v>
      </c>
    </row>
    <row r="1359" spans="1:19" x14ac:dyDescent="0.3">
      <c r="A1359" s="1">
        <v>38061</v>
      </c>
      <c r="B1359" s="1">
        <v>38062</v>
      </c>
      <c r="C1359">
        <v>119.1</v>
      </c>
      <c r="D1359">
        <v>120.1499985</v>
      </c>
      <c r="E1359">
        <v>119.85242119999999</v>
      </c>
      <c r="F1359">
        <v>1.0499984739999999</v>
      </c>
      <c r="G1359">
        <v>-1</v>
      </c>
      <c r="H1359">
        <v>0.106066017</v>
      </c>
      <c r="I1359">
        <f t="shared" si="109"/>
        <v>2004</v>
      </c>
      <c r="J1359">
        <f t="shared" si="110"/>
        <v>3</v>
      </c>
      <c r="K1359">
        <v>119.10000000000001</v>
      </c>
      <c r="L1359">
        <v>120.15</v>
      </c>
      <c r="M1359">
        <v>118.2</v>
      </c>
      <c r="N1359">
        <v>120.15</v>
      </c>
      <c r="O1359" s="3">
        <f t="shared" si="108"/>
        <v>1.0499984739999999</v>
      </c>
      <c r="P1359">
        <f t="shared" si="112"/>
        <v>3.6673369172646852</v>
      </c>
      <c r="S1359">
        <f t="shared" si="111"/>
        <v>8.816108094038622E-3</v>
      </c>
    </row>
    <row r="1360" spans="1:19" x14ac:dyDescent="0.3">
      <c r="A1360" s="1">
        <v>38062</v>
      </c>
      <c r="B1360" s="1">
        <v>38063</v>
      </c>
      <c r="C1360">
        <v>120.5</v>
      </c>
      <c r="D1360">
        <v>122.94999540000001</v>
      </c>
      <c r="E1360">
        <v>120.1837938</v>
      </c>
      <c r="F1360">
        <v>-2.4499954220000002</v>
      </c>
      <c r="G1360">
        <v>1</v>
      </c>
      <c r="H1360">
        <v>1.9798989870000001</v>
      </c>
      <c r="I1360">
        <f t="shared" si="109"/>
        <v>2004</v>
      </c>
      <c r="J1360">
        <f t="shared" si="110"/>
        <v>3</v>
      </c>
      <c r="K1360">
        <v>120.5</v>
      </c>
      <c r="L1360">
        <v>123</v>
      </c>
      <c r="M1360">
        <v>120.45</v>
      </c>
      <c r="N1360">
        <v>122.95</v>
      </c>
      <c r="O1360" s="3">
        <f t="shared" si="108"/>
        <v>-2.4499954220000002</v>
      </c>
      <c r="P1360">
        <f t="shared" si="112"/>
        <v>3.4436450004622765</v>
      </c>
      <c r="S1360">
        <f t="shared" si="111"/>
        <v>-2.0331912215767637E-2</v>
      </c>
    </row>
    <row r="1361" spans="1:19" x14ac:dyDescent="0.3">
      <c r="A1361" s="1">
        <v>38063</v>
      </c>
      <c r="B1361" s="1">
        <v>38064</v>
      </c>
      <c r="C1361">
        <v>123.55</v>
      </c>
      <c r="D1361">
        <v>122.95</v>
      </c>
      <c r="E1361">
        <v>122.83004529999999</v>
      </c>
      <c r="F1361">
        <v>0.6</v>
      </c>
      <c r="G1361">
        <v>-1</v>
      </c>
      <c r="H1361">
        <v>0</v>
      </c>
      <c r="I1361">
        <f t="shared" si="109"/>
        <v>2004</v>
      </c>
      <c r="J1361">
        <f t="shared" si="110"/>
        <v>3</v>
      </c>
      <c r="K1361">
        <v>123.55000000000001</v>
      </c>
      <c r="L1361">
        <v>123.60000000000001</v>
      </c>
      <c r="M1361">
        <v>122.2</v>
      </c>
      <c r="N1361">
        <v>122.95</v>
      </c>
      <c r="O1361" s="3">
        <f t="shared" si="108"/>
        <v>0.6</v>
      </c>
      <c r="P1361">
        <f t="shared" si="112"/>
        <v>3.4938154658676357</v>
      </c>
      <c r="S1361">
        <f t="shared" si="111"/>
        <v>4.8563334682314848E-3</v>
      </c>
    </row>
    <row r="1362" spans="1:19" x14ac:dyDescent="0.3">
      <c r="A1362" s="1">
        <v>38064</v>
      </c>
      <c r="B1362" s="1">
        <v>38065</v>
      </c>
      <c r="C1362">
        <v>123.2</v>
      </c>
      <c r="D1362">
        <v>124.4000046</v>
      </c>
      <c r="E1362">
        <v>121.66572480000001</v>
      </c>
      <c r="F1362">
        <v>-1.2000045779999999</v>
      </c>
      <c r="G1362">
        <v>-1</v>
      </c>
      <c r="H1362">
        <v>1.0253048330000001</v>
      </c>
      <c r="I1362">
        <f t="shared" si="109"/>
        <v>2004</v>
      </c>
      <c r="J1362">
        <f t="shared" si="110"/>
        <v>3</v>
      </c>
      <c r="K1362">
        <v>123.2</v>
      </c>
      <c r="L1362">
        <v>124.45</v>
      </c>
      <c r="M1362">
        <v>122.30000000000001</v>
      </c>
      <c r="N1362">
        <v>124.4</v>
      </c>
      <c r="O1362" s="3">
        <f t="shared" si="108"/>
        <v>-1.2000045779999999</v>
      </c>
      <c r="P1362">
        <f t="shared" si="112"/>
        <v>3.3917230660203543</v>
      </c>
      <c r="S1362">
        <f t="shared" si="111"/>
        <v>-9.7402968993506485E-3</v>
      </c>
    </row>
    <row r="1363" spans="1:19" x14ac:dyDescent="0.3">
      <c r="A1363" s="1">
        <v>38065</v>
      </c>
      <c r="B1363" s="1">
        <v>38068</v>
      </c>
      <c r="C1363">
        <v>123.55</v>
      </c>
      <c r="D1363">
        <v>121.09999689999999</v>
      </c>
      <c r="E1363">
        <v>123.33307979999999</v>
      </c>
      <c r="F1363">
        <v>2.450003052</v>
      </c>
      <c r="G1363">
        <v>-1</v>
      </c>
      <c r="H1363">
        <v>2.333452378</v>
      </c>
      <c r="I1363">
        <f t="shared" si="109"/>
        <v>2004</v>
      </c>
      <c r="J1363">
        <f t="shared" si="110"/>
        <v>3</v>
      </c>
      <c r="K1363">
        <v>123.55000000000001</v>
      </c>
      <c r="L1363">
        <v>124</v>
      </c>
      <c r="M1363">
        <v>121.10000000000001</v>
      </c>
      <c r="N1363">
        <v>121.10000000000001</v>
      </c>
      <c r="O1363" s="3">
        <f t="shared" si="108"/>
        <v>2.450003052</v>
      </c>
      <c r="P1363">
        <f t="shared" si="112"/>
        <v>3.593497210818946</v>
      </c>
      <c r="S1363">
        <f t="shared" si="111"/>
        <v>1.9830053031161473E-2</v>
      </c>
    </row>
    <row r="1364" spans="1:19" x14ac:dyDescent="0.3">
      <c r="A1364" s="1">
        <v>38068</v>
      </c>
      <c r="B1364" s="1">
        <v>38069</v>
      </c>
      <c r="C1364">
        <v>120</v>
      </c>
      <c r="D1364">
        <v>121.55000459999999</v>
      </c>
      <c r="E1364">
        <v>120.0606116</v>
      </c>
      <c r="F1364">
        <v>1.550004578</v>
      </c>
      <c r="G1364">
        <v>-1</v>
      </c>
      <c r="H1364">
        <v>0.31819805200000001</v>
      </c>
      <c r="I1364">
        <f t="shared" si="109"/>
        <v>2004</v>
      </c>
      <c r="J1364">
        <f t="shared" si="110"/>
        <v>3</v>
      </c>
      <c r="K1364">
        <v>120</v>
      </c>
      <c r="L1364">
        <v>122.5</v>
      </c>
      <c r="M1364">
        <v>119.5</v>
      </c>
      <c r="N1364">
        <v>121.55000000000001</v>
      </c>
      <c r="O1364" s="3">
        <f t="shared" si="108"/>
        <v>1.550004578</v>
      </c>
      <c r="P1364">
        <f t="shared" si="112"/>
        <v>3.7327456390139355</v>
      </c>
      <c r="S1364">
        <f t="shared" si="111"/>
        <v>1.2916704816666668E-2</v>
      </c>
    </row>
    <row r="1365" spans="1:19" x14ac:dyDescent="0.3">
      <c r="A1365" s="1">
        <v>38069</v>
      </c>
      <c r="B1365" s="1">
        <v>38070</v>
      </c>
      <c r="C1365">
        <v>121.05</v>
      </c>
      <c r="D1365">
        <v>121.05</v>
      </c>
      <c r="E1365">
        <v>121.0542256</v>
      </c>
      <c r="F1365">
        <v>0</v>
      </c>
      <c r="G1365">
        <v>-1</v>
      </c>
      <c r="H1365">
        <v>0.35355339099999999</v>
      </c>
      <c r="I1365">
        <f t="shared" si="109"/>
        <v>2004</v>
      </c>
      <c r="J1365">
        <f t="shared" si="110"/>
        <v>3</v>
      </c>
      <c r="K1365">
        <v>121.05000000000001</v>
      </c>
      <c r="L1365">
        <v>122.05000000000001</v>
      </c>
      <c r="M1365">
        <v>120.35000000000001</v>
      </c>
      <c r="N1365">
        <v>121.05000000000001</v>
      </c>
      <c r="O1365" s="3">
        <f t="shared" si="108"/>
        <v>0</v>
      </c>
      <c r="P1365">
        <f t="shared" si="112"/>
        <v>3.7327456390139355</v>
      </c>
      <c r="S1365">
        <f t="shared" si="111"/>
        <v>0</v>
      </c>
    </row>
    <row r="1366" spans="1:19" x14ac:dyDescent="0.3">
      <c r="A1366" s="1">
        <v>38070</v>
      </c>
      <c r="B1366" s="1">
        <v>38071</v>
      </c>
      <c r="C1366">
        <v>121.6</v>
      </c>
      <c r="D1366">
        <v>120.1999939</v>
      </c>
      <c r="E1366">
        <v>119.4900238</v>
      </c>
      <c r="F1366">
        <v>1.400006104</v>
      </c>
      <c r="G1366">
        <v>-1</v>
      </c>
      <c r="H1366">
        <v>0.60104076399999995</v>
      </c>
      <c r="I1366">
        <f t="shared" si="109"/>
        <v>2004</v>
      </c>
      <c r="J1366">
        <f t="shared" si="110"/>
        <v>3</v>
      </c>
      <c r="K1366">
        <v>121.60000000000001</v>
      </c>
      <c r="L1366">
        <v>122.5</v>
      </c>
      <c r="M1366">
        <v>119.80000000000001</v>
      </c>
      <c r="N1366">
        <v>120.2</v>
      </c>
      <c r="O1366" s="3">
        <f t="shared" si="108"/>
        <v>1.400006104</v>
      </c>
      <c r="P1366">
        <f t="shared" si="112"/>
        <v>3.8616732709045332</v>
      </c>
      <c r="S1366">
        <f t="shared" si="111"/>
        <v>1.1513208092105263E-2</v>
      </c>
    </row>
    <row r="1367" spans="1:19" x14ac:dyDescent="0.3">
      <c r="A1367" s="1">
        <v>38071</v>
      </c>
      <c r="B1367" s="1">
        <v>38072</v>
      </c>
      <c r="C1367">
        <v>122.1</v>
      </c>
      <c r="D1367">
        <v>122.3000061</v>
      </c>
      <c r="E1367">
        <v>120.4944544</v>
      </c>
      <c r="F1367">
        <v>-0.20000610399999999</v>
      </c>
      <c r="G1367">
        <v>1</v>
      </c>
      <c r="H1367">
        <v>1.48492424</v>
      </c>
      <c r="I1367">
        <f t="shared" si="109"/>
        <v>2004</v>
      </c>
      <c r="J1367">
        <f t="shared" si="110"/>
        <v>3</v>
      </c>
      <c r="K1367">
        <v>122.10000000000001</v>
      </c>
      <c r="L1367">
        <v>123.30000000000001</v>
      </c>
      <c r="M1367">
        <v>121.60000000000001</v>
      </c>
      <c r="N1367">
        <v>122.30000000000001</v>
      </c>
      <c r="O1367" s="3">
        <f t="shared" si="108"/>
        <v>-0.20000610399999999</v>
      </c>
      <c r="P1367">
        <f t="shared" si="112"/>
        <v>3.8426964103189176</v>
      </c>
      <c r="S1367">
        <f t="shared" si="111"/>
        <v>-1.6380516298116299E-3</v>
      </c>
    </row>
    <row r="1368" spans="1:19" x14ac:dyDescent="0.3">
      <c r="A1368" s="1">
        <v>38072</v>
      </c>
      <c r="B1368" s="1">
        <v>38075</v>
      </c>
      <c r="C1368">
        <v>122.7</v>
      </c>
      <c r="D1368">
        <v>123.2499969</v>
      </c>
      <c r="E1368">
        <v>121.4702049</v>
      </c>
      <c r="F1368">
        <v>-0.54999694799999999</v>
      </c>
      <c r="G1368">
        <v>-1</v>
      </c>
      <c r="H1368">
        <v>0.67175144200000003</v>
      </c>
      <c r="I1368">
        <f t="shared" si="109"/>
        <v>2004</v>
      </c>
      <c r="J1368">
        <f t="shared" si="110"/>
        <v>3</v>
      </c>
      <c r="K1368">
        <v>122.7</v>
      </c>
      <c r="L1368">
        <v>124.05000000000001</v>
      </c>
      <c r="M1368">
        <v>122.4</v>
      </c>
      <c r="N1368">
        <v>123.25</v>
      </c>
      <c r="O1368" s="3">
        <f t="shared" si="108"/>
        <v>-0.54999694799999999</v>
      </c>
      <c r="P1368">
        <f t="shared" si="112"/>
        <v>3.791022295459114</v>
      </c>
      <c r="S1368">
        <f t="shared" si="111"/>
        <v>-4.4824527139364304E-3</v>
      </c>
    </row>
    <row r="1369" spans="1:19" x14ac:dyDescent="0.3">
      <c r="A1369" s="1">
        <v>38075</v>
      </c>
      <c r="B1369" s="1">
        <v>38076</v>
      </c>
      <c r="C1369">
        <v>123.8</v>
      </c>
      <c r="D1369">
        <v>123.5999985</v>
      </c>
      <c r="E1369">
        <v>123.412987</v>
      </c>
      <c r="F1369">
        <v>0.20000152600000001</v>
      </c>
      <c r="G1369">
        <v>1</v>
      </c>
      <c r="H1369">
        <v>0.24748737300000001</v>
      </c>
      <c r="I1369">
        <f t="shared" si="109"/>
        <v>2004</v>
      </c>
      <c r="J1369">
        <f t="shared" si="110"/>
        <v>3</v>
      </c>
      <c r="K1369">
        <v>123.80000000000001</v>
      </c>
      <c r="L1369">
        <v>123.95</v>
      </c>
      <c r="M1369">
        <v>122.85000000000001</v>
      </c>
      <c r="N1369">
        <v>123.60000000000001</v>
      </c>
      <c r="O1369" s="3">
        <f t="shared" si="108"/>
        <v>0.20000152600000001</v>
      </c>
      <c r="P1369">
        <f t="shared" si="112"/>
        <v>3.8093957262553619</v>
      </c>
      <c r="S1369">
        <f t="shared" si="111"/>
        <v>1.6155212116316642E-3</v>
      </c>
    </row>
    <row r="1370" spans="1:19" x14ac:dyDescent="0.3">
      <c r="A1370" s="1">
        <v>38076</v>
      </c>
      <c r="B1370" s="1">
        <v>38077</v>
      </c>
      <c r="C1370">
        <v>124.75</v>
      </c>
      <c r="D1370">
        <v>123.65000310000001</v>
      </c>
      <c r="E1370">
        <v>123.9778273</v>
      </c>
      <c r="F1370">
        <v>1.099996948</v>
      </c>
      <c r="G1370">
        <v>1</v>
      </c>
      <c r="H1370">
        <v>3.5355339E-2</v>
      </c>
      <c r="I1370">
        <f t="shared" si="109"/>
        <v>2004</v>
      </c>
      <c r="J1370">
        <f t="shared" si="110"/>
        <v>3</v>
      </c>
      <c r="K1370">
        <v>124.75</v>
      </c>
      <c r="L1370">
        <v>124.9</v>
      </c>
      <c r="M1370">
        <v>122.45</v>
      </c>
      <c r="N1370">
        <v>123.65</v>
      </c>
      <c r="O1370" s="3">
        <f t="shared" si="108"/>
        <v>1.099996948</v>
      </c>
      <c r="P1370">
        <f t="shared" si="112"/>
        <v>3.9101650330113973</v>
      </c>
      <c r="S1370">
        <f t="shared" si="111"/>
        <v>8.8176108056112219E-3</v>
      </c>
    </row>
    <row r="1371" spans="1:19" x14ac:dyDescent="0.3">
      <c r="A1371" s="1">
        <v>38077</v>
      </c>
      <c r="B1371" s="1">
        <v>38078</v>
      </c>
      <c r="C1371">
        <v>124.1</v>
      </c>
      <c r="D1371">
        <v>124.19999540000001</v>
      </c>
      <c r="E1371">
        <v>123.6775481</v>
      </c>
      <c r="F1371">
        <v>-9.9995422E-2</v>
      </c>
      <c r="G1371">
        <v>1</v>
      </c>
      <c r="H1371">
        <v>0.38890872999999998</v>
      </c>
      <c r="I1371">
        <f t="shared" si="109"/>
        <v>2004</v>
      </c>
      <c r="J1371">
        <f t="shared" si="110"/>
        <v>4</v>
      </c>
      <c r="K1371">
        <v>124.10000000000001</v>
      </c>
      <c r="L1371">
        <v>124.60000000000001</v>
      </c>
      <c r="M1371">
        <v>123.4</v>
      </c>
      <c r="N1371">
        <v>124.2</v>
      </c>
      <c r="O1371" s="3">
        <f t="shared" si="108"/>
        <v>-9.9995422E-2</v>
      </c>
      <c r="P1371">
        <f t="shared" si="112"/>
        <v>3.9007130119985298</v>
      </c>
      <c r="S1371">
        <f t="shared" si="111"/>
        <v>-8.0576488315874301E-4</v>
      </c>
    </row>
    <row r="1372" spans="1:19" x14ac:dyDescent="0.3">
      <c r="A1372" s="1">
        <v>38078</v>
      </c>
      <c r="B1372" s="1">
        <v>38079</v>
      </c>
      <c r="C1372">
        <v>124.7</v>
      </c>
      <c r="D1372">
        <v>125.0000031</v>
      </c>
      <c r="E1372">
        <v>125.1096695</v>
      </c>
      <c r="F1372">
        <v>0.30000305199999999</v>
      </c>
      <c r="G1372">
        <v>1</v>
      </c>
      <c r="H1372">
        <v>0.56568542499999996</v>
      </c>
      <c r="I1372">
        <f t="shared" si="109"/>
        <v>2004</v>
      </c>
      <c r="J1372">
        <f t="shared" si="110"/>
        <v>4</v>
      </c>
      <c r="K1372">
        <v>124.7</v>
      </c>
      <c r="L1372">
        <v>125.65</v>
      </c>
      <c r="M1372">
        <v>124.4</v>
      </c>
      <c r="N1372">
        <v>125</v>
      </c>
      <c r="O1372" s="3">
        <f t="shared" si="108"/>
        <v>0.30000305199999999</v>
      </c>
      <c r="P1372">
        <f t="shared" si="112"/>
        <v>3.9288659985721228</v>
      </c>
      <c r="S1372">
        <f t="shared" si="111"/>
        <v>2.4057983319967923E-3</v>
      </c>
    </row>
    <row r="1373" spans="1:19" x14ac:dyDescent="0.3">
      <c r="A1373" s="1">
        <v>38079</v>
      </c>
      <c r="B1373" s="1">
        <v>38082</v>
      </c>
      <c r="C1373">
        <v>124.7</v>
      </c>
      <c r="D1373">
        <v>125</v>
      </c>
      <c r="E1373">
        <v>124.9016072</v>
      </c>
      <c r="F1373">
        <v>0.3</v>
      </c>
      <c r="G1373">
        <v>-1</v>
      </c>
      <c r="H1373">
        <v>0</v>
      </c>
      <c r="I1373">
        <f t="shared" si="109"/>
        <v>2004</v>
      </c>
      <c r="J1373">
        <f t="shared" si="110"/>
        <v>4</v>
      </c>
      <c r="K1373">
        <v>124.7</v>
      </c>
      <c r="L1373">
        <v>125.65</v>
      </c>
      <c r="M1373">
        <v>124.4</v>
      </c>
      <c r="N1373">
        <v>125</v>
      </c>
      <c r="O1373" s="3">
        <f t="shared" si="108"/>
        <v>0.3</v>
      </c>
      <c r="P1373">
        <f t="shared" si="112"/>
        <v>3.9572218878962198</v>
      </c>
      <c r="S1373">
        <f t="shared" si="111"/>
        <v>2.4057738572574178E-3</v>
      </c>
    </row>
    <row r="1374" spans="1:19" x14ac:dyDescent="0.3">
      <c r="A1374" s="1">
        <v>38082</v>
      </c>
      <c r="B1374" s="1">
        <v>38083</v>
      </c>
      <c r="C1374">
        <v>127.05</v>
      </c>
      <c r="D1374">
        <v>127.5999985</v>
      </c>
      <c r="E1374">
        <v>125.13679190000001</v>
      </c>
      <c r="F1374">
        <v>-0.54999847400000001</v>
      </c>
      <c r="G1374">
        <v>1</v>
      </c>
      <c r="H1374">
        <v>1.8384776309999999</v>
      </c>
      <c r="I1374">
        <f t="shared" si="109"/>
        <v>2004</v>
      </c>
      <c r="J1374">
        <f t="shared" si="110"/>
        <v>4</v>
      </c>
      <c r="K1374">
        <v>127.05000000000001</v>
      </c>
      <c r="L1374">
        <v>127.9</v>
      </c>
      <c r="M1374">
        <v>126.60000000000001</v>
      </c>
      <c r="N1374">
        <v>127.60000000000001</v>
      </c>
      <c r="O1374" s="3">
        <f t="shared" si="108"/>
        <v>-0.54999847400000001</v>
      </c>
      <c r="P1374">
        <f t="shared" si="112"/>
        <v>3.905829538436425</v>
      </c>
      <c r="S1374">
        <f t="shared" si="111"/>
        <v>-4.3289923179850457E-3</v>
      </c>
    </row>
    <row r="1375" spans="1:19" x14ac:dyDescent="0.3">
      <c r="A1375" s="1">
        <v>38083</v>
      </c>
      <c r="B1375" s="1">
        <v>38084</v>
      </c>
      <c r="C1375">
        <v>127.6</v>
      </c>
      <c r="D1375">
        <v>128.1000076</v>
      </c>
      <c r="E1375">
        <v>127.2819689</v>
      </c>
      <c r="F1375">
        <v>-0.50000762899999995</v>
      </c>
      <c r="G1375">
        <v>-1</v>
      </c>
      <c r="H1375">
        <v>0.35355339099999999</v>
      </c>
      <c r="I1375">
        <f t="shared" si="109"/>
        <v>2004</v>
      </c>
      <c r="J1375">
        <f t="shared" si="110"/>
        <v>4</v>
      </c>
      <c r="K1375">
        <v>127.60000000000001</v>
      </c>
      <c r="L1375">
        <v>129</v>
      </c>
      <c r="M1375">
        <v>127.4</v>
      </c>
      <c r="N1375">
        <v>128.1</v>
      </c>
      <c r="O1375" s="3">
        <f t="shared" si="108"/>
        <v>-0.50000762899999995</v>
      </c>
      <c r="P1375">
        <f t="shared" si="112"/>
        <v>3.8599139138253333</v>
      </c>
      <c r="S1375">
        <f t="shared" si="111"/>
        <v>-3.9185550862068964E-3</v>
      </c>
    </row>
    <row r="1376" spans="1:19" x14ac:dyDescent="0.3">
      <c r="A1376" s="1">
        <v>38084</v>
      </c>
      <c r="B1376" s="1">
        <v>38085</v>
      </c>
      <c r="C1376">
        <v>128.6</v>
      </c>
      <c r="D1376">
        <v>128.7999969</v>
      </c>
      <c r="E1376">
        <v>128.441405</v>
      </c>
      <c r="F1376">
        <v>-0.19999694800000001</v>
      </c>
      <c r="G1376">
        <v>1</v>
      </c>
      <c r="H1376">
        <v>0.49497474699999999</v>
      </c>
      <c r="I1376">
        <f t="shared" si="109"/>
        <v>2004</v>
      </c>
      <c r="J1376">
        <f t="shared" si="110"/>
        <v>4</v>
      </c>
      <c r="K1376">
        <v>128.6</v>
      </c>
      <c r="L1376">
        <v>129.35</v>
      </c>
      <c r="M1376">
        <v>127.95</v>
      </c>
      <c r="N1376">
        <v>128.80000000000001</v>
      </c>
      <c r="O1376" s="3">
        <f t="shared" si="108"/>
        <v>-0.19999694800000001</v>
      </c>
      <c r="P1376">
        <f t="shared" si="112"/>
        <v>3.8419052590281062</v>
      </c>
      <c r="S1376">
        <f t="shared" si="111"/>
        <v>-1.5551862208398135E-3</v>
      </c>
    </row>
    <row r="1377" spans="1:19" x14ac:dyDescent="0.3">
      <c r="A1377" s="1">
        <v>38085</v>
      </c>
      <c r="B1377" s="1">
        <v>38086</v>
      </c>
      <c r="C1377">
        <v>128.19999999999999</v>
      </c>
      <c r="D1377">
        <v>127.1999939</v>
      </c>
      <c r="E1377">
        <v>128.15941359999999</v>
      </c>
      <c r="F1377">
        <v>1.0000061039999999</v>
      </c>
      <c r="G1377">
        <v>-1</v>
      </c>
      <c r="H1377">
        <v>1.1313708499999999</v>
      </c>
      <c r="I1377">
        <f t="shared" si="109"/>
        <v>2004</v>
      </c>
      <c r="J1377">
        <f t="shared" si="110"/>
        <v>4</v>
      </c>
      <c r="K1377">
        <v>128.19999999999999</v>
      </c>
      <c r="L1377">
        <v>128.25</v>
      </c>
      <c r="M1377">
        <v>126.80000000000001</v>
      </c>
      <c r="N1377">
        <v>127.2</v>
      </c>
      <c r="O1377" s="3">
        <f t="shared" si="108"/>
        <v>1.0000061039999999</v>
      </c>
      <c r="P1377">
        <f t="shared" si="112"/>
        <v>3.931809987031643</v>
      </c>
      <c r="S1377">
        <f t="shared" si="111"/>
        <v>7.8003596255850237E-3</v>
      </c>
    </row>
    <row r="1378" spans="1:19" x14ac:dyDescent="0.3">
      <c r="A1378" s="1">
        <v>38086</v>
      </c>
      <c r="B1378" s="1">
        <v>38089</v>
      </c>
      <c r="C1378">
        <v>127.3</v>
      </c>
      <c r="D1378">
        <v>129.50000309999999</v>
      </c>
      <c r="E1378">
        <v>127.4444567</v>
      </c>
      <c r="F1378">
        <v>2.200003052</v>
      </c>
      <c r="G1378">
        <v>1</v>
      </c>
      <c r="H1378">
        <v>1.626345597</v>
      </c>
      <c r="I1378">
        <f t="shared" si="109"/>
        <v>2004</v>
      </c>
      <c r="J1378">
        <f t="shared" si="110"/>
        <v>4</v>
      </c>
      <c r="K1378">
        <v>127.30000000000001</v>
      </c>
      <c r="L1378">
        <v>130.45000000000002</v>
      </c>
      <c r="M1378">
        <v>127.2</v>
      </c>
      <c r="N1378">
        <v>129.5</v>
      </c>
      <c r="O1378" s="3">
        <f t="shared" si="108"/>
        <v>2.200003052</v>
      </c>
      <c r="P1378">
        <f t="shared" si="112"/>
        <v>4.1356590201350292</v>
      </c>
      <c r="S1378">
        <f t="shared" si="111"/>
        <v>1.7282034972505893E-2</v>
      </c>
    </row>
    <row r="1379" spans="1:19" x14ac:dyDescent="0.3">
      <c r="A1379" s="1">
        <v>38089</v>
      </c>
      <c r="B1379" s="1">
        <v>38090</v>
      </c>
      <c r="C1379">
        <v>129.94999999999999</v>
      </c>
      <c r="D1379">
        <v>129.25</v>
      </c>
      <c r="E1379">
        <v>128.13982469999999</v>
      </c>
      <c r="F1379">
        <v>0.7</v>
      </c>
      <c r="G1379">
        <v>-1</v>
      </c>
      <c r="H1379">
        <v>0.17677669500000001</v>
      </c>
      <c r="I1379">
        <f t="shared" si="109"/>
        <v>2004</v>
      </c>
      <c r="J1379">
        <f t="shared" si="110"/>
        <v>4</v>
      </c>
      <c r="K1379">
        <v>129.94999999999999</v>
      </c>
      <c r="L1379">
        <v>130.30000000000001</v>
      </c>
      <c r="M1379">
        <v>128.80000000000001</v>
      </c>
      <c r="N1379">
        <v>129.25</v>
      </c>
      <c r="O1379" s="3">
        <f t="shared" si="108"/>
        <v>0.7</v>
      </c>
      <c r="P1379">
        <f t="shared" si="112"/>
        <v>4.2024915245004273</v>
      </c>
      <c r="S1379">
        <f t="shared" si="111"/>
        <v>5.3866871873797613E-3</v>
      </c>
    </row>
    <row r="1380" spans="1:19" x14ac:dyDescent="0.3">
      <c r="A1380" s="1">
        <v>38090</v>
      </c>
      <c r="B1380" s="1">
        <v>38091</v>
      </c>
      <c r="C1380">
        <v>127.8</v>
      </c>
      <c r="D1380">
        <v>128</v>
      </c>
      <c r="E1380">
        <v>129.19411550000001</v>
      </c>
      <c r="F1380">
        <v>0.2</v>
      </c>
      <c r="G1380">
        <v>-1</v>
      </c>
      <c r="H1380">
        <v>0.88388347599999995</v>
      </c>
      <c r="I1380">
        <f t="shared" si="109"/>
        <v>2004</v>
      </c>
      <c r="J1380">
        <f t="shared" si="110"/>
        <v>4</v>
      </c>
      <c r="K1380">
        <v>127.80000000000001</v>
      </c>
      <c r="L1380">
        <v>129.25</v>
      </c>
      <c r="M1380">
        <v>127.30000000000001</v>
      </c>
      <c r="N1380">
        <v>128</v>
      </c>
      <c r="O1380" s="3">
        <f t="shared" si="108"/>
        <v>0.2</v>
      </c>
      <c r="P1380">
        <f t="shared" si="112"/>
        <v>4.2222215316577056</v>
      </c>
      <c r="S1380">
        <f t="shared" si="111"/>
        <v>1.5649452269170579E-3</v>
      </c>
    </row>
    <row r="1381" spans="1:19" x14ac:dyDescent="0.3">
      <c r="A1381" s="1">
        <v>38091</v>
      </c>
      <c r="B1381" s="1">
        <v>38092</v>
      </c>
      <c r="C1381">
        <v>127.8</v>
      </c>
      <c r="D1381">
        <v>128</v>
      </c>
      <c r="E1381">
        <v>126.91920690000001</v>
      </c>
      <c r="F1381">
        <v>-0.2</v>
      </c>
      <c r="G1381">
        <v>-1</v>
      </c>
      <c r="H1381">
        <v>0</v>
      </c>
      <c r="I1381">
        <f t="shared" si="109"/>
        <v>2004</v>
      </c>
      <c r="J1381">
        <f t="shared" si="110"/>
        <v>4</v>
      </c>
      <c r="K1381">
        <v>127.80000000000001</v>
      </c>
      <c r="L1381">
        <v>129.25</v>
      </c>
      <c r="M1381">
        <v>127.30000000000001</v>
      </c>
      <c r="N1381">
        <v>128</v>
      </c>
      <c r="O1381" s="3">
        <f t="shared" si="108"/>
        <v>-0.2</v>
      </c>
      <c r="P1381">
        <f t="shared" si="112"/>
        <v>4.2023988953588436</v>
      </c>
      <c r="S1381">
        <f t="shared" si="111"/>
        <v>-1.5649452269170579E-3</v>
      </c>
    </row>
    <row r="1382" spans="1:19" x14ac:dyDescent="0.3">
      <c r="A1382" s="1">
        <v>38092</v>
      </c>
      <c r="B1382" s="1">
        <v>38093</v>
      </c>
      <c r="C1382">
        <v>126.6</v>
      </c>
      <c r="D1382">
        <v>125.6999969</v>
      </c>
      <c r="E1382">
        <v>128.06628119999999</v>
      </c>
      <c r="F1382">
        <v>-0.90000305199999997</v>
      </c>
      <c r="G1382">
        <v>1</v>
      </c>
      <c r="H1382">
        <v>1.626345597</v>
      </c>
      <c r="I1382">
        <f t="shared" si="109"/>
        <v>2004</v>
      </c>
      <c r="J1382">
        <f t="shared" si="110"/>
        <v>4</v>
      </c>
      <c r="K1382">
        <v>126.60000000000001</v>
      </c>
      <c r="L1382">
        <v>127.5</v>
      </c>
      <c r="M1382">
        <v>125.7</v>
      </c>
      <c r="N1382">
        <v>125.7</v>
      </c>
      <c r="O1382" s="3">
        <f t="shared" si="108"/>
        <v>-0.90000305199999997</v>
      </c>
      <c r="P1382">
        <f t="shared" si="112"/>
        <v>4.1127739704407293</v>
      </c>
      <c r="S1382">
        <f t="shared" si="111"/>
        <v>-7.1090288467614534E-3</v>
      </c>
    </row>
    <row r="1383" spans="1:19" x14ac:dyDescent="0.3">
      <c r="A1383" s="1">
        <v>38093</v>
      </c>
      <c r="B1383" s="1">
        <v>38096</v>
      </c>
      <c r="C1383">
        <v>126.2</v>
      </c>
      <c r="D1383">
        <v>126.5500061</v>
      </c>
      <c r="E1383">
        <v>125.9483056</v>
      </c>
      <c r="F1383">
        <v>-0.35000610399999998</v>
      </c>
      <c r="G1383">
        <v>1</v>
      </c>
      <c r="H1383">
        <v>0.60104076399999995</v>
      </c>
      <c r="I1383">
        <f t="shared" si="109"/>
        <v>2004</v>
      </c>
      <c r="J1383">
        <f t="shared" si="110"/>
        <v>4</v>
      </c>
      <c r="K1383">
        <v>126.2</v>
      </c>
      <c r="L1383">
        <v>126.55000000000001</v>
      </c>
      <c r="M1383">
        <v>124.80000000000001</v>
      </c>
      <c r="N1383">
        <v>126.55000000000001</v>
      </c>
      <c r="O1383" s="3">
        <f t="shared" si="108"/>
        <v>-0.35000610399999998</v>
      </c>
      <c r="P1383">
        <f t="shared" si="112"/>
        <v>4.078554572801429</v>
      </c>
      <c r="S1383">
        <f t="shared" si="111"/>
        <v>-2.7734239619651344E-3</v>
      </c>
    </row>
    <row r="1384" spans="1:19" x14ac:dyDescent="0.3">
      <c r="A1384" s="1">
        <v>38096</v>
      </c>
      <c r="B1384" s="1">
        <v>38097</v>
      </c>
      <c r="C1384">
        <v>127.3</v>
      </c>
      <c r="D1384">
        <v>128.89999080000001</v>
      </c>
      <c r="E1384">
        <v>128.02724649999999</v>
      </c>
      <c r="F1384">
        <v>1.599990845</v>
      </c>
      <c r="G1384">
        <v>1</v>
      </c>
      <c r="H1384">
        <v>1.6617009359999999</v>
      </c>
      <c r="I1384">
        <f t="shared" si="109"/>
        <v>2004</v>
      </c>
      <c r="J1384">
        <f t="shared" si="110"/>
        <v>4</v>
      </c>
      <c r="K1384">
        <v>127.30000000000001</v>
      </c>
      <c r="L1384">
        <v>128.9</v>
      </c>
      <c r="M1384">
        <v>126.45</v>
      </c>
      <c r="N1384">
        <v>128.9</v>
      </c>
      <c r="O1384" s="3">
        <f t="shared" si="108"/>
        <v>1.599990845</v>
      </c>
      <c r="P1384">
        <f t="shared" si="112"/>
        <v>4.2323405109942449</v>
      </c>
      <c r="S1384">
        <f t="shared" si="111"/>
        <v>1.2568663354281225E-2</v>
      </c>
    </row>
    <row r="1385" spans="1:19" x14ac:dyDescent="0.3">
      <c r="A1385" s="1">
        <v>38097</v>
      </c>
      <c r="B1385" s="1">
        <v>38098</v>
      </c>
      <c r="C1385">
        <v>127.4</v>
      </c>
      <c r="D1385">
        <v>129.4500031</v>
      </c>
      <c r="E1385">
        <v>128.9106276</v>
      </c>
      <c r="F1385">
        <v>2.0500030520000001</v>
      </c>
      <c r="G1385">
        <v>1</v>
      </c>
      <c r="H1385">
        <v>0.38890872999999998</v>
      </c>
      <c r="I1385">
        <f t="shared" si="109"/>
        <v>2004</v>
      </c>
      <c r="J1385">
        <f t="shared" si="110"/>
        <v>4</v>
      </c>
      <c r="K1385">
        <v>127.4</v>
      </c>
      <c r="L1385">
        <v>130.30000000000001</v>
      </c>
      <c r="M1385">
        <v>127.35000000000001</v>
      </c>
      <c r="N1385">
        <v>129.44999999999999</v>
      </c>
      <c r="O1385" s="3">
        <f t="shared" si="108"/>
        <v>2.0500030520000001</v>
      </c>
      <c r="P1385">
        <f t="shared" si="112"/>
        <v>4.4366492464253628</v>
      </c>
      <c r="S1385">
        <f t="shared" si="111"/>
        <v>1.6091075761381475E-2</v>
      </c>
    </row>
    <row r="1386" spans="1:19" x14ac:dyDescent="0.3">
      <c r="A1386" s="1">
        <v>38098</v>
      </c>
      <c r="B1386" s="1">
        <v>38099</v>
      </c>
      <c r="C1386">
        <v>129.44999999999999</v>
      </c>
      <c r="D1386">
        <v>128.94999999999999</v>
      </c>
      <c r="E1386">
        <v>128.56858679999999</v>
      </c>
      <c r="F1386">
        <v>0.5</v>
      </c>
      <c r="G1386">
        <v>-1</v>
      </c>
      <c r="H1386">
        <v>0.35355339099999999</v>
      </c>
      <c r="I1386">
        <f t="shared" si="109"/>
        <v>2004</v>
      </c>
      <c r="J1386">
        <f t="shared" si="110"/>
        <v>4</v>
      </c>
      <c r="K1386">
        <v>129.44999999999999</v>
      </c>
      <c r="L1386">
        <v>130.25</v>
      </c>
      <c r="M1386">
        <v>128.35</v>
      </c>
      <c r="N1386">
        <v>128.94999999999999</v>
      </c>
      <c r="O1386" s="3">
        <f t="shared" ref="O1386:O1449" si="113">IF(E1386-C1386&gt;0,IF(C1386-M1386&gt;3,-3,F1386),IF(L1386-C1386&gt;3,-3,F1386))</f>
        <v>0.5</v>
      </c>
      <c r="P1386">
        <f t="shared" si="112"/>
        <v>4.4880588553063063</v>
      </c>
      <c r="S1386">
        <f t="shared" si="111"/>
        <v>3.8624951718810355E-3</v>
      </c>
    </row>
    <row r="1387" spans="1:19" x14ac:dyDescent="0.3">
      <c r="A1387" s="1">
        <v>38099</v>
      </c>
      <c r="B1387" s="1">
        <v>38100</v>
      </c>
      <c r="C1387">
        <v>130.55000000000001</v>
      </c>
      <c r="D1387">
        <v>130.19999999999999</v>
      </c>
      <c r="E1387">
        <v>129.2800221</v>
      </c>
      <c r="F1387">
        <v>0.35</v>
      </c>
      <c r="G1387">
        <v>1</v>
      </c>
      <c r="H1387">
        <v>0.88388347599999995</v>
      </c>
      <c r="I1387">
        <f t="shared" si="109"/>
        <v>2004</v>
      </c>
      <c r="J1387">
        <f t="shared" si="110"/>
        <v>4</v>
      </c>
      <c r="K1387">
        <v>130.55000000000001</v>
      </c>
      <c r="L1387">
        <v>130.85</v>
      </c>
      <c r="M1387">
        <v>129.25</v>
      </c>
      <c r="N1387">
        <v>130.19999999999999</v>
      </c>
      <c r="O1387" s="3">
        <f t="shared" si="113"/>
        <v>0.35</v>
      </c>
      <c r="P1387">
        <f t="shared" si="112"/>
        <v>4.5241558434186899</v>
      </c>
      <c r="S1387">
        <f t="shared" si="111"/>
        <v>2.6809651474530827E-3</v>
      </c>
    </row>
    <row r="1388" spans="1:19" x14ac:dyDescent="0.3">
      <c r="A1388" s="1">
        <v>38100</v>
      </c>
      <c r="B1388" s="1">
        <v>38103</v>
      </c>
      <c r="C1388">
        <v>130.19999999999999</v>
      </c>
      <c r="D1388">
        <v>128.10000919999999</v>
      </c>
      <c r="E1388">
        <v>129.98518200000001</v>
      </c>
      <c r="F1388">
        <v>2.0999908450000002</v>
      </c>
      <c r="G1388">
        <v>-1</v>
      </c>
      <c r="H1388">
        <v>1.48492424</v>
      </c>
      <c r="I1388">
        <f t="shared" si="109"/>
        <v>2004</v>
      </c>
      <c r="J1388">
        <f t="shared" si="110"/>
        <v>4</v>
      </c>
      <c r="K1388">
        <v>130.19999999999999</v>
      </c>
      <c r="L1388">
        <v>130.19999999999999</v>
      </c>
      <c r="M1388">
        <v>128.1</v>
      </c>
      <c r="N1388">
        <v>128.1</v>
      </c>
      <c r="O1388" s="3">
        <f t="shared" si="113"/>
        <v>2.0999908450000002</v>
      </c>
      <c r="P1388">
        <f t="shared" si="112"/>
        <v>4.7430656556890245</v>
      </c>
      <c r="S1388">
        <f t="shared" si="111"/>
        <v>1.6128961943164367E-2</v>
      </c>
    </row>
    <row r="1389" spans="1:19" x14ac:dyDescent="0.3">
      <c r="A1389" s="1">
        <v>38103</v>
      </c>
      <c r="B1389" s="1">
        <v>38104</v>
      </c>
      <c r="C1389">
        <v>128.1</v>
      </c>
      <c r="D1389">
        <v>127.64999539999999</v>
      </c>
      <c r="E1389">
        <v>126.25507229999999</v>
      </c>
      <c r="F1389">
        <v>0.45000457799999999</v>
      </c>
      <c r="G1389">
        <v>-1</v>
      </c>
      <c r="H1389">
        <v>0.31819805200000001</v>
      </c>
      <c r="I1389">
        <f t="shared" si="109"/>
        <v>2004</v>
      </c>
      <c r="J1389">
        <f t="shared" si="110"/>
        <v>4</v>
      </c>
      <c r="K1389">
        <v>128.1</v>
      </c>
      <c r="L1389">
        <v>128.55000000000001</v>
      </c>
      <c r="M1389">
        <v>127.4</v>
      </c>
      <c r="N1389">
        <v>127.65</v>
      </c>
      <c r="O1389" s="3">
        <f t="shared" si="113"/>
        <v>0.45000457799999999</v>
      </c>
      <c r="P1389">
        <f t="shared" si="112"/>
        <v>4.7930516336472131</v>
      </c>
      <c r="S1389">
        <f t="shared" si="111"/>
        <v>3.5129162997658081E-3</v>
      </c>
    </row>
    <row r="1390" spans="1:19" x14ac:dyDescent="0.3">
      <c r="A1390" s="1">
        <v>38104</v>
      </c>
      <c r="B1390" s="1">
        <v>38105</v>
      </c>
      <c r="C1390">
        <v>127.8</v>
      </c>
      <c r="D1390">
        <v>125.34999689999999</v>
      </c>
      <c r="E1390">
        <v>126.67992150000001</v>
      </c>
      <c r="F1390">
        <v>2.450003052</v>
      </c>
      <c r="G1390">
        <v>-1</v>
      </c>
      <c r="H1390">
        <v>1.626345597</v>
      </c>
      <c r="I1390">
        <f t="shared" si="109"/>
        <v>2004</v>
      </c>
      <c r="J1390">
        <f t="shared" si="110"/>
        <v>4</v>
      </c>
      <c r="K1390">
        <v>127.80000000000001</v>
      </c>
      <c r="L1390">
        <v>127.95</v>
      </c>
      <c r="M1390">
        <v>125.30000000000001</v>
      </c>
      <c r="N1390">
        <v>125.35000000000001</v>
      </c>
      <c r="O1390" s="3">
        <f t="shared" si="113"/>
        <v>2.450003052</v>
      </c>
      <c r="P1390">
        <f t="shared" si="112"/>
        <v>5.0687087024460222</v>
      </c>
      <c r="S1390">
        <f t="shared" si="111"/>
        <v>1.9170602910798123E-2</v>
      </c>
    </row>
    <row r="1391" spans="1:19" x14ac:dyDescent="0.3">
      <c r="A1391" s="1">
        <v>38105</v>
      </c>
      <c r="B1391" s="1">
        <v>38106</v>
      </c>
      <c r="C1391">
        <v>123.8</v>
      </c>
      <c r="D1391">
        <v>122.2500015</v>
      </c>
      <c r="E1391">
        <v>124.7512809</v>
      </c>
      <c r="F1391">
        <v>-1.5499984739999999</v>
      </c>
      <c r="G1391">
        <v>-1</v>
      </c>
      <c r="H1391">
        <v>2.1920310220000001</v>
      </c>
      <c r="I1391">
        <f t="shared" si="109"/>
        <v>2004</v>
      </c>
      <c r="J1391">
        <f t="shared" si="110"/>
        <v>4</v>
      </c>
      <c r="K1391">
        <v>123.80000000000001</v>
      </c>
      <c r="L1391">
        <v>124.85000000000001</v>
      </c>
      <c r="M1391">
        <v>121.80000000000001</v>
      </c>
      <c r="N1391">
        <v>122.25</v>
      </c>
      <c r="O1391" s="3">
        <f t="shared" si="113"/>
        <v>-1.5499984739999999</v>
      </c>
      <c r="P1391">
        <f t="shared" si="112"/>
        <v>4.8783252431421005</v>
      </c>
      <c r="S1391">
        <f t="shared" si="111"/>
        <v>-1.252018153473344E-2</v>
      </c>
    </row>
    <row r="1392" spans="1:19" x14ac:dyDescent="0.3">
      <c r="A1392" s="1">
        <v>38106</v>
      </c>
      <c r="B1392" s="1">
        <v>38107</v>
      </c>
      <c r="C1392">
        <v>121</v>
      </c>
      <c r="D1392">
        <v>120.0999985</v>
      </c>
      <c r="E1392">
        <v>122.20608060000001</v>
      </c>
      <c r="F1392">
        <v>-0.90000152600000005</v>
      </c>
      <c r="G1392">
        <v>-1</v>
      </c>
      <c r="H1392">
        <v>1.52027958</v>
      </c>
      <c r="I1392">
        <f t="shared" si="109"/>
        <v>2004</v>
      </c>
      <c r="J1392">
        <f t="shared" si="110"/>
        <v>4</v>
      </c>
      <c r="K1392">
        <v>121</v>
      </c>
      <c r="L1392">
        <v>121.85000000000001</v>
      </c>
      <c r="M1392">
        <v>119.05000000000001</v>
      </c>
      <c r="N1392">
        <v>120.10000000000001</v>
      </c>
      <c r="O1392" s="3">
        <f t="shared" si="113"/>
        <v>-0.90000152600000005</v>
      </c>
      <c r="P1392">
        <f t="shared" si="112"/>
        <v>4.7694698671961779</v>
      </c>
      <c r="S1392">
        <f t="shared" si="111"/>
        <v>-7.4380291404958681E-3</v>
      </c>
    </row>
    <row r="1393" spans="1:19" x14ac:dyDescent="0.3">
      <c r="A1393" s="1">
        <v>38107</v>
      </c>
      <c r="B1393" s="1">
        <v>38110</v>
      </c>
      <c r="C1393">
        <v>120.55</v>
      </c>
      <c r="D1393">
        <v>120.90000310000001</v>
      </c>
      <c r="E1393">
        <v>121.26516030000001</v>
      </c>
      <c r="F1393">
        <v>0.35000305199999998</v>
      </c>
      <c r="G1393">
        <v>1</v>
      </c>
      <c r="H1393">
        <v>0.56568542499999996</v>
      </c>
      <c r="I1393">
        <f t="shared" si="109"/>
        <v>2004</v>
      </c>
      <c r="J1393">
        <f t="shared" si="110"/>
        <v>5</v>
      </c>
      <c r="K1393">
        <v>120.55000000000001</v>
      </c>
      <c r="L1393">
        <v>121.10000000000001</v>
      </c>
      <c r="M1393">
        <v>119.7</v>
      </c>
      <c r="N1393">
        <v>120.9</v>
      </c>
      <c r="O1393" s="3">
        <f t="shared" si="113"/>
        <v>0.35000305199999998</v>
      </c>
      <c r="P1393">
        <f t="shared" si="112"/>
        <v>4.8110126878500319</v>
      </c>
      <c r="S1393">
        <f t="shared" si="111"/>
        <v>2.9033849191206968E-3</v>
      </c>
    </row>
    <row r="1394" spans="1:19" x14ac:dyDescent="0.3">
      <c r="A1394" s="1">
        <v>38110</v>
      </c>
      <c r="B1394" s="1">
        <v>38111</v>
      </c>
      <c r="C1394">
        <v>121.35</v>
      </c>
      <c r="D1394">
        <v>120.55000149999999</v>
      </c>
      <c r="E1394">
        <v>121.63253709999999</v>
      </c>
      <c r="F1394">
        <v>-0.79999847400000001</v>
      </c>
      <c r="G1394">
        <v>1</v>
      </c>
      <c r="H1394">
        <v>0.24748737300000001</v>
      </c>
      <c r="I1394">
        <f t="shared" si="109"/>
        <v>2004</v>
      </c>
      <c r="J1394">
        <f t="shared" si="110"/>
        <v>5</v>
      </c>
      <c r="K1394">
        <v>121.35000000000001</v>
      </c>
      <c r="L1394">
        <v>122.15</v>
      </c>
      <c r="M1394">
        <v>120.5</v>
      </c>
      <c r="N1394">
        <v>120.55000000000001</v>
      </c>
      <c r="O1394" s="3">
        <f t="shared" si="113"/>
        <v>-0.79999847400000001</v>
      </c>
      <c r="P1394">
        <f t="shared" si="112"/>
        <v>4.7158630510471973</v>
      </c>
      <c r="S1394">
        <f t="shared" si="111"/>
        <v>-6.5924884548825714E-3</v>
      </c>
    </row>
    <row r="1395" spans="1:19" x14ac:dyDescent="0.3">
      <c r="A1395" s="1">
        <v>38111</v>
      </c>
      <c r="B1395" s="1">
        <v>38112</v>
      </c>
      <c r="C1395">
        <v>121.35</v>
      </c>
      <c r="D1395">
        <v>120.55</v>
      </c>
      <c r="E1395">
        <v>120.9669426</v>
      </c>
      <c r="F1395">
        <v>0.8</v>
      </c>
      <c r="G1395">
        <v>1</v>
      </c>
      <c r="H1395">
        <v>0</v>
      </c>
      <c r="I1395">
        <f t="shared" si="109"/>
        <v>2004</v>
      </c>
      <c r="J1395">
        <f t="shared" si="110"/>
        <v>5</v>
      </c>
      <c r="K1395">
        <v>121.35000000000001</v>
      </c>
      <c r="L1395">
        <v>122.15</v>
      </c>
      <c r="M1395">
        <v>120.5</v>
      </c>
      <c r="N1395">
        <v>120.55000000000001</v>
      </c>
      <c r="O1395" s="3">
        <f t="shared" si="113"/>
        <v>0.8</v>
      </c>
      <c r="P1395">
        <f t="shared" si="112"/>
        <v>4.8091310471124071</v>
      </c>
      <c r="S1395">
        <f t="shared" si="111"/>
        <v>6.5925010300782868E-3</v>
      </c>
    </row>
    <row r="1396" spans="1:19" x14ac:dyDescent="0.3">
      <c r="A1396" s="1">
        <v>38112</v>
      </c>
      <c r="B1396" s="1">
        <v>38113</v>
      </c>
      <c r="C1396">
        <v>120.05</v>
      </c>
      <c r="D1396">
        <v>116.8499954</v>
      </c>
      <c r="E1396">
        <v>121.1784145</v>
      </c>
      <c r="F1396">
        <v>-3.2000045780000002</v>
      </c>
      <c r="G1396">
        <v>1</v>
      </c>
      <c r="H1396">
        <v>2.6162950899999999</v>
      </c>
      <c r="I1396">
        <f t="shared" si="109"/>
        <v>2004</v>
      </c>
      <c r="J1396">
        <f t="shared" si="110"/>
        <v>5</v>
      </c>
      <c r="K1396">
        <v>120.05000000000001</v>
      </c>
      <c r="L1396">
        <v>120.4</v>
      </c>
      <c r="M1396">
        <v>116.75</v>
      </c>
      <c r="N1396">
        <v>116.85000000000001</v>
      </c>
      <c r="O1396" s="3">
        <f t="shared" si="113"/>
        <v>-3</v>
      </c>
      <c r="P1396">
        <f t="shared" si="112"/>
        <v>4.4485964413313859</v>
      </c>
      <c r="S1396">
        <f t="shared" si="111"/>
        <v>-2.4989587671803416E-2</v>
      </c>
    </row>
    <row r="1397" spans="1:19" x14ac:dyDescent="0.3">
      <c r="A1397" s="1">
        <v>38113</v>
      </c>
      <c r="B1397" s="1">
        <v>38114</v>
      </c>
      <c r="C1397">
        <v>116.9</v>
      </c>
      <c r="D1397">
        <v>116.65000310000001</v>
      </c>
      <c r="E1397">
        <v>117.0032377</v>
      </c>
      <c r="F1397">
        <v>-0.249996948</v>
      </c>
      <c r="G1397">
        <v>1</v>
      </c>
      <c r="H1397">
        <v>0.141421356</v>
      </c>
      <c r="I1397">
        <f t="shared" si="109"/>
        <v>2004</v>
      </c>
      <c r="J1397">
        <f t="shared" si="110"/>
        <v>5</v>
      </c>
      <c r="K1397">
        <v>116.9</v>
      </c>
      <c r="L1397">
        <v>118</v>
      </c>
      <c r="M1397">
        <v>114.5</v>
      </c>
      <c r="N1397">
        <v>116.65</v>
      </c>
      <c r="O1397" s="3">
        <f t="shared" si="113"/>
        <v>-0.249996948</v>
      </c>
      <c r="P1397">
        <f t="shared" si="112"/>
        <v>4.4200557518561974</v>
      </c>
      <c r="S1397">
        <f t="shared" si="111"/>
        <v>-2.1385538751069288E-3</v>
      </c>
    </row>
    <row r="1398" spans="1:19" x14ac:dyDescent="0.3">
      <c r="A1398" s="1">
        <v>38114</v>
      </c>
      <c r="B1398" s="1">
        <v>38117</v>
      </c>
      <c r="C1398">
        <v>115.65</v>
      </c>
      <c r="D1398">
        <v>109.9999985</v>
      </c>
      <c r="E1398">
        <v>116.9329953</v>
      </c>
      <c r="F1398">
        <v>-5.6500015259999996</v>
      </c>
      <c r="G1398">
        <v>1</v>
      </c>
      <c r="H1398">
        <v>4.7022600949999998</v>
      </c>
      <c r="I1398">
        <f t="shared" si="109"/>
        <v>2004</v>
      </c>
      <c r="J1398">
        <f t="shared" si="110"/>
        <v>5</v>
      </c>
      <c r="K1398">
        <v>115.65</v>
      </c>
      <c r="L1398">
        <v>116.15</v>
      </c>
      <c r="M1398">
        <v>107.5</v>
      </c>
      <c r="N1398">
        <v>110</v>
      </c>
      <c r="O1398" s="3">
        <f t="shared" si="113"/>
        <v>-3</v>
      </c>
      <c r="P1398">
        <f t="shared" si="112"/>
        <v>4.0760825415950146</v>
      </c>
      <c r="S1398">
        <f t="shared" si="111"/>
        <v>-2.5940337224383915E-2</v>
      </c>
    </row>
    <row r="1399" spans="1:19" x14ac:dyDescent="0.3">
      <c r="A1399" s="1">
        <v>38117</v>
      </c>
      <c r="B1399" s="1">
        <v>38118</v>
      </c>
      <c r="C1399">
        <v>110.15</v>
      </c>
      <c r="D1399">
        <v>110.1999969</v>
      </c>
      <c r="E1399">
        <v>110.837728</v>
      </c>
      <c r="F1399">
        <v>4.9996947999999999E-2</v>
      </c>
      <c r="G1399">
        <v>1</v>
      </c>
      <c r="H1399">
        <v>0.141421356</v>
      </c>
      <c r="I1399">
        <f t="shared" si="109"/>
        <v>2004</v>
      </c>
      <c r="J1399">
        <f t="shared" si="110"/>
        <v>5</v>
      </c>
      <c r="K1399">
        <v>110.15</v>
      </c>
      <c r="L1399">
        <v>112.2</v>
      </c>
      <c r="M1399">
        <v>108.75</v>
      </c>
      <c r="N1399">
        <v>110.2</v>
      </c>
      <c r="O1399" s="3">
        <f t="shared" si="113"/>
        <v>4.9996947999999999E-2</v>
      </c>
      <c r="P1399">
        <f t="shared" si="112"/>
        <v>4.0816329279829171</v>
      </c>
      <c r="S1399">
        <f t="shared" si="111"/>
        <v>4.5389875624148886E-4</v>
      </c>
    </row>
    <row r="1400" spans="1:19" x14ac:dyDescent="0.3">
      <c r="A1400" s="1">
        <v>38118</v>
      </c>
      <c r="B1400" s="1">
        <v>38119</v>
      </c>
      <c r="C1400">
        <v>111.6</v>
      </c>
      <c r="D1400">
        <v>113.7</v>
      </c>
      <c r="E1400">
        <v>111.1031275</v>
      </c>
      <c r="F1400">
        <v>-2.1</v>
      </c>
      <c r="G1400">
        <v>1</v>
      </c>
      <c r="H1400">
        <v>2.474873734</v>
      </c>
      <c r="I1400">
        <f t="shared" si="109"/>
        <v>2004</v>
      </c>
      <c r="J1400">
        <f t="shared" si="110"/>
        <v>5</v>
      </c>
      <c r="K1400">
        <v>111.60000000000001</v>
      </c>
      <c r="L1400">
        <v>114.35000000000001</v>
      </c>
      <c r="M1400">
        <v>111.35000000000001</v>
      </c>
      <c r="N1400">
        <v>113.7</v>
      </c>
      <c r="O1400" s="3">
        <f t="shared" si="113"/>
        <v>-2.1</v>
      </c>
      <c r="P1400">
        <f t="shared" si="112"/>
        <v>3.8512181659193652</v>
      </c>
      <c r="S1400">
        <f t="shared" si="111"/>
        <v>-1.8817204301075269E-2</v>
      </c>
    </row>
    <row r="1401" spans="1:19" x14ac:dyDescent="0.3">
      <c r="A1401" s="1">
        <v>38119</v>
      </c>
      <c r="B1401" s="1">
        <v>38120</v>
      </c>
      <c r="C1401">
        <v>113.55</v>
      </c>
      <c r="D1401">
        <v>108.8500015</v>
      </c>
      <c r="E1401">
        <v>112.798677</v>
      </c>
      <c r="F1401">
        <v>4.699998474</v>
      </c>
      <c r="G1401">
        <v>-1</v>
      </c>
      <c r="H1401">
        <v>3.4294678890000001</v>
      </c>
      <c r="I1401">
        <f t="shared" si="109"/>
        <v>2004</v>
      </c>
      <c r="J1401">
        <f t="shared" si="110"/>
        <v>5</v>
      </c>
      <c r="K1401">
        <v>113.55000000000001</v>
      </c>
      <c r="L1401">
        <v>113.60000000000001</v>
      </c>
      <c r="M1401">
        <v>108.7</v>
      </c>
      <c r="N1401">
        <v>108.85000000000001</v>
      </c>
      <c r="O1401" s="3">
        <f t="shared" si="113"/>
        <v>4.699998474</v>
      </c>
      <c r="P1401">
        <f t="shared" si="112"/>
        <v>4.3294406098523135</v>
      </c>
      <c r="S1401">
        <f t="shared" si="111"/>
        <v>4.1391444068692204E-2</v>
      </c>
    </row>
    <row r="1402" spans="1:19" x14ac:dyDescent="0.3">
      <c r="A1402" s="1">
        <v>38120</v>
      </c>
      <c r="B1402" s="1">
        <v>38121</v>
      </c>
      <c r="C1402">
        <v>110.05</v>
      </c>
      <c r="D1402">
        <v>105.5000015</v>
      </c>
      <c r="E1402">
        <v>108.94931149999999</v>
      </c>
      <c r="F1402">
        <v>4.5499984739999997</v>
      </c>
      <c r="G1402">
        <v>1</v>
      </c>
      <c r="H1402">
        <v>2.3688077170000001</v>
      </c>
      <c r="I1402">
        <f t="shared" si="109"/>
        <v>2004</v>
      </c>
      <c r="J1402">
        <f t="shared" si="110"/>
        <v>5</v>
      </c>
      <c r="K1402">
        <v>110.05000000000001</v>
      </c>
      <c r="L1402">
        <v>111.10000000000001</v>
      </c>
      <c r="M1402">
        <v>104.10000000000001</v>
      </c>
      <c r="N1402">
        <v>105.5</v>
      </c>
      <c r="O1402" s="3">
        <f t="shared" si="113"/>
        <v>4.5499984739999997</v>
      </c>
      <c r="P1402">
        <f t="shared" si="112"/>
        <v>4.8664405599141487</v>
      </c>
      <c r="S1402">
        <f t="shared" si="111"/>
        <v>4.1344829386642433E-2</v>
      </c>
    </row>
    <row r="1403" spans="1:19" x14ac:dyDescent="0.3">
      <c r="A1403" s="1">
        <v>38121</v>
      </c>
      <c r="B1403" s="1">
        <v>38124</v>
      </c>
      <c r="C1403">
        <v>105.5</v>
      </c>
      <c r="D1403">
        <v>101.0999985</v>
      </c>
      <c r="E1403">
        <v>104.76774380000001</v>
      </c>
      <c r="F1403">
        <v>4.4000015259999996</v>
      </c>
      <c r="G1403">
        <v>-1</v>
      </c>
      <c r="H1403">
        <v>3.111269837</v>
      </c>
      <c r="I1403">
        <f t="shared" si="109"/>
        <v>2004</v>
      </c>
      <c r="J1403">
        <f t="shared" si="110"/>
        <v>5</v>
      </c>
      <c r="K1403">
        <v>105.5</v>
      </c>
      <c r="L1403">
        <v>107.25</v>
      </c>
      <c r="M1403">
        <v>100.9</v>
      </c>
      <c r="N1403">
        <v>101.10000000000001</v>
      </c>
      <c r="O1403" s="3">
        <f t="shared" si="113"/>
        <v>4.4000015259999996</v>
      </c>
      <c r="P1403">
        <f t="shared" si="112"/>
        <v>5.4753224335580502</v>
      </c>
      <c r="S1403">
        <f t="shared" si="111"/>
        <v>4.1706175601895733E-2</v>
      </c>
    </row>
    <row r="1404" spans="1:19" x14ac:dyDescent="0.3">
      <c r="A1404" s="1">
        <v>38124</v>
      </c>
      <c r="B1404" s="1">
        <v>38125</v>
      </c>
      <c r="C1404">
        <v>101</v>
      </c>
      <c r="D1404">
        <v>103.44999850000001</v>
      </c>
      <c r="E1404">
        <v>101.6257373</v>
      </c>
      <c r="F1404">
        <v>2.449998474</v>
      </c>
      <c r="G1404">
        <v>1</v>
      </c>
      <c r="H1404">
        <v>1.6617009359999999</v>
      </c>
      <c r="I1404">
        <f t="shared" si="109"/>
        <v>2004</v>
      </c>
      <c r="J1404">
        <f t="shared" si="110"/>
        <v>5</v>
      </c>
      <c r="K1404">
        <v>101</v>
      </c>
      <c r="L1404">
        <v>104.60000000000001</v>
      </c>
      <c r="M1404">
        <v>100.2</v>
      </c>
      <c r="N1404">
        <v>103.45</v>
      </c>
      <c r="O1404" s="3">
        <f t="shared" si="113"/>
        <v>2.449998474</v>
      </c>
      <c r="P1404">
        <f t="shared" si="112"/>
        <v>5.8737738674256299</v>
      </c>
      <c r="S1404">
        <f t="shared" si="111"/>
        <v>2.4257410633663368E-2</v>
      </c>
    </row>
    <row r="1405" spans="1:19" x14ac:dyDescent="0.3">
      <c r="A1405" s="1">
        <v>38125</v>
      </c>
      <c r="B1405" s="1">
        <v>38126</v>
      </c>
      <c r="C1405">
        <v>104.6</v>
      </c>
      <c r="D1405">
        <v>108.7500031</v>
      </c>
      <c r="E1405">
        <v>103.7557096</v>
      </c>
      <c r="F1405">
        <v>-4.1500030519999997</v>
      </c>
      <c r="G1405">
        <v>1</v>
      </c>
      <c r="H1405">
        <v>3.7476659400000001</v>
      </c>
      <c r="I1405">
        <f t="shared" si="109"/>
        <v>2004</v>
      </c>
      <c r="J1405">
        <f t="shared" si="110"/>
        <v>5</v>
      </c>
      <c r="K1405">
        <v>104.60000000000001</v>
      </c>
      <c r="L1405">
        <v>109.65</v>
      </c>
      <c r="M1405">
        <v>104.5</v>
      </c>
      <c r="N1405">
        <v>108.75</v>
      </c>
      <c r="O1405" s="3">
        <f t="shared" si="113"/>
        <v>-3</v>
      </c>
      <c r="P1405">
        <f t="shared" si="112"/>
        <v>5.3683822344731382</v>
      </c>
      <c r="S1405">
        <f t="shared" si="111"/>
        <v>-2.8680688336520078E-2</v>
      </c>
    </row>
    <row r="1406" spans="1:19" x14ac:dyDescent="0.3">
      <c r="A1406" s="1">
        <v>38126</v>
      </c>
      <c r="B1406" s="1">
        <v>38127</v>
      </c>
      <c r="C1406">
        <v>107.55</v>
      </c>
      <c r="D1406">
        <v>106.9000015</v>
      </c>
      <c r="E1406">
        <v>107.31703520000001</v>
      </c>
      <c r="F1406">
        <v>0.64999847399999999</v>
      </c>
      <c r="G1406">
        <v>-1</v>
      </c>
      <c r="H1406">
        <v>1.308147545</v>
      </c>
      <c r="I1406">
        <f t="shared" si="109"/>
        <v>2004</v>
      </c>
      <c r="J1406">
        <f t="shared" si="110"/>
        <v>5</v>
      </c>
      <c r="K1406">
        <v>107.55000000000001</v>
      </c>
      <c r="L1406">
        <v>109.10000000000001</v>
      </c>
      <c r="M1406">
        <v>104.95</v>
      </c>
      <c r="N1406">
        <v>106.9</v>
      </c>
      <c r="O1406" s="3">
        <f t="shared" si="113"/>
        <v>0.64999847399999999</v>
      </c>
      <c r="P1406">
        <f t="shared" si="112"/>
        <v>5.4657166908261718</v>
      </c>
      <c r="S1406">
        <f t="shared" si="111"/>
        <v>6.0436864156206416E-3</v>
      </c>
    </row>
    <row r="1407" spans="1:19" x14ac:dyDescent="0.3">
      <c r="A1407" s="1">
        <v>38127</v>
      </c>
      <c r="B1407" s="1">
        <v>38128</v>
      </c>
      <c r="C1407">
        <v>109</v>
      </c>
      <c r="D1407">
        <v>109.69999540000001</v>
      </c>
      <c r="E1407">
        <v>105.90518230000001</v>
      </c>
      <c r="F1407">
        <v>-0.69999542199999998</v>
      </c>
      <c r="G1407">
        <v>-1</v>
      </c>
      <c r="H1407">
        <v>1.9798989870000001</v>
      </c>
      <c r="I1407">
        <f t="shared" si="109"/>
        <v>2004</v>
      </c>
      <c r="J1407">
        <f t="shared" si="110"/>
        <v>5</v>
      </c>
      <c r="K1407">
        <v>109</v>
      </c>
      <c r="L1407">
        <v>109.80000000000001</v>
      </c>
      <c r="M1407">
        <v>106.45</v>
      </c>
      <c r="N1407">
        <v>109.7</v>
      </c>
      <c r="O1407" s="3">
        <f t="shared" si="113"/>
        <v>-0.69999542199999998</v>
      </c>
      <c r="P1407">
        <f t="shared" si="112"/>
        <v>5.3604145808758794</v>
      </c>
      <c r="S1407">
        <f t="shared" si="111"/>
        <v>-6.4219763486238531E-3</v>
      </c>
    </row>
    <row r="1408" spans="1:19" x14ac:dyDescent="0.3">
      <c r="A1408" s="1">
        <v>38128</v>
      </c>
      <c r="B1408" s="1">
        <v>38131</v>
      </c>
      <c r="C1408">
        <v>110.6</v>
      </c>
      <c r="D1408">
        <v>110.6000015</v>
      </c>
      <c r="E1408">
        <v>108.17149910000001</v>
      </c>
      <c r="F1408" s="2">
        <v>-1.53E-6</v>
      </c>
      <c r="G1408">
        <v>-1</v>
      </c>
      <c r="H1408">
        <v>0.63639610300000005</v>
      </c>
      <c r="I1408">
        <f t="shared" si="109"/>
        <v>2004</v>
      </c>
      <c r="J1408">
        <f t="shared" si="110"/>
        <v>5</v>
      </c>
      <c r="K1408">
        <v>110.60000000000001</v>
      </c>
      <c r="L1408">
        <v>111.35000000000001</v>
      </c>
      <c r="M1408">
        <v>109.55000000000001</v>
      </c>
      <c r="N1408">
        <v>110.60000000000001</v>
      </c>
      <c r="O1408" s="3">
        <f t="shared" si="113"/>
        <v>-1.53E-6</v>
      </c>
      <c r="P1408">
        <f t="shared" si="112"/>
        <v>5.3604143584138271</v>
      </c>
      <c r="S1408">
        <f t="shared" si="111"/>
        <v>-1.3833634719710669E-8</v>
      </c>
    </row>
    <row r="1409" spans="1:19" x14ac:dyDescent="0.3">
      <c r="A1409" s="1">
        <v>38131</v>
      </c>
      <c r="B1409" s="1">
        <v>38132</v>
      </c>
      <c r="C1409">
        <v>109.35</v>
      </c>
      <c r="D1409">
        <v>107.80000459999999</v>
      </c>
      <c r="E1409">
        <v>111.5922319</v>
      </c>
      <c r="F1409">
        <v>-1.5499954220000001</v>
      </c>
      <c r="G1409">
        <v>1</v>
      </c>
      <c r="H1409">
        <v>1.9798989870000001</v>
      </c>
      <c r="I1409">
        <f t="shared" si="109"/>
        <v>2004</v>
      </c>
      <c r="J1409">
        <f t="shared" si="110"/>
        <v>5</v>
      </c>
      <c r="K1409">
        <v>109.35000000000001</v>
      </c>
      <c r="L1409">
        <v>109.4</v>
      </c>
      <c r="M1409">
        <v>106.95</v>
      </c>
      <c r="N1409">
        <v>107.80000000000001</v>
      </c>
      <c r="O1409" s="3">
        <f t="shared" si="113"/>
        <v>-1.5499954220000001</v>
      </c>
      <c r="P1409">
        <f t="shared" si="112"/>
        <v>5.1324687420746091</v>
      </c>
      <c r="S1409">
        <f t="shared" si="111"/>
        <v>-1.4174626630086878E-2</v>
      </c>
    </row>
    <row r="1410" spans="1:19" x14ac:dyDescent="0.3">
      <c r="A1410" s="1">
        <v>38132</v>
      </c>
      <c r="B1410" s="1">
        <v>38133</v>
      </c>
      <c r="C1410">
        <v>109.35</v>
      </c>
      <c r="D1410">
        <v>107.8</v>
      </c>
      <c r="E1410">
        <v>107.8881386</v>
      </c>
      <c r="F1410">
        <v>1.55</v>
      </c>
      <c r="G1410">
        <v>1</v>
      </c>
      <c r="H1410">
        <v>0</v>
      </c>
      <c r="I1410">
        <f t="shared" si="109"/>
        <v>2004</v>
      </c>
      <c r="J1410">
        <f t="shared" si="110"/>
        <v>5</v>
      </c>
      <c r="K1410">
        <v>109.35000000000001</v>
      </c>
      <c r="L1410">
        <v>109.4</v>
      </c>
      <c r="M1410">
        <v>106.95</v>
      </c>
      <c r="N1410">
        <v>107.80000000000001</v>
      </c>
      <c r="O1410" s="3">
        <f t="shared" si="113"/>
        <v>1.55</v>
      </c>
      <c r="P1410">
        <f t="shared" si="112"/>
        <v>5.3507218710242839</v>
      </c>
      <c r="S1410">
        <f t="shared" si="111"/>
        <v>1.4174668495656151E-2</v>
      </c>
    </row>
    <row r="1411" spans="1:19" x14ac:dyDescent="0.3">
      <c r="A1411" s="1">
        <v>38133</v>
      </c>
      <c r="B1411" s="1">
        <v>38134</v>
      </c>
      <c r="C1411">
        <v>111.35</v>
      </c>
      <c r="D1411">
        <v>111.7499969</v>
      </c>
      <c r="E1411">
        <v>107.8928859</v>
      </c>
      <c r="F1411">
        <v>-0.39999694800000002</v>
      </c>
      <c r="G1411">
        <v>1</v>
      </c>
      <c r="H1411">
        <v>2.7930717860000001</v>
      </c>
      <c r="I1411">
        <f t="shared" ref="I1411:I1474" si="114">YEAR(B1411)</f>
        <v>2004</v>
      </c>
      <c r="J1411">
        <f t="shared" ref="J1411:J1474" si="115">MONTH(B1411)</f>
        <v>5</v>
      </c>
      <c r="K1411">
        <v>111.35000000000001</v>
      </c>
      <c r="L1411">
        <v>112.80000000000001</v>
      </c>
      <c r="M1411">
        <v>110.55000000000001</v>
      </c>
      <c r="N1411">
        <v>111.75</v>
      </c>
      <c r="O1411" s="3">
        <f t="shared" si="113"/>
        <v>-0.39999694800000002</v>
      </c>
      <c r="P1411">
        <f t="shared" si="112"/>
        <v>5.2930584920030022</v>
      </c>
      <c r="S1411">
        <f t="shared" ref="S1411:S1474" si="116">O1411/C1411</f>
        <v>-3.5922491962281098E-3</v>
      </c>
    </row>
    <row r="1412" spans="1:19" x14ac:dyDescent="0.3">
      <c r="A1412" s="1">
        <v>38134</v>
      </c>
      <c r="B1412" s="1">
        <v>38135</v>
      </c>
      <c r="C1412">
        <v>112.8</v>
      </c>
      <c r="D1412">
        <v>113.3499985</v>
      </c>
      <c r="E1412">
        <v>111.1485496</v>
      </c>
      <c r="F1412">
        <v>-0.54999847400000001</v>
      </c>
      <c r="G1412">
        <v>-1</v>
      </c>
      <c r="H1412">
        <v>1.1313708499999999</v>
      </c>
      <c r="I1412">
        <f t="shared" si="114"/>
        <v>2004</v>
      </c>
      <c r="J1412">
        <f t="shared" si="115"/>
        <v>5</v>
      </c>
      <c r="K1412">
        <v>112.80000000000001</v>
      </c>
      <c r="L1412">
        <v>113.5</v>
      </c>
      <c r="M1412">
        <v>112</v>
      </c>
      <c r="N1412">
        <v>113.35000000000001</v>
      </c>
      <c r="O1412" s="3">
        <f t="shared" si="113"/>
        <v>-0.54999847400000001</v>
      </c>
      <c r="P1412">
        <f t="shared" ref="P1412:P1475" si="117">(O1412/C1412*$Q$2+1)*P1411*$R$2+(1-$R$2)*P1411</f>
        <v>5.2156336490935775</v>
      </c>
      <c r="S1412">
        <f t="shared" si="116"/>
        <v>-4.875872996453901E-3</v>
      </c>
    </row>
    <row r="1413" spans="1:19" x14ac:dyDescent="0.3">
      <c r="A1413" s="1">
        <v>38135</v>
      </c>
      <c r="B1413" s="1">
        <v>38138</v>
      </c>
      <c r="C1413">
        <v>112.4</v>
      </c>
      <c r="D1413">
        <v>111.6</v>
      </c>
      <c r="E1413">
        <v>112.69798350000001</v>
      </c>
      <c r="F1413">
        <v>-0.8</v>
      </c>
      <c r="G1413">
        <v>-1</v>
      </c>
      <c r="H1413">
        <v>1.237436867</v>
      </c>
      <c r="I1413">
        <f t="shared" si="114"/>
        <v>2004</v>
      </c>
      <c r="J1413">
        <f t="shared" si="115"/>
        <v>5</v>
      </c>
      <c r="K1413">
        <v>112.4</v>
      </c>
      <c r="L1413">
        <v>112.55000000000001</v>
      </c>
      <c r="M1413">
        <v>109.60000000000001</v>
      </c>
      <c r="N1413">
        <v>111.60000000000001</v>
      </c>
      <c r="O1413" s="3">
        <f t="shared" si="113"/>
        <v>-0.8</v>
      </c>
      <c r="P1413">
        <f t="shared" si="117"/>
        <v>5.1042678060524338</v>
      </c>
      <c r="S1413">
        <f t="shared" si="116"/>
        <v>-7.1174377224199285E-3</v>
      </c>
    </row>
    <row r="1414" spans="1:19" x14ac:dyDescent="0.3">
      <c r="A1414" s="1">
        <v>38138</v>
      </c>
      <c r="B1414" s="1">
        <v>38139</v>
      </c>
      <c r="C1414">
        <v>111.8</v>
      </c>
      <c r="D1414">
        <v>113.1</v>
      </c>
      <c r="E1414">
        <v>113.10639980000001</v>
      </c>
      <c r="F1414">
        <v>1.3</v>
      </c>
      <c r="G1414">
        <v>1</v>
      </c>
      <c r="H1414">
        <v>1.060660172</v>
      </c>
      <c r="I1414">
        <f t="shared" si="114"/>
        <v>2004</v>
      </c>
      <c r="J1414">
        <f t="shared" si="115"/>
        <v>6</v>
      </c>
      <c r="K1414">
        <v>111.80000000000001</v>
      </c>
      <c r="L1414">
        <v>113.45</v>
      </c>
      <c r="M1414">
        <v>111.4</v>
      </c>
      <c r="N1414">
        <v>113.10000000000001</v>
      </c>
      <c r="O1414" s="3">
        <f t="shared" si="113"/>
        <v>1.3</v>
      </c>
      <c r="P1414">
        <f t="shared" si="117"/>
        <v>5.2823236597519374</v>
      </c>
      <c r="S1414">
        <f t="shared" si="116"/>
        <v>1.1627906976744186E-2</v>
      </c>
    </row>
    <row r="1415" spans="1:19" x14ac:dyDescent="0.3">
      <c r="A1415" s="1">
        <v>38139</v>
      </c>
      <c r="B1415" s="1">
        <v>38140</v>
      </c>
      <c r="C1415">
        <v>111.65</v>
      </c>
      <c r="D1415">
        <v>110.90000310000001</v>
      </c>
      <c r="E1415">
        <v>113.2181597</v>
      </c>
      <c r="F1415">
        <v>-0.74999694800000005</v>
      </c>
      <c r="G1415">
        <v>1</v>
      </c>
      <c r="H1415">
        <v>1.5556349190000001</v>
      </c>
      <c r="I1415">
        <f t="shared" si="114"/>
        <v>2004</v>
      </c>
      <c r="J1415">
        <f t="shared" si="115"/>
        <v>6</v>
      </c>
      <c r="K1415">
        <v>111.65</v>
      </c>
      <c r="L1415">
        <v>112.45</v>
      </c>
      <c r="M1415">
        <v>110.10000000000001</v>
      </c>
      <c r="N1415">
        <v>110.9</v>
      </c>
      <c r="O1415" s="3">
        <f t="shared" si="113"/>
        <v>-0.74999694800000005</v>
      </c>
      <c r="P1415">
        <f t="shared" si="117"/>
        <v>5.1758733250498645</v>
      </c>
      <c r="S1415">
        <f t="shared" si="116"/>
        <v>-6.7173931751007615E-3</v>
      </c>
    </row>
    <row r="1416" spans="1:19" x14ac:dyDescent="0.3">
      <c r="A1416" s="1">
        <v>38140</v>
      </c>
      <c r="B1416" s="1">
        <v>38141</v>
      </c>
      <c r="C1416">
        <v>112.1</v>
      </c>
      <c r="D1416">
        <v>106.55000149999999</v>
      </c>
      <c r="E1416">
        <v>110.83733429999999</v>
      </c>
      <c r="F1416">
        <v>5.5499984739999997</v>
      </c>
      <c r="G1416">
        <v>-1</v>
      </c>
      <c r="H1416">
        <v>3.0759144979999999</v>
      </c>
      <c r="I1416">
        <f t="shared" si="114"/>
        <v>2004</v>
      </c>
      <c r="J1416">
        <f t="shared" si="115"/>
        <v>6</v>
      </c>
      <c r="K1416">
        <v>112.10000000000001</v>
      </c>
      <c r="L1416">
        <v>112.60000000000001</v>
      </c>
      <c r="M1416">
        <v>106.4</v>
      </c>
      <c r="N1416">
        <v>106.55000000000001</v>
      </c>
      <c r="O1416" s="3">
        <f t="shared" si="113"/>
        <v>5.5499984739999997</v>
      </c>
      <c r="P1416">
        <f t="shared" si="117"/>
        <v>5.9446357440233895</v>
      </c>
      <c r="S1416">
        <f t="shared" si="116"/>
        <v>4.9509353024085635E-2</v>
      </c>
    </row>
    <row r="1417" spans="1:19" x14ac:dyDescent="0.3">
      <c r="A1417" s="1">
        <v>38141</v>
      </c>
      <c r="B1417" s="1">
        <v>38142</v>
      </c>
      <c r="C1417">
        <v>107.1</v>
      </c>
      <c r="D1417">
        <v>108.4499939</v>
      </c>
      <c r="E1417">
        <v>106.8892914</v>
      </c>
      <c r="F1417">
        <v>-1.349993896</v>
      </c>
      <c r="G1417">
        <v>1</v>
      </c>
      <c r="H1417">
        <v>1.3435028840000001</v>
      </c>
      <c r="I1417">
        <f t="shared" si="114"/>
        <v>2004</v>
      </c>
      <c r="J1417">
        <f t="shared" si="115"/>
        <v>6</v>
      </c>
      <c r="K1417">
        <v>107.10000000000001</v>
      </c>
      <c r="L1417">
        <v>108.45</v>
      </c>
      <c r="M1417">
        <v>106.05000000000001</v>
      </c>
      <c r="N1417">
        <v>108.45</v>
      </c>
      <c r="O1417" s="3">
        <f t="shared" si="113"/>
        <v>-1.349993896</v>
      </c>
      <c r="P1417">
        <f t="shared" si="117"/>
        <v>5.7198396104554625</v>
      </c>
      <c r="S1417">
        <f t="shared" si="116"/>
        <v>-1.2604985023342671E-2</v>
      </c>
    </row>
    <row r="1418" spans="1:19" x14ac:dyDescent="0.3">
      <c r="A1418" s="1">
        <v>38142</v>
      </c>
      <c r="B1418" s="1">
        <v>38145</v>
      </c>
      <c r="C1418">
        <v>109.1</v>
      </c>
      <c r="D1418">
        <v>112.5000031</v>
      </c>
      <c r="E1418">
        <v>109.5338292</v>
      </c>
      <c r="F1418">
        <v>3.4000030520000002</v>
      </c>
      <c r="G1418">
        <v>1</v>
      </c>
      <c r="H1418">
        <v>2.8637824639999998</v>
      </c>
      <c r="I1418">
        <f t="shared" si="114"/>
        <v>2004</v>
      </c>
      <c r="J1418">
        <f t="shared" si="115"/>
        <v>6</v>
      </c>
      <c r="K1418">
        <v>109.10000000000001</v>
      </c>
      <c r="L1418">
        <v>112.65</v>
      </c>
      <c r="M1418">
        <v>109</v>
      </c>
      <c r="N1418">
        <v>112.5</v>
      </c>
      <c r="O1418" s="3">
        <f t="shared" si="113"/>
        <v>3.4000030520000002</v>
      </c>
      <c r="P1418">
        <f t="shared" si="117"/>
        <v>6.2546005306891672</v>
      </c>
      <c r="S1418">
        <f t="shared" si="116"/>
        <v>3.116409763519707E-2</v>
      </c>
    </row>
    <row r="1419" spans="1:19" x14ac:dyDescent="0.3">
      <c r="A1419" s="1">
        <v>38145</v>
      </c>
      <c r="B1419" s="1">
        <v>38146</v>
      </c>
      <c r="C1419">
        <v>113.6</v>
      </c>
      <c r="D1419">
        <v>112.3000031</v>
      </c>
      <c r="E1419">
        <v>112.6247209</v>
      </c>
      <c r="F1419">
        <v>1.299996948</v>
      </c>
      <c r="G1419">
        <v>1</v>
      </c>
      <c r="H1419">
        <v>0.141421356</v>
      </c>
      <c r="I1419">
        <f t="shared" si="114"/>
        <v>2004</v>
      </c>
      <c r="J1419">
        <f t="shared" si="115"/>
        <v>6</v>
      </c>
      <c r="K1419">
        <v>113.60000000000001</v>
      </c>
      <c r="L1419">
        <v>114.15</v>
      </c>
      <c r="M1419">
        <v>111.7</v>
      </c>
      <c r="N1419">
        <v>112.30000000000001</v>
      </c>
      <c r="O1419" s="3">
        <f t="shared" si="113"/>
        <v>1.299996948</v>
      </c>
      <c r="P1419">
        <f t="shared" si="117"/>
        <v>6.469326629303298</v>
      </c>
      <c r="S1419">
        <f t="shared" si="116"/>
        <v>1.1443635105633803E-2</v>
      </c>
    </row>
    <row r="1420" spans="1:19" x14ac:dyDescent="0.3">
      <c r="A1420" s="1">
        <v>38146</v>
      </c>
      <c r="B1420" s="1">
        <v>38147</v>
      </c>
      <c r="C1420">
        <v>113.4</v>
      </c>
      <c r="D1420">
        <v>109.55</v>
      </c>
      <c r="E1420">
        <v>111.6461357</v>
      </c>
      <c r="F1420">
        <v>3.85</v>
      </c>
      <c r="G1420">
        <v>-1</v>
      </c>
      <c r="H1420">
        <v>1.944543648</v>
      </c>
      <c r="I1420">
        <f t="shared" si="114"/>
        <v>2004</v>
      </c>
      <c r="J1420">
        <f t="shared" si="115"/>
        <v>6</v>
      </c>
      <c r="K1420">
        <v>113.4</v>
      </c>
      <c r="L1420">
        <v>114.10000000000001</v>
      </c>
      <c r="M1420">
        <v>109.55000000000001</v>
      </c>
      <c r="N1420">
        <v>109.55000000000001</v>
      </c>
      <c r="O1420" s="3">
        <f t="shared" si="113"/>
        <v>3.85</v>
      </c>
      <c r="P1420">
        <f t="shared" si="117"/>
        <v>7.1282395267323384</v>
      </c>
      <c r="S1420">
        <f t="shared" si="116"/>
        <v>3.3950617283950615E-2</v>
      </c>
    </row>
    <row r="1421" spans="1:19" x14ac:dyDescent="0.3">
      <c r="A1421" s="1">
        <v>38147</v>
      </c>
      <c r="B1421" s="1">
        <v>38148</v>
      </c>
      <c r="C1421">
        <v>109.1</v>
      </c>
      <c r="D1421">
        <v>109.4499939</v>
      </c>
      <c r="E1421">
        <v>109.66024950000001</v>
      </c>
      <c r="F1421">
        <v>0.34999389600000003</v>
      </c>
      <c r="G1421">
        <v>1</v>
      </c>
      <c r="H1421">
        <v>7.0710677999999999E-2</v>
      </c>
      <c r="I1421">
        <f t="shared" si="114"/>
        <v>2004</v>
      </c>
      <c r="J1421">
        <f t="shared" si="115"/>
        <v>6</v>
      </c>
      <c r="K1421">
        <v>109.10000000000001</v>
      </c>
      <c r="L1421">
        <v>110.10000000000001</v>
      </c>
      <c r="M1421">
        <v>107.5</v>
      </c>
      <c r="N1421">
        <v>109.45</v>
      </c>
      <c r="O1421" s="3">
        <f t="shared" si="113"/>
        <v>0.34999389600000003</v>
      </c>
      <c r="P1421">
        <f t="shared" si="117"/>
        <v>7.1968419187648482</v>
      </c>
      <c r="S1421">
        <f t="shared" si="116"/>
        <v>3.2080100458295145E-3</v>
      </c>
    </row>
    <row r="1422" spans="1:19" x14ac:dyDescent="0.3">
      <c r="A1422" s="1">
        <v>38148</v>
      </c>
      <c r="B1422" s="1">
        <v>38149</v>
      </c>
      <c r="C1422">
        <v>109.55</v>
      </c>
      <c r="D1422">
        <v>104.95</v>
      </c>
      <c r="E1422">
        <v>108.96952279999999</v>
      </c>
      <c r="F1422">
        <v>4.5999999999999996</v>
      </c>
      <c r="G1422">
        <v>-1</v>
      </c>
      <c r="H1422">
        <v>3.1819805149999998</v>
      </c>
      <c r="I1422">
        <f t="shared" si="114"/>
        <v>2004</v>
      </c>
      <c r="J1422">
        <f t="shared" si="115"/>
        <v>6</v>
      </c>
      <c r="K1422">
        <v>109.55000000000001</v>
      </c>
      <c r="L1422">
        <v>109.65</v>
      </c>
      <c r="M1422">
        <v>104.5</v>
      </c>
      <c r="N1422">
        <v>104.95</v>
      </c>
      <c r="O1422" s="3">
        <f t="shared" si="113"/>
        <v>4.5999999999999996</v>
      </c>
      <c r="P1422">
        <f t="shared" si="117"/>
        <v>8.1034272083947414</v>
      </c>
      <c r="S1422">
        <f t="shared" si="116"/>
        <v>4.198995892286627E-2</v>
      </c>
    </row>
    <row r="1423" spans="1:19" x14ac:dyDescent="0.3">
      <c r="A1423" s="1">
        <v>38149</v>
      </c>
      <c r="B1423" s="1">
        <v>38152</v>
      </c>
      <c r="C1423">
        <v>103.85</v>
      </c>
      <c r="D1423">
        <v>104.9000046</v>
      </c>
      <c r="E1423">
        <v>105.26585679999999</v>
      </c>
      <c r="F1423">
        <v>1.050004578</v>
      </c>
      <c r="G1423">
        <v>1</v>
      </c>
      <c r="H1423">
        <v>3.5355339E-2</v>
      </c>
      <c r="I1423">
        <f t="shared" si="114"/>
        <v>2004</v>
      </c>
      <c r="J1423">
        <f t="shared" si="115"/>
        <v>6</v>
      </c>
      <c r="K1423">
        <v>103.85000000000001</v>
      </c>
      <c r="L1423">
        <v>107.30000000000001</v>
      </c>
      <c r="M1423">
        <v>103.5</v>
      </c>
      <c r="N1423">
        <v>104.9</v>
      </c>
      <c r="O1423" s="3">
        <f t="shared" si="113"/>
        <v>1.050004578</v>
      </c>
      <c r="P1423">
        <f t="shared" si="117"/>
        <v>8.3492231352017967</v>
      </c>
      <c r="S1423">
        <f t="shared" si="116"/>
        <v>1.0110780722195475E-2</v>
      </c>
    </row>
    <row r="1424" spans="1:19" x14ac:dyDescent="0.3">
      <c r="A1424" s="1">
        <v>38152</v>
      </c>
      <c r="B1424" s="1">
        <v>38153</v>
      </c>
      <c r="C1424">
        <v>105.35</v>
      </c>
      <c r="D1424">
        <v>105.9999985</v>
      </c>
      <c r="E1424">
        <v>105.6205211</v>
      </c>
      <c r="F1424">
        <v>0.64999847399999999</v>
      </c>
      <c r="G1424">
        <v>1</v>
      </c>
      <c r="H1424">
        <v>0.77781745899999999</v>
      </c>
      <c r="I1424">
        <f t="shared" si="114"/>
        <v>2004</v>
      </c>
      <c r="J1424">
        <f t="shared" si="115"/>
        <v>6</v>
      </c>
      <c r="K1424">
        <v>105.35000000000001</v>
      </c>
      <c r="L1424">
        <v>106.4</v>
      </c>
      <c r="M1424">
        <v>102.65</v>
      </c>
      <c r="N1424">
        <v>106</v>
      </c>
      <c r="O1424" s="3">
        <f t="shared" si="113"/>
        <v>0.64999847399999999</v>
      </c>
      <c r="P1424">
        <f t="shared" si="117"/>
        <v>8.5037646339288973</v>
      </c>
      <c r="S1424">
        <f t="shared" si="116"/>
        <v>6.1698953393450407E-3</v>
      </c>
    </row>
    <row r="1425" spans="1:19" x14ac:dyDescent="0.3">
      <c r="A1425" s="1">
        <v>38153</v>
      </c>
      <c r="B1425" s="1">
        <v>38154</v>
      </c>
      <c r="C1425">
        <v>106.9</v>
      </c>
      <c r="D1425">
        <v>107.0999985</v>
      </c>
      <c r="E1425">
        <v>107.3908753</v>
      </c>
      <c r="F1425">
        <v>0.19999847400000001</v>
      </c>
      <c r="G1425">
        <v>1</v>
      </c>
      <c r="H1425">
        <v>0.77781745899999999</v>
      </c>
      <c r="I1425">
        <f t="shared" si="114"/>
        <v>2004</v>
      </c>
      <c r="J1425">
        <f t="shared" si="115"/>
        <v>6</v>
      </c>
      <c r="K1425">
        <v>106.9</v>
      </c>
      <c r="L1425">
        <v>109.05000000000001</v>
      </c>
      <c r="M1425">
        <v>105.4</v>
      </c>
      <c r="N1425">
        <v>107.10000000000001</v>
      </c>
      <c r="O1425" s="3">
        <f t="shared" si="113"/>
        <v>0.19999847400000001</v>
      </c>
      <c r="P1425">
        <f t="shared" si="117"/>
        <v>8.5514935380460422</v>
      </c>
      <c r="S1425">
        <f t="shared" si="116"/>
        <v>1.8708931150608044E-3</v>
      </c>
    </row>
    <row r="1426" spans="1:19" x14ac:dyDescent="0.3">
      <c r="A1426" s="1">
        <v>38154</v>
      </c>
      <c r="B1426" s="1">
        <v>38155</v>
      </c>
      <c r="C1426">
        <v>107.15</v>
      </c>
      <c r="D1426">
        <v>107.40000310000001</v>
      </c>
      <c r="E1426">
        <v>108.02065690000001</v>
      </c>
      <c r="F1426">
        <v>0.250003052</v>
      </c>
      <c r="G1426">
        <v>1</v>
      </c>
      <c r="H1426">
        <v>0.212132034</v>
      </c>
      <c r="I1426">
        <f t="shared" si="114"/>
        <v>2004</v>
      </c>
      <c r="J1426">
        <f t="shared" si="115"/>
        <v>6</v>
      </c>
      <c r="K1426">
        <v>107.15</v>
      </c>
      <c r="L1426">
        <v>107.75</v>
      </c>
      <c r="M1426">
        <v>104.9</v>
      </c>
      <c r="N1426">
        <v>107.4</v>
      </c>
      <c r="O1426" s="3">
        <f t="shared" si="113"/>
        <v>0.250003052</v>
      </c>
      <c r="P1426">
        <f t="shared" si="117"/>
        <v>8.6113507331091252</v>
      </c>
      <c r="S1426">
        <f t="shared" si="116"/>
        <v>2.3332062715818946E-3</v>
      </c>
    </row>
    <row r="1427" spans="1:19" x14ac:dyDescent="0.3">
      <c r="A1427" s="1">
        <v>38155</v>
      </c>
      <c r="B1427" s="1">
        <v>38156</v>
      </c>
      <c r="C1427">
        <v>106.4</v>
      </c>
      <c r="D1427">
        <v>104.59999689999999</v>
      </c>
      <c r="E1427">
        <v>108.5791894</v>
      </c>
      <c r="F1427">
        <v>-1.8000030520000001</v>
      </c>
      <c r="G1427">
        <v>1</v>
      </c>
      <c r="H1427">
        <v>1.9798989870000001</v>
      </c>
      <c r="I1427">
        <f t="shared" si="114"/>
        <v>2004</v>
      </c>
      <c r="J1427">
        <f t="shared" si="115"/>
        <v>6</v>
      </c>
      <c r="K1427">
        <v>106.4</v>
      </c>
      <c r="L1427">
        <v>106.60000000000001</v>
      </c>
      <c r="M1427">
        <v>103.5</v>
      </c>
      <c r="N1427">
        <v>104.60000000000001</v>
      </c>
      <c r="O1427" s="3">
        <f t="shared" si="113"/>
        <v>-1.8000030520000001</v>
      </c>
      <c r="P1427">
        <f t="shared" si="117"/>
        <v>8.1743077556249464</v>
      </c>
      <c r="S1427">
        <f t="shared" si="116"/>
        <v>-1.6917321917293233E-2</v>
      </c>
    </row>
    <row r="1428" spans="1:19" x14ac:dyDescent="0.3">
      <c r="A1428" s="1">
        <v>38156</v>
      </c>
      <c r="B1428" s="1">
        <v>38159</v>
      </c>
      <c r="C1428">
        <v>105.7</v>
      </c>
      <c r="D1428">
        <v>106.90000310000001</v>
      </c>
      <c r="E1428">
        <v>105.2105723</v>
      </c>
      <c r="F1428">
        <v>-1.200003052</v>
      </c>
      <c r="G1428">
        <v>1</v>
      </c>
      <c r="H1428">
        <v>1.626345597</v>
      </c>
      <c r="I1428">
        <f t="shared" si="114"/>
        <v>2004</v>
      </c>
      <c r="J1428">
        <f t="shared" si="115"/>
        <v>6</v>
      </c>
      <c r="K1428">
        <v>105.7</v>
      </c>
      <c r="L1428">
        <v>107.75</v>
      </c>
      <c r="M1428">
        <v>105.45</v>
      </c>
      <c r="N1428">
        <v>106.9</v>
      </c>
      <c r="O1428" s="3">
        <f t="shared" si="113"/>
        <v>-1.200003052</v>
      </c>
      <c r="P1428">
        <f t="shared" si="117"/>
        <v>7.8959011069569076</v>
      </c>
      <c r="S1428">
        <f t="shared" si="116"/>
        <v>-1.1352914399243141E-2</v>
      </c>
    </row>
    <row r="1429" spans="1:19" x14ac:dyDescent="0.3">
      <c r="A1429" s="1">
        <v>38159</v>
      </c>
      <c r="B1429" s="1">
        <v>38160</v>
      </c>
      <c r="C1429">
        <v>105.45</v>
      </c>
      <c r="D1429">
        <v>106.09999689999999</v>
      </c>
      <c r="E1429">
        <v>107.0725109</v>
      </c>
      <c r="F1429">
        <v>0.64999694799999996</v>
      </c>
      <c r="G1429">
        <v>1</v>
      </c>
      <c r="H1429">
        <v>0.56568542499999996</v>
      </c>
      <c r="I1429">
        <f t="shared" si="114"/>
        <v>2004</v>
      </c>
      <c r="J1429">
        <f t="shared" si="115"/>
        <v>6</v>
      </c>
      <c r="K1429">
        <v>105.45</v>
      </c>
      <c r="L1429">
        <v>106.5</v>
      </c>
      <c r="M1429">
        <v>103.7</v>
      </c>
      <c r="N1429">
        <v>106.10000000000001</v>
      </c>
      <c r="O1429" s="3">
        <f t="shared" si="113"/>
        <v>0.64999694799999996</v>
      </c>
      <c r="P1429">
        <f t="shared" si="117"/>
        <v>8.0419128173760193</v>
      </c>
      <c r="S1429">
        <f t="shared" si="116"/>
        <v>6.1640298530109055E-3</v>
      </c>
    </row>
    <row r="1430" spans="1:19" x14ac:dyDescent="0.3">
      <c r="A1430" s="1">
        <v>38160</v>
      </c>
      <c r="B1430" s="1">
        <v>38161</v>
      </c>
      <c r="C1430">
        <v>106.75</v>
      </c>
      <c r="D1430">
        <v>104.69999850000001</v>
      </c>
      <c r="E1430">
        <v>107.5544022</v>
      </c>
      <c r="F1430">
        <v>-2.050001526</v>
      </c>
      <c r="G1430">
        <v>1</v>
      </c>
      <c r="H1430">
        <v>0.98994949399999999</v>
      </c>
      <c r="I1430">
        <f t="shared" si="114"/>
        <v>2004</v>
      </c>
      <c r="J1430">
        <f t="shared" si="115"/>
        <v>6</v>
      </c>
      <c r="K1430">
        <v>106.75</v>
      </c>
      <c r="L1430">
        <v>107.55000000000001</v>
      </c>
      <c r="M1430">
        <v>104.4</v>
      </c>
      <c r="N1430">
        <v>104.7</v>
      </c>
      <c r="O1430" s="3">
        <f t="shared" si="113"/>
        <v>-2.050001526</v>
      </c>
      <c r="P1430">
        <f t="shared" si="117"/>
        <v>7.5786078933222543</v>
      </c>
      <c r="S1430">
        <f t="shared" si="116"/>
        <v>-1.92037613676815E-2</v>
      </c>
    </row>
    <row r="1431" spans="1:19" x14ac:dyDescent="0.3">
      <c r="A1431" s="1">
        <v>38161</v>
      </c>
      <c r="B1431" s="1">
        <v>38162</v>
      </c>
      <c r="C1431">
        <v>107.5</v>
      </c>
      <c r="D1431">
        <v>108.5000031</v>
      </c>
      <c r="E1431">
        <v>106.4591118</v>
      </c>
      <c r="F1431">
        <v>-1.0000030520000001</v>
      </c>
      <c r="G1431">
        <v>1</v>
      </c>
      <c r="H1431">
        <v>2.6870057690000002</v>
      </c>
      <c r="I1431">
        <f t="shared" si="114"/>
        <v>2004</v>
      </c>
      <c r="J1431">
        <f t="shared" si="115"/>
        <v>6</v>
      </c>
      <c r="K1431">
        <v>107.5</v>
      </c>
      <c r="L1431">
        <v>108.60000000000001</v>
      </c>
      <c r="M1431">
        <v>106.25</v>
      </c>
      <c r="N1431">
        <v>108.5</v>
      </c>
      <c r="O1431" s="3">
        <f t="shared" si="113"/>
        <v>-1.0000030520000001</v>
      </c>
      <c r="P1431">
        <f t="shared" si="117"/>
        <v>7.3671112136041081</v>
      </c>
      <c r="S1431">
        <f t="shared" si="116"/>
        <v>-9.3023539720930234E-3</v>
      </c>
    </row>
    <row r="1432" spans="1:19" x14ac:dyDescent="0.3">
      <c r="A1432" s="1">
        <v>38162</v>
      </c>
      <c r="B1432" s="1">
        <v>38163</v>
      </c>
      <c r="C1432">
        <v>108.5</v>
      </c>
      <c r="D1432">
        <v>110.75</v>
      </c>
      <c r="E1432">
        <v>109.0979715</v>
      </c>
      <c r="F1432">
        <v>2.25</v>
      </c>
      <c r="G1432">
        <v>1</v>
      </c>
      <c r="H1432">
        <v>1.5909902579999999</v>
      </c>
      <c r="I1432">
        <f t="shared" si="114"/>
        <v>2004</v>
      </c>
      <c r="J1432">
        <f t="shared" si="115"/>
        <v>6</v>
      </c>
      <c r="K1432">
        <v>108.5</v>
      </c>
      <c r="L1432">
        <v>110.95</v>
      </c>
      <c r="M1432">
        <v>108</v>
      </c>
      <c r="N1432">
        <v>110.75</v>
      </c>
      <c r="O1432" s="3">
        <f t="shared" si="113"/>
        <v>2.25</v>
      </c>
      <c r="P1432">
        <f t="shared" si="117"/>
        <v>7.8254338006255617</v>
      </c>
      <c r="S1432">
        <f t="shared" si="116"/>
        <v>2.0737327188940093E-2</v>
      </c>
    </row>
    <row r="1433" spans="1:19" x14ac:dyDescent="0.3">
      <c r="A1433" s="1">
        <v>38163</v>
      </c>
      <c r="B1433" s="1">
        <v>38166</v>
      </c>
      <c r="C1433">
        <v>110.7</v>
      </c>
      <c r="D1433">
        <v>110.0999985</v>
      </c>
      <c r="E1433">
        <v>110.7431148</v>
      </c>
      <c r="F1433">
        <v>-0.60000152600000001</v>
      </c>
      <c r="G1433">
        <v>-1</v>
      </c>
      <c r="H1433">
        <v>0.45961940800000001</v>
      </c>
      <c r="I1433">
        <f t="shared" si="114"/>
        <v>2004</v>
      </c>
      <c r="J1433">
        <f t="shared" si="115"/>
        <v>6</v>
      </c>
      <c r="K1433">
        <v>110.7</v>
      </c>
      <c r="L1433">
        <v>110.9</v>
      </c>
      <c r="M1433">
        <v>108.25</v>
      </c>
      <c r="N1433">
        <v>110.10000000000001</v>
      </c>
      <c r="O1433" s="3">
        <f t="shared" si="113"/>
        <v>-0.60000152600000001</v>
      </c>
      <c r="P1433">
        <f t="shared" si="117"/>
        <v>7.6981906509782085</v>
      </c>
      <c r="S1433">
        <f t="shared" si="116"/>
        <v>-5.4200679855465218E-3</v>
      </c>
    </row>
    <row r="1434" spans="1:19" x14ac:dyDescent="0.3">
      <c r="A1434" s="1">
        <v>38166</v>
      </c>
      <c r="B1434" s="1">
        <v>38167</v>
      </c>
      <c r="C1434">
        <v>108.9</v>
      </c>
      <c r="D1434">
        <v>110.5000015</v>
      </c>
      <c r="E1434">
        <v>111.1563482</v>
      </c>
      <c r="F1434">
        <v>1.600001526</v>
      </c>
      <c r="G1434">
        <v>1</v>
      </c>
      <c r="H1434">
        <v>0.282842712</v>
      </c>
      <c r="I1434">
        <f t="shared" si="114"/>
        <v>2004</v>
      </c>
      <c r="J1434">
        <f t="shared" si="115"/>
        <v>6</v>
      </c>
      <c r="K1434">
        <v>108.9</v>
      </c>
      <c r="L1434">
        <v>111.05000000000001</v>
      </c>
      <c r="M1434">
        <v>108.30000000000001</v>
      </c>
      <c r="N1434">
        <v>110.5</v>
      </c>
      <c r="O1434" s="3">
        <f t="shared" si="113"/>
        <v>1.600001526</v>
      </c>
      <c r="P1434">
        <f t="shared" si="117"/>
        <v>8.0375051630719838</v>
      </c>
      <c r="S1434">
        <f t="shared" si="116"/>
        <v>1.4692392341597795E-2</v>
      </c>
    </row>
    <row r="1435" spans="1:19" x14ac:dyDescent="0.3">
      <c r="A1435" s="1">
        <v>38167</v>
      </c>
      <c r="B1435" s="1">
        <v>38168</v>
      </c>
      <c r="C1435">
        <v>111.25</v>
      </c>
      <c r="D1435">
        <v>111.5</v>
      </c>
      <c r="E1435">
        <v>111.6377815</v>
      </c>
      <c r="F1435">
        <v>0.25</v>
      </c>
      <c r="G1435">
        <v>1</v>
      </c>
      <c r="H1435">
        <v>0.70710678100000002</v>
      </c>
      <c r="I1435">
        <f t="shared" si="114"/>
        <v>2004</v>
      </c>
      <c r="J1435">
        <f t="shared" si="115"/>
        <v>6</v>
      </c>
      <c r="K1435">
        <v>111.25</v>
      </c>
      <c r="L1435">
        <v>112.05000000000001</v>
      </c>
      <c r="M1435">
        <v>110.35000000000001</v>
      </c>
      <c r="N1435">
        <v>111.5</v>
      </c>
      <c r="O1435" s="3">
        <f t="shared" si="113"/>
        <v>0.25</v>
      </c>
      <c r="P1435">
        <f t="shared" si="117"/>
        <v>8.0916905911376382</v>
      </c>
      <c r="S1435">
        <f t="shared" si="116"/>
        <v>2.2471910112359553E-3</v>
      </c>
    </row>
    <row r="1436" spans="1:19" x14ac:dyDescent="0.3">
      <c r="A1436" s="1">
        <v>38168</v>
      </c>
      <c r="B1436" s="1">
        <v>38169</v>
      </c>
      <c r="C1436">
        <v>111.5</v>
      </c>
      <c r="D1436">
        <v>110.6500015</v>
      </c>
      <c r="E1436">
        <v>110.1790062</v>
      </c>
      <c r="F1436">
        <v>0.84999847399999995</v>
      </c>
      <c r="G1436">
        <v>-1</v>
      </c>
      <c r="H1436">
        <v>0.60104076399999995</v>
      </c>
      <c r="I1436">
        <f t="shared" si="114"/>
        <v>2004</v>
      </c>
      <c r="J1436">
        <f t="shared" si="115"/>
        <v>7</v>
      </c>
      <c r="K1436">
        <v>111.5</v>
      </c>
      <c r="L1436">
        <v>112.85000000000001</v>
      </c>
      <c r="M1436">
        <v>110.25</v>
      </c>
      <c r="N1436">
        <v>110.65</v>
      </c>
      <c r="O1436" s="3">
        <f t="shared" si="113"/>
        <v>0.84999847399999995</v>
      </c>
      <c r="P1436">
        <f t="shared" si="117"/>
        <v>8.2767468598698493</v>
      </c>
      <c r="S1436">
        <f t="shared" si="116"/>
        <v>7.6233046995515695E-3</v>
      </c>
    </row>
    <row r="1437" spans="1:19" x14ac:dyDescent="0.3">
      <c r="A1437" s="1">
        <v>38169</v>
      </c>
      <c r="B1437" s="1">
        <v>38170</v>
      </c>
      <c r="C1437">
        <v>108.15</v>
      </c>
      <c r="D1437">
        <v>107.30000149999999</v>
      </c>
      <c r="E1437">
        <v>109.7099437</v>
      </c>
      <c r="F1437">
        <v>-0.84999847399999995</v>
      </c>
      <c r="G1437">
        <v>-1</v>
      </c>
      <c r="H1437">
        <v>2.3688077170000001</v>
      </c>
      <c r="I1437">
        <f t="shared" si="114"/>
        <v>2004</v>
      </c>
      <c r="J1437">
        <f t="shared" si="115"/>
        <v>7</v>
      </c>
      <c r="K1437">
        <v>108.15</v>
      </c>
      <c r="L1437">
        <v>108.7</v>
      </c>
      <c r="M1437">
        <v>107</v>
      </c>
      <c r="N1437">
        <v>107.30000000000001</v>
      </c>
      <c r="O1437" s="3">
        <f t="shared" si="113"/>
        <v>-0.84999847399999995</v>
      </c>
      <c r="P1437">
        <f t="shared" si="117"/>
        <v>8.0815950651243931</v>
      </c>
      <c r="S1437">
        <f t="shared" si="116"/>
        <v>-7.8594403513638448E-3</v>
      </c>
    </row>
    <row r="1438" spans="1:19" x14ac:dyDescent="0.3">
      <c r="A1438" s="1">
        <v>38170</v>
      </c>
      <c r="B1438" s="1">
        <v>38173</v>
      </c>
      <c r="C1438">
        <v>107.05</v>
      </c>
      <c r="D1438">
        <v>107.3499954</v>
      </c>
      <c r="E1438">
        <v>107.1246845</v>
      </c>
      <c r="F1438">
        <v>0.29999542200000001</v>
      </c>
      <c r="G1438">
        <v>-1</v>
      </c>
      <c r="H1438">
        <v>3.5355339E-2</v>
      </c>
      <c r="I1438">
        <f t="shared" si="114"/>
        <v>2004</v>
      </c>
      <c r="J1438">
        <f t="shared" si="115"/>
        <v>7</v>
      </c>
      <c r="K1438">
        <v>107.05000000000001</v>
      </c>
      <c r="L1438">
        <v>107.85000000000001</v>
      </c>
      <c r="M1438">
        <v>105.5</v>
      </c>
      <c r="N1438">
        <v>107.35000000000001</v>
      </c>
      <c r="O1438" s="3">
        <f t="shared" si="113"/>
        <v>0.29999542200000001</v>
      </c>
      <c r="P1438">
        <f t="shared" si="117"/>
        <v>8.1495383118874507</v>
      </c>
      <c r="S1438">
        <f t="shared" si="116"/>
        <v>2.8023860065390007E-3</v>
      </c>
    </row>
    <row r="1439" spans="1:19" x14ac:dyDescent="0.3">
      <c r="A1439" s="1">
        <v>38173</v>
      </c>
      <c r="B1439" s="1">
        <v>38174</v>
      </c>
      <c r="C1439">
        <v>106.8</v>
      </c>
      <c r="D1439">
        <v>108.19999850000001</v>
      </c>
      <c r="E1439">
        <v>107.85650990000001</v>
      </c>
      <c r="F1439">
        <v>1.399998474</v>
      </c>
      <c r="G1439">
        <v>1</v>
      </c>
      <c r="H1439">
        <v>0.60104076399999995</v>
      </c>
      <c r="I1439">
        <f t="shared" si="114"/>
        <v>2004</v>
      </c>
      <c r="J1439">
        <f t="shared" si="115"/>
        <v>7</v>
      </c>
      <c r="K1439">
        <v>106.80000000000001</v>
      </c>
      <c r="L1439">
        <v>108.7</v>
      </c>
      <c r="M1439">
        <v>106.7</v>
      </c>
      <c r="N1439">
        <v>108.2</v>
      </c>
      <c r="O1439" s="3">
        <f t="shared" si="113"/>
        <v>1.399998474</v>
      </c>
      <c r="P1439">
        <f t="shared" si="117"/>
        <v>8.470025424259557</v>
      </c>
      <c r="S1439">
        <f t="shared" si="116"/>
        <v>1.3108599943820225E-2</v>
      </c>
    </row>
    <row r="1440" spans="1:19" x14ac:dyDescent="0.3">
      <c r="A1440" s="1">
        <v>38174</v>
      </c>
      <c r="B1440" s="1">
        <v>38175</v>
      </c>
      <c r="C1440">
        <v>105.65</v>
      </c>
      <c r="D1440">
        <v>107.8000061</v>
      </c>
      <c r="E1440">
        <v>108.144434</v>
      </c>
      <c r="F1440">
        <v>2.150006104</v>
      </c>
      <c r="G1440">
        <v>-1</v>
      </c>
      <c r="H1440">
        <v>0.282842712</v>
      </c>
      <c r="I1440">
        <f t="shared" si="114"/>
        <v>2004</v>
      </c>
      <c r="J1440">
        <f t="shared" si="115"/>
        <v>7</v>
      </c>
      <c r="K1440">
        <v>105.65</v>
      </c>
      <c r="L1440">
        <v>108.2</v>
      </c>
      <c r="M1440">
        <v>104.45</v>
      </c>
      <c r="N1440">
        <v>107.80000000000001</v>
      </c>
      <c r="O1440" s="3">
        <f t="shared" si="113"/>
        <v>2.150006104</v>
      </c>
      <c r="P1440">
        <f t="shared" si="117"/>
        <v>8.987127356011376</v>
      </c>
      <c r="S1440">
        <f t="shared" si="116"/>
        <v>2.0350270743019403E-2</v>
      </c>
    </row>
    <row r="1441" spans="1:19" x14ac:dyDescent="0.3">
      <c r="A1441" s="1">
        <v>38175</v>
      </c>
      <c r="B1441" s="1">
        <v>38176</v>
      </c>
      <c r="C1441">
        <v>106.7</v>
      </c>
      <c r="D1441">
        <v>105.3999985</v>
      </c>
      <c r="E1441">
        <v>108.5977816</v>
      </c>
      <c r="F1441">
        <v>-1.300001526</v>
      </c>
      <c r="G1441">
        <v>1</v>
      </c>
      <c r="H1441">
        <v>1.697056275</v>
      </c>
      <c r="I1441">
        <f t="shared" si="114"/>
        <v>2004</v>
      </c>
      <c r="J1441">
        <f t="shared" si="115"/>
        <v>7</v>
      </c>
      <c r="K1441">
        <v>106.7</v>
      </c>
      <c r="L1441">
        <v>107.60000000000001</v>
      </c>
      <c r="M1441">
        <v>105</v>
      </c>
      <c r="N1441">
        <v>105.4</v>
      </c>
      <c r="O1441" s="3">
        <f t="shared" si="113"/>
        <v>-1.300001526</v>
      </c>
      <c r="P1441">
        <f t="shared" si="117"/>
        <v>8.6586377793336489</v>
      </c>
      <c r="S1441">
        <f t="shared" si="116"/>
        <v>-1.2183706897844423E-2</v>
      </c>
    </row>
    <row r="1442" spans="1:19" x14ac:dyDescent="0.3">
      <c r="A1442" s="1">
        <v>38176</v>
      </c>
      <c r="B1442" s="1">
        <v>38177</v>
      </c>
      <c r="C1442">
        <v>105.65</v>
      </c>
      <c r="D1442">
        <v>106.30000149999999</v>
      </c>
      <c r="E1442">
        <v>106.0019444</v>
      </c>
      <c r="F1442">
        <v>0.65000152600000005</v>
      </c>
      <c r="G1442">
        <v>1</v>
      </c>
      <c r="H1442">
        <v>0.63639610300000005</v>
      </c>
      <c r="I1442">
        <f t="shared" si="114"/>
        <v>2004</v>
      </c>
      <c r="J1442">
        <f t="shared" si="115"/>
        <v>7</v>
      </c>
      <c r="K1442">
        <v>105.65</v>
      </c>
      <c r="L1442">
        <v>106.80000000000001</v>
      </c>
      <c r="M1442">
        <v>104.80000000000001</v>
      </c>
      <c r="N1442">
        <v>106.30000000000001</v>
      </c>
      <c r="O1442" s="3">
        <f t="shared" si="113"/>
        <v>0.65000152600000005</v>
      </c>
      <c r="P1442">
        <f t="shared" si="117"/>
        <v>8.8184521031286742</v>
      </c>
      <c r="S1442">
        <f t="shared" si="116"/>
        <v>6.1524044107903455E-3</v>
      </c>
    </row>
    <row r="1443" spans="1:19" x14ac:dyDescent="0.3">
      <c r="A1443" s="1">
        <v>38177</v>
      </c>
      <c r="B1443" s="1">
        <v>38180</v>
      </c>
      <c r="C1443">
        <v>106.8</v>
      </c>
      <c r="D1443">
        <v>106.3</v>
      </c>
      <c r="E1443">
        <v>105.7011375</v>
      </c>
      <c r="F1443">
        <v>0.5</v>
      </c>
      <c r="G1443">
        <v>-1</v>
      </c>
      <c r="H1443">
        <v>0</v>
      </c>
      <c r="I1443">
        <f t="shared" si="114"/>
        <v>2004</v>
      </c>
      <c r="J1443">
        <f t="shared" si="115"/>
        <v>7</v>
      </c>
      <c r="K1443">
        <v>106.80000000000001</v>
      </c>
      <c r="L1443">
        <v>107.85000000000001</v>
      </c>
      <c r="M1443">
        <v>105.15</v>
      </c>
      <c r="N1443">
        <v>106.30000000000001</v>
      </c>
      <c r="O1443" s="3">
        <f t="shared" si="113"/>
        <v>0.5</v>
      </c>
      <c r="P1443">
        <f t="shared" si="117"/>
        <v>8.942306767498458</v>
      </c>
      <c r="S1443">
        <f t="shared" si="116"/>
        <v>4.6816479400749065E-3</v>
      </c>
    </row>
    <row r="1444" spans="1:19" x14ac:dyDescent="0.3">
      <c r="A1444" s="1">
        <v>38180</v>
      </c>
      <c r="B1444" s="1">
        <v>38181</v>
      </c>
      <c r="C1444">
        <v>107.2</v>
      </c>
      <c r="D1444">
        <v>106.3</v>
      </c>
      <c r="E1444">
        <v>106.6665373</v>
      </c>
      <c r="F1444">
        <v>0.9</v>
      </c>
      <c r="G1444">
        <v>1</v>
      </c>
      <c r="H1444">
        <v>0</v>
      </c>
      <c r="I1444">
        <f t="shared" si="114"/>
        <v>2004</v>
      </c>
      <c r="J1444">
        <f t="shared" si="115"/>
        <v>7</v>
      </c>
      <c r="K1444">
        <v>107.2</v>
      </c>
      <c r="L1444">
        <v>107.30000000000001</v>
      </c>
      <c r="M1444">
        <v>105.05000000000001</v>
      </c>
      <c r="N1444">
        <v>106.30000000000001</v>
      </c>
      <c r="O1444" s="3">
        <f t="shared" si="113"/>
        <v>0.9</v>
      </c>
      <c r="P1444">
        <f t="shared" si="117"/>
        <v>9.1675327775007514</v>
      </c>
      <c r="S1444">
        <f t="shared" si="116"/>
        <v>8.3955223880597014E-3</v>
      </c>
    </row>
    <row r="1445" spans="1:19" x14ac:dyDescent="0.3">
      <c r="A1445" s="1">
        <v>38181</v>
      </c>
      <c r="B1445" s="1">
        <v>38182</v>
      </c>
      <c r="C1445">
        <v>105.6</v>
      </c>
      <c r="D1445">
        <v>104.3499954</v>
      </c>
      <c r="E1445">
        <v>105.6240057</v>
      </c>
      <c r="F1445">
        <v>-1.250004578</v>
      </c>
      <c r="G1445">
        <v>-1</v>
      </c>
      <c r="H1445">
        <v>1.3788582229999999</v>
      </c>
      <c r="I1445">
        <f t="shared" si="114"/>
        <v>2004</v>
      </c>
      <c r="J1445">
        <f t="shared" si="115"/>
        <v>7</v>
      </c>
      <c r="K1445">
        <v>105.60000000000001</v>
      </c>
      <c r="L1445">
        <v>106.80000000000001</v>
      </c>
      <c r="M1445">
        <v>104.15</v>
      </c>
      <c r="N1445">
        <v>104.35000000000001</v>
      </c>
      <c r="O1445" s="3">
        <f t="shared" si="113"/>
        <v>-1.250004578</v>
      </c>
      <c r="P1445">
        <f t="shared" si="117"/>
        <v>8.8419799950904956</v>
      </c>
      <c r="S1445">
        <f t="shared" si="116"/>
        <v>-1.183716456439394E-2</v>
      </c>
    </row>
    <row r="1446" spans="1:19" x14ac:dyDescent="0.3">
      <c r="A1446" s="1">
        <v>38182</v>
      </c>
      <c r="B1446" s="1">
        <v>38183</v>
      </c>
      <c r="C1446">
        <v>104.35</v>
      </c>
      <c r="D1446">
        <v>103.90000310000001</v>
      </c>
      <c r="E1446">
        <v>103.89920960000001</v>
      </c>
      <c r="F1446">
        <v>0.44999694800000001</v>
      </c>
      <c r="G1446">
        <v>-1</v>
      </c>
      <c r="H1446">
        <v>0.31819805200000001</v>
      </c>
      <c r="I1446">
        <f t="shared" si="114"/>
        <v>2004</v>
      </c>
      <c r="J1446">
        <f t="shared" si="115"/>
        <v>7</v>
      </c>
      <c r="K1446">
        <v>104.35000000000001</v>
      </c>
      <c r="L1446">
        <v>104.9</v>
      </c>
      <c r="M1446">
        <v>102.35000000000001</v>
      </c>
      <c r="N1446">
        <v>103.9</v>
      </c>
      <c r="O1446" s="3">
        <f t="shared" si="113"/>
        <v>0.44999694800000001</v>
      </c>
      <c r="P1446">
        <f t="shared" si="117"/>
        <v>8.9563699523133344</v>
      </c>
      <c r="S1446">
        <f t="shared" si="116"/>
        <v>4.3123809103977001E-3</v>
      </c>
    </row>
    <row r="1447" spans="1:19" x14ac:dyDescent="0.3">
      <c r="A1447" s="1">
        <v>38183</v>
      </c>
      <c r="B1447" s="1">
        <v>38184</v>
      </c>
      <c r="C1447">
        <v>103.4</v>
      </c>
      <c r="D1447">
        <v>104.9999985</v>
      </c>
      <c r="E1447">
        <v>103.35446589999999</v>
      </c>
      <c r="F1447">
        <v>-1.5999984739999999</v>
      </c>
      <c r="G1447">
        <v>-1</v>
      </c>
      <c r="H1447">
        <v>0.77781745899999999</v>
      </c>
      <c r="I1447">
        <f t="shared" si="114"/>
        <v>2004</v>
      </c>
      <c r="J1447">
        <f t="shared" si="115"/>
        <v>7</v>
      </c>
      <c r="K1447">
        <v>103.4</v>
      </c>
      <c r="L1447">
        <v>105.35000000000001</v>
      </c>
      <c r="M1447">
        <v>101.7</v>
      </c>
      <c r="N1447">
        <v>105</v>
      </c>
      <c r="O1447" s="3">
        <f t="shared" si="113"/>
        <v>-1.5999984739999999</v>
      </c>
      <c r="P1447">
        <f t="shared" si="117"/>
        <v>8.5406007572568328</v>
      </c>
      <c r="S1447">
        <f t="shared" si="116"/>
        <v>-1.5473873056092841E-2</v>
      </c>
    </row>
    <row r="1448" spans="1:19" x14ac:dyDescent="0.3">
      <c r="A1448" s="1">
        <v>38184</v>
      </c>
      <c r="B1448" s="1">
        <v>38187</v>
      </c>
      <c r="C1448">
        <v>103.65</v>
      </c>
      <c r="D1448">
        <v>106.1999969</v>
      </c>
      <c r="E1448">
        <v>104.6257938</v>
      </c>
      <c r="F1448">
        <v>2.549996948</v>
      </c>
      <c r="G1448">
        <v>-1</v>
      </c>
      <c r="H1448">
        <v>0.84852813699999996</v>
      </c>
      <c r="I1448">
        <f t="shared" si="114"/>
        <v>2004</v>
      </c>
      <c r="J1448">
        <f t="shared" si="115"/>
        <v>7</v>
      </c>
      <c r="K1448">
        <v>103.65</v>
      </c>
      <c r="L1448">
        <v>106.80000000000001</v>
      </c>
      <c r="M1448">
        <v>103.30000000000001</v>
      </c>
      <c r="N1448">
        <v>106.2</v>
      </c>
      <c r="O1448" s="3">
        <f t="shared" si="113"/>
        <v>2.549996948</v>
      </c>
      <c r="P1448">
        <f t="shared" si="117"/>
        <v>9.1709482497341526</v>
      </c>
      <c r="S1448">
        <f t="shared" si="116"/>
        <v>2.4601996603955619E-2</v>
      </c>
    </row>
    <row r="1449" spans="1:19" x14ac:dyDescent="0.3">
      <c r="A1449" s="1">
        <v>38187</v>
      </c>
      <c r="B1449" s="1">
        <v>38188</v>
      </c>
      <c r="C1449">
        <v>105.5</v>
      </c>
      <c r="D1449">
        <v>104.3000061</v>
      </c>
      <c r="E1449">
        <v>105.8239584</v>
      </c>
      <c r="F1449">
        <v>-1.1999938960000001</v>
      </c>
      <c r="G1449">
        <v>-1</v>
      </c>
      <c r="H1449">
        <v>1.3435028840000001</v>
      </c>
      <c r="I1449">
        <f t="shared" si="114"/>
        <v>2004</v>
      </c>
      <c r="J1449">
        <f t="shared" si="115"/>
        <v>7</v>
      </c>
      <c r="K1449">
        <v>105.5</v>
      </c>
      <c r="L1449">
        <v>105.95</v>
      </c>
      <c r="M1449">
        <v>104.30000000000001</v>
      </c>
      <c r="N1449">
        <v>104.30000000000001</v>
      </c>
      <c r="O1449" s="3">
        <f t="shared" si="113"/>
        <v>-1.1999938960000001</v>
      </c>
      <c r="P1449">
        <f t="shared" si="117"/>
        <v>8.8580075316238336</v>
      </c>
      <c r="S1449">
        <f t="shared" si="116"/>
        <v>-1.1374349725118483E-2</v>
      </c>
    </row>
    <row r="1450" spans="1:19" x14ac:dyDescent="0.3">
      <c r="A1450" s="1">
        <v>38188</v>
      </c>
      <c r="B1450" s="1">
        <v>38189</v>
      </c>
      <c r="C1450">
        <v>106.5</v>
      </c>
      <c r="D1450">
        <v>106.6999939</v>
      </c>
      <c r="E1450">
        <v>103.8767228</v>
      </c>
      <c r="F1450">
        <v>-0.199993896</v>
      </c>
      <c r="G1450">
        <v>-1</v>
      </c>
      <c r="H1450">
        <v>1.697056275</v>
      </c>
      <c r="I1450">
        <f t="shared" si="114"/>
        <v>2004</v>
      </c>
      <c r="J1450">
        <f t="shared" si="115"/>
        <v>7</v>
      </c>
      <c r="K1450">
        <v>106.5</v>
      </c>
      <c r="L1450">
        <v>107.60000000000001</v>
      </c>
      <c r="M1450">
        <v>106.25</v>
      </c>
      <c r="N1450">
        <v>106.7</v>
      </c>
      <c r="O1450" s="3">
        <f t="shared" ref="O1450:O1513" si="118">IF(E1450-C1450&gt;0,IF(C1450-M1450&gt;3,-3,F1450),IF(L1450-C1450&gt;3,-3,F1450))</f>
        <v>-0.199993896</v>
      </c>
      <c r="P1450">
        <f t="shared" si="117"/>
        <v>8.8081047869182889</v>
      </c>
      <c r="S1450">
        <f t="shared" si="116"/>
        <v>-1.8778769577464788E-3</v>
      </c>
    </row>
    <row r="1451" spans="1:19" x14ac:dyDescent="0.3">
      <c r="A1451" s="1">
        <v>38189</v>
      </c>
      <c r="B1451" s="1">
        <v>38190</v>
      </c>
      <c r="C1451">
        <v>104.7</v>
      </c>
      <c r="D1451">
        <v>105.2</v>
      </c>
      <c r="E1451">
        <v>106.0871858</v>
      </c>
      <c r="F1451">
        <v>0.5</v>
      </c>
      <c r="G1451">
        <v>-1</v>
      </c>
      <c r="H1451">
        <v>1.060660172</v>
      </c>
      <c r="I1451">
        <f t="shared" si="114"/>
        <v>2004</v>
      </c>
      <c r="J1451">
        <f t="shared" si="115"/>
        <v>7</v>
      </c>
      <c r="K1451">
        <v>104.7</v>
      </c>
      <c r="L1451">
        <v>105.7</v>
      </c>
      <c r="M1451">
        <v>103.9</v>
      </c>
      <c r="N1451">
        <v>105.2</v>
      </c>
      <c r="O1451" s="3">
        <f t="shared" si="118"/>
        <v>0.5</v>
      </c>
      <c r="P1451">
        <f t="shared" si="117"/>
        <v>8.9342953999113881</v>
      </c>
      <c r="S1451">
        <f t="shared" si="116"/>
        <v>4.7755491881566383E-3</v>
      </c>
    </row>
    <row r="1452" spans="1:19" x14ac:dyDescent="0.3">
      <c r="A1452" s="1">
        <v>38190</v>
      </c>
      <c r="B1452" s="1">
        <v>38191</v>
      </c>
      <c r="C1452">
        <v>104.95</v>
      </c>
      <c r="D1452">
        <v>104.1000015</v>
      </c>
      <c r="E1452">
        <v>104.04328580000001</v>
      </c>
      <c r="F1452">
        <v>0.84999847399999995</v>
      </c>
      <c r="G1452">
        <v>-1</v>
      </c>
      <c r="H1452">
        <v>0.77781745899999999</v>
      </c>
      <c r="I1452">
        <f t="shared" si="114"/>
        <v>2004</v>
      </c>
      <c r="J1452">
        <f t="shared" si="115"/>
        <v>7</v>
      </c>
      <c r="K1452">
        <v>104.95</v>
      </c>
      <c r="L1452">
        <v>105.30000000000001</v>
      </c>
      <c r="M1452">
        <v>103.60000000000001</v>
      </c>
      <c r="N1452">
        <v>104.10000000000001</v>
      </c>
      <c r="O1452" s="3">
        <f t="shared" si="118"/>
        <v>0.84999847399999995</v>
      </c>
      <c r="P1452">
        <f t="shared" si="117"/>
        <v>9.1513741266247735</v>
      </c>
      <c r="S1452">
        <f t="shared" si="116"/>
        <v>8.0990802667937102E-3</v>
      </c>
    </row>
    <row r="1453" spans="1:19" x14ac:dyDescent="0.3">
      <c r="A1453" s="1">
        <v>38191</v>
      </c>
      <c r="B1453" s="1">
        <v>38194</v>
      </c>
      <c r="C1453">
        <v>103.1</v>
      </c>
      <c r="D1453">
        <v>104.69999850000001</v>
      </c>
      <c r="E1453">
        <v>104.23104530000001</v>
      </c>
      <c r="F1453">
        <v>1.5999984739999999</v>
      </c>
      <c r="G1453">
        <v>1</v>
      </c>
      <c r="H1453">
        <v>0.42426406900000002</v>
      </c>
      <c r="I1453">
        <f t="shared" si="114"/>
        <v>2004</v>
      </c>
      <c r="J1453">
        <f t="shared" si="115"/>
        <v>7</v>
      </c>
      <c r="K1453">
        <v>103.10000000000001</v>
      </c>
      <c r="L1453">
        <v>105</v>
      </c>
      <c r="M1453">
        <v>102.95</v>
      </c>
      <c r="N1453">
        <v>104.7</v>
      </c>
      <c r="O1453" s="3">
        <f t="shared" si="118"/>
        <v>1.5999984739999999</v>
      </c>
      <c r="P1453">
        <f t="shared" si="117"/>
        <v>9.5774318755365897</v>
      </c>
      <c r="S1453">
        <f t="shared" si="116"/>
        <v>1.5518898874878759E-2</v>
      </c>
    </row>
    <row r="1454" spans="1:19" x14ac:dyDescent="0.3">
      <c r="A1454" s="1">
        <v>38194</v>
      </c>
      <c r="B1454" s="1">
        <v>38195</v>
      </c>
      <c r="C1454">
        <v>104.45</v>
      </c>
      <c r="D1454">
        <v>105.1000015</v>
      </c>
      <c r="E1454">
        <v>105.0137149</v>
      </c>
      <c r="F1454">
        <v>0.65000152600000005</v>
      </c>
      <c r="G1454">
        <v>1</v>
      </c>
      <c r="H1454">
        <v>0.282842712</v>
      </c>
      <c r="I1454">
        <f t="shared" si="114"/>
        <v>2004</v>
      </c>
      <c r="J1454">
        <f t="shared" si="115"/>
        <v>7</v>
      </c>
      <c r="K1454">
        <v>104.45</v>
      </c>
      <c r="L1454">
        <v>105.30000000000001</v>
      </c>
      <c r="M1454">
        <v>103.15</v>
      </c>
      <c r="N1454">
        <v>105.10000000000001</v>
      </c>
      <c r="O1454" s="3">
        <f t="shared" si="118"/>
        <v>0.65000152600000005</v>
      </c>
      <c r="P1454">
        <f t="shared" si="117"/>
        <v>9.7562354753717209</v>
      </c>
      <c r="S1454">
        <f t="shared" si="116"/>
        <v>6.2230878506462422E-3</v>
      </c>
    </row>
    <row r="1455" spans="1:19" x14ac:dyDescent="0.3">
      <c r="A1455" s="1">
        <v>38195</v>
      </c>
      <c r="B1455" s="1">
        <v>38196</v>
      </c>
      <c r="C1455">
        <v>106.35</v>
      </c>
      <c r="D1455">
        <v>105.85</v>
      </c>
      <c r="E1455">
        <v>104.2387172</v>
      </c>
      <c r="F1455">
        <v>0.5</v>
      </c>
      <c r="G1455">
        <v>-1</v>
      </c>
      <c r="H1455">
        <v>0.53033008599999998</v>
      </c>
      <c r="I1455">
        <f t="shared" si="114"/>
        <v>2004</v>
      </c>
      <c r="J1455">
        <f t="shared" si="115"/>
        <v>7</v>
      </c>
      <c r="K1455">
        <v>106.35000000000001</v>
      </c>
      <c r="L1455">
        <v>106.65</v>
      </c>
      <c r="M1455">
        <v>105.25</v>
      </c>
      <c r="N1455">
        <v>105.85000000000001</v>
      </c>
      <c r="O1455" s="3">
        <f t="shared" si="118"/>
        <v>0.5</v>
      </c>
      <c r="P1455">
        <f t="shared" si="117"/>
        <v>9.8938410533036212</v>
      </c>
      <c r="S1455">
        <f t="shared" si="116"/>
        <v>4.7014574518100616E-3</v>
      </c>
    </row>
    <row r="1456" spans="1:19" x14ac:dyDescent="0.3">
      <c r="A1456" s="1">
        <v>38196</v>
      </c>
      <c r="B1456" s="1">
        <v>38197</v>
      </c>
      <c r="C1456">
        <v>105.7</v>
      </c>
      <c r="D1456">
        <v>103.6</v>
      </c>
      <c r="E1456">
        <v>107.0133129</v>
      </c>
      <c r="F1456">
        <v>-2.1</v>
      </c>
      <c r="G1456">
        <v>1</v>
      </c>
      <c r="H1456">
        <v>1.5909902579999999</v>
      </c>
      <c r="I1456">
        <f t="shared" si="114"/>
        <v>2004</v>
      </c>
      <c r="J1456">
        <f t="shared" si="115"/>
        <v>7</v>
      </c>
      <c r="K1456">
        <v>105.7</v>
      </c>
      <c r="L1456">
        <v>105.7</v>
      </c>
      <c r="M1456">
        <v>103.60000000000001</v>
      </c>
      <c r="N1456">
        <v>103.60000000000001</v>
      </c>
      <c r="O1456" s="3">
        <f t="shared" si="118"/>
        <v>-2.1</v>
      </c>
      <c r="P1456">
        <f t="shared" si="117"/>
        <v>9.3041419176762528</v>
      </c>
      <c r="S1456">
        <f t="shared" si="116"/>
        <v>-1.9867549668874173E-2</v>
      </c>
    </row>
    <row r="1457" spans="1:19" x14ac:dyDescent="0.3">
      <c r="A1457" s="1">
        <v>38197</v>
      </c>
      <c r="B1457" s="1">
        <v>38198</v>
      </c>
      <c r="C1457">
        <v>104.7</v>
      </c>
      <c r="D1457">
        <v>104.7500015</v>
      </c>
      <c r="E1457">
        <v>103.13340839999999</v>
      </c>
      <c r="F1457">
        <v>-5.0001525999999998E-2</v>
      </c>
      <c r="G1457">
        <v>-1</v>
      </c>
      <c r="H1457">
        <v>0.81317279799999997</v>
      </c>
      <c r="I1457">
        <f t="shared" si="114"/>
        <v>2004</v>
      </c>
      <c r="J1457">
        <f t="shared" si="115"/>
        <v>7</v>
      </c>
      <c r="K1457">
        <v>104.7</v>
      </c>
      <c r="L1457">
        <v>105.60000000000001</v>
      </c>
      <c r="M1457">
        <v>104.35000000000001</v>
      </c>
      <c r="N1457">
        <v>104.75</v>
      </c>
      <c r="O1457" s="3">
        <f t="shared" si="118"/>
        <v>-5.0001525999999998E-2</v>
      </c>
      <c r="P1457">
        <f t="shared" si="117"/>
        <v>9.2908117946388771</v>
      </c>
      <c r="S1457">
        <f t="shared" si="116"/>
        <v>-4.7756949379178601E-4</v>
      </c>
    </row>
    <row r="1458" spans="1:19" x14ac:dyDescent="0.3">
      <c r="A1458" s="1">
        <v>38198</v>
      </c>
      <c r="B1458" s="1">
        <v>38201</v>
      </c>
      <c r="C1458">
        <v>103.9</v>
      </c>
      <c r="D1458">
        <v>102.6999969</v>
      </c>
      <c r="E1458">
        <v>104.64237009999999</v>
      </c>
      <c r="F1458">
        <v>-1.200003052</v>
      </c>
      <c r="G1458">
        <v>-1</v>
      </c>
      <c r="H1458">
        <v>1.4495689009999999</v>
      </c>
      <c r="I1458">
        <f t="shared" si="114"/>
        <v>2004</v>
      </c>
      <c r="J1458">
        <f t="shared" si="115"/>
        <v>8</v>
      </c>
      <c r="K1458">
        <v>103.9</v>
      </c>
      <c r="L1458">
        <v>103.9</v>
      </c>
      <c r="M1458">
        <v>102.15</v>
      </c>
      <c r="N1458">
        <v>102.7</v>
      </c>
      <c r="O1458" s="3">
        <f t="shared" si="118"/>
        <v>-1.200003052</v>
      </c>
      <c r="P1458">
        <f t="shared" si="117"/>
        <v>8.9688964190145004</v>
      </c>
      <c r="S1458">
        <f t="shared" si="116"/>
        <v>-1.1549596265640038E-2</v>
      </c>
    </row>
    <row r="1459" spans="1:19" x14ac:dyDescent="0.3">
      <c r="A1459" s="1">
        <v>38201</v>
      </c>
      <c r="B1459" s="1">
        <v>38202</v>
      </c>
      <c r="C1459">
        <v>103.6</v>
      </c>
      <c r="D1459">
        <v>103.0000031</v>
      </c>
      <c r="E1459">
        <v>103.54131839999999</v>
      </c>
      <c r="F1459">
        <v>0.59999694800000003</v>
      </c>
      <c r="G1459">
        <v>1</v>
      </c>
      <c r="H1459">
        <v>0.212132034</v>
      </c>
      <c r="I1459">
        <f t="shared" si="114"/>
        <v>2004</v>
      </c>
      <c r="J1459">
        <f t="shared" si="115"/>
        <v>8</v>
      </c>
      <c r="K1459">
        <v>103.60000000000001</v>
      </c>
      <c r="L1459">
        <v>103.80000000000001</v>
      </c>
      <c r="M1459">
        <v>102.75</v>
      </c>
      <c r="N1459">
        <v>103</v>
      </c>
      <c r="O1459" s="3">
        <f t="shared" si="118"/>
        <v>0.59999694800000003</v>
      </c>
      <c r="P1459">
        <f t="shared" si="117"/>
        <v>9.1247258730203935</v>
      </c>
      <c r="S1459">
        <f t="shared" si="116"/>
        <v>5.7914763320463325E-3</v>
      </c>
    </row>
    <row r="1460" spans="1:19" x14ac:dyDescent="0.3">
      <c r="A1460" s="1">
        <v>38202</v>
      </c>
      <c r="B1460" s="1">
        <v>38203</v>
      </c>
      <c r="C1460">
        <v>101.65</v>
      </c>
      <c r="D1460">
        <v>102.9499969</v>
      </c>
      <c r="E1460">
        <v>103.3680475</v>
      </c>
      <c r="F1460">
        <v>1.299996948</v>
      </c>
      <c r="G1460">
        <v>1</v>
      </c>
      <c r="H1460">
        <v>3.5355339E-2</v>
      </c>
      <c r="I1460">
        <f t="shared" si="114"/>
        <v>2004</v>
      </c>
      <c r="J1460">
        <f t="shared" si="115"/>
        <v>8</v>
      </c>
      <c r="K1460">
        <v>101.65</v>
      </c>
      <c r="L1460">
        <v>103.25</v>
      </c>
      <c r="M1460">
        <v>101.25</v>
      </c>
      <c r="N1460">
        <v>102.95</v>
      </c>
      <c r="O1460" s="3">
        <f t="shared" si="118"/>
        <v>1.299996948</v>
      </c>
      <c r="P1460">
        <f t="shared" si="117"/>
        <v>9.4748129104900389</v>
      </c>
      <c r="S1460">
        <f t="shared" si="116"/>
        <v>1.2788951775700934E-2</v>
      </c>
    </row>
    <row r="1461" spans="1:19" x14ac:dyDescent="0.3">
      <c r="A1461" s="1">
        <v>38203</v>
      </c>
      <c r="B1461" s="1">
        <v>38204</v>
      </c>
      <c r="C1461">
        <v>104</v>
      </c>
      <c r="D1461">
        <v>105.3000061</v>
      </c>
      <c r="E1461">
        <v>103.4586463</v>
      </c>
      <c r="F1461">
        <v>-1.3000061039999999</v>
      </c>
      <c r="G1461">
        <v>1</v>
      </c>
      <c r="H1461">
        <v>1.6617009359999999</v>
      </c>
      <c r="I1461">
        <f t="shared" si="114"/>
        <v>2004</v>
      </c>
      <c r="J1461">
        <f t="shared" si="115"/>
        <v>8</v>
      </c>
      <c r="K1461">
        <v>104</v>
      </c>
      <c r="L1461">
        <v>105.7</v>
      </c>
      <c r="M1461">
        <v>103.05000000000001</v>
      </c>
      <c r="N1461">
        <v>105.30000000000001</v>
      </c>
      <c r="O1461" s="3">
        <f t="shared" si="118"/>
        <v>-1.3000061039999999</v>
      </c>
      <c r="P1461">
        <f t="shared" si="117"/>
        <v>9.1195057580507584</v>
      </c>
      <c r="S1461">
        <f t="shared" si="116"/>
        <v>-1.2500058692307692E-2</v>
      </c>
    </row>
    <row r="1462" spans="1:19" x14ac:dyDescent="0.3">
      <c r="A1462" s="1">
        <v>38204</v>
      </c>
      <c r="B1462" s="1">
        <v>38205</v>
      </c>
      <c r="C1462">
        <v>103.8</v>
      </c>
      <c r="D1462">
        <v>104.9999969</v>
      </c>
      <c r="E1462">
        <v>103.92159820000001</v>
      </c>
      <c r="F1462">
        <v>1.1999969479999999</v>
      </c>
      <c r="G1462">
        <v>-1</v>
      </c>
      <c r="H1462">
        <v>0.212132034</v>
      </c>
      <c r="I1462">
        <f t="shared" si="114"/>
        <v>2004</v>
      </c>
      <c r="J1462">
        <f t="shared" si="115"/>
        <v>8</v>
      </c>
      <c r="K1462">
        <v>103.80000000000001</v>
      </c>
      <c r="L1462">
        <v>105.4</v>
      </c>
      <c r="M1462">
        <v>103.60000000000001</v>
      </c>
      <c r="N1462">
        <v>105</v>
      </c>
      <c r="O1462" s="3">
        <f t="shared" si="118"/>
        <v>1.1999969479999999</v>
      </c>
      <c r="P1462">
        <f t="shared" si="117"/>
        <v>9.4357883903319539</v>
      </c>
      <c r="S1462">
        <f t="shared" si="116"/>
        <v>1.1560664238921001E-2</v>
      </c>
    </row>
    <row r="1463" spans="1:19" x14ac:dyDescent="0.3">
      <c r="A1463" s="1">
        <v>38205</v>
      </c>
      <c r="B1463" s="1">
        <v>38208</v>
      </c>
      <c r="C1463">
        <v>103.3</v>
      </c>
      <c r="D1463">
        <v>105.25</v>
      </c>
      <c r="E1463">
        <v>103.0565642</v>
      </c>
      <c r="F1463">
        <v>-1.95</v>
      </c>
      <c r="G1463">
        <v>-1</v>
      </c>
      <c r="H1463">
        <v>0.17677669500000001</v>
      </c>
      <c r="I1463">
        <f t="shared" si="114"/>
        <v>2004</v>
      </c>
      <c r="J1463">
        <f t="shared" si="115"/>
        <v>8</v>
      </c>
      <c r="K1463">
        <v>103.30000000000001</v>
      </c>
      <c r="L1463">
        <v>105.60000000000001</v>
      </c>
      <c r="M1463">
        <v>102.55000000000001</v>
      </c>
      <c r="N1463">
        <v>105.25</v>
      </c>
      <c r="O1463" s="3">
        <f t="shared" si="118"/>
        <v>-1.95</v>
      </c>
      <c r="P1463">
        <f t="shared" si="117"/>
        <v>8.9014286412182848</v>
      </c>
      <c r="S1463">
        <f t="shared" si="116"/>
        <v>-1.8877057115198451E-2</v>
      </c>
    </row>
    <row r="1464" spans="1:19" x14ac:dyDescent="0.3">
      <c r="A1464" s="1">
        <v>38208</v>
      </c>
      <c r="B1464" s="1">
        <v>38209</v>
      </c>
      <c r="C1464">
        <v>104.9</v>
      </c>
      <c r="D1464">
        <v>105.8499985</v>
      </c>
      <c r="E1464">
        <v>104.64979889999999</v>
      </c>
      <c r="F1464">
        <v>-0.94999847400000004</v>
      </c>
      <c r="G1464">
        <v>-1</v>
      </c>
      <c r="H1464">
        <v>0.42426406900000002</v>
      </c>
      <c r="I1464">
        <f t="shared" si="114"/>
        <v>2004</v>
      </c>
      <c r="J1464">
        <f t="shared" si="115"/>
        <v>8</v>
      </c>
      <c r="K1464">
        <v>104.9</v>
      </c>
      <c r="L1464">
        <v>106.2</v>
      </c>
      <c r="M1464">
        <v>104.60000000000001</v>
      </c>
      <c r="N1464">
        <v>105.85000000000001</v>
      </c>
      <c r="O1464" s="3">
        <f t="shared" si="118"/>
        <v>-0.94999847400000004</v>
      </c>
      <c r="P1464">
        <f t="shared" si="117"/>
        <v>8.6595884994000603</v>
      </c>
      <c r="S1464">
        <f t="shared" si="116"/>
        <v>-9.0562294947569115E-3</v>
      </c>
    </row>
    <row r="1465" spans="1:19" x14ac:dyDescent="0.3">
      <c r="A1465" s="1">
        <v>38209</v>
      </c>
      <c r="B1465" s="1">
        <v>38210</v>
      </c>
      <c r="C1465">
        <v>106.4</v>
      </c>
      <c r="D1465">
        <v>106.30000459999999</v>
      </c>
      <c r="E1465">
        <v>105.1202558</v>
      </c>
      <c r="F1465">
        <v>9.9995422E-2</v>
      </c>
      <c r="G1465">
        <v>-1</v>
      </c>
      <c r="H1465">
        <v>0.31819805200000001</v>
      </c>
      <c r="I1465">
        <f t="shared" si="114"/>
        <v>2004</v>
      </c>
      <c r="J1465">
        <f t="shared" si="115"/>
        <v>8</v>
      </c>
      <c r="K1465">
        <v>106.4</v>
      </c>
      <c r="L1465">
        <v>107.35000000000001</v>
      </c>
      <c r="M1465">
        <v>105.85000000000001</v>
      </c>
      <c r="N1465">
        <v>106.30000000000001</v>
      </c>
      <c r="O1465" s="3">
        <f t="shared" si="118"/>
        <v>9.9995422E-2</v>
      </c>
      <c r="P1465">
        <f t="shared" si="117"/>
        <v>8.6840035146165224</v>
      </c>
      <c r="S1465">
        <f t="shared" si="116"/>
        <v>9.3980659774436091E-4</v>
      </c>
    </row>
    <row r="1466" spans="1:19" x14ac:dyDescent="0.3">
      <c r="A1466" s="1">
        <v>38210</v>
      </c>
      <c r="B1466" s="1">
        <v>38211</v>
      </c>
      <c r="C1466">
        <v>106.7</v>
      </c>
      <c r="D1466">
        <v>107.8999985</v>
      </c>
      <c r="E1466">
        <v>104.4500218</v>
      </c>
      <c r="F1466">
        <v>-1.199998474</v>
      </c>
      <c r="G1466">
        <v>-1</v>
      </c>
      <c r="H1466">
        <v>1.1313708499999999</v>
      </c>
      <c r="I1466">
        <f t="shared" si="114"/>
        <v>2004</v>
      </c>
      <c r="J1466">
        <f t="shared" si="115"/>
        <v>8</v>
      </c>
      <c r="K1466">
        <v>106.7</v>
      </c>
      <c r="L1466">
        <v>108.55000000000001</v>
      </c>
      <c r="M1466">
        <v>106.4</v>
      </c>
      <c r="N1466">
        <v>107.9</v>
      </c>
      <c r="O1466" s="3">
        <f t="shared" si="118"/>
        <v>-1.199998474</v>
      </c>
      <c r="P1466">
        <f t="shared" si="117"/>
        <v>8.3910103290752716</v>
      </c>
      <c r="S1466">
        <f t="shared" si="116"/>
        <v>-1.1246471171508904E-2</v>
      </c>
    </row>
    <row r="1467" spans="1:19" x14ac:dyDescent="0.3">
      <c r="A1467" s="1">
        <v>38211</v>
      </c>
      <c r="B1467" s="1">
        <v>38212</v>
      </c>
      <c r="C1467">
        <v>107.85</v>
      </c>
      <c r="D1467">
        <v>109.2499985</v>
      </c>
      <c r="E1467">
        <v>106.9963817</v>
      </c>
      <c r="F1467">
        <v>-1.399998474</v>
      </c>
      <c r="G1467">
        <v>-1</v>
      </c>
      <c r="H1467">
        <v>0.954594155</v>
      </c>
      <c r="I1467">
        <f t="shared" si="114"/>
        <v>2004</v>
      </c>
      <c r="J1467">
        <f t="shared" si="115"/>
        <v>8</v>
      </c>
      <c r="K1467">
        <v>107.85000000000001</v>
      </c>
      <c r="L1467">
        <v>109.5</v>
      </c>
      <c r="M1467">
        <v>107.2</v>
      </c>
      <c r="N1467">
        <v>109.25</v>
      </c>
      <c r="O1467" s="3">
        <f t="shared" si="118"/>
        <v>-1.399998474</v>
      </c>
      <c r="P1467">
        <f t="shared" si="117"/>
        <v>8.0642397684070204</v>
      </c>
      <c r="S1467">
        <f t="shared" si="116"/>
        <v>-1.2980977969401947E-2</v>
      </c>
    </row>
    <row r="1468" spans="1:19" x14ac:dyDescent="0.3">
      <c r="A1468" s="1">
        <v>38212</v>
      </c>
      <c r="B1468" s="1">
        <v>38215</v>
      </c>
      <c r="C1468">
        <v>108.8</v>
      </c>
      <c r="D1468">
        <v>108.8499985</v>
      </c>
      <c r="E1468">
        <v>108.0864029</v>
      </c>
      <c r="F1468">
        <v>-4.9998474000000001E-2</v>
      </c>
      <c r="G1468">
        <v>-1</v>
      </c>
      <c r="H1468">
        <v>0.282842712</v>
      </c>
      <c r="I1468">
        <f t="shared" si="114"/>
        <v>2004</v>
      </c>
      <c r="J1468">
        <f t="shared" si="115"/>
        <v>8</v>
      </c>
      <c r="K1468">
        <v>108.80000000000001</v>
      </c>
      <c r="L1468">
        <v>109.4</v>
      </c>
      <c r="M1468">
        <v>107.60000000000001</v>
      </c>
      <c r="N1468">
        <v>108.85000000000001</v>
      </c>
      <c r="O1468" s="3">
        <f t="shared" si="118"/>
        <v>-4.9998474000000001E-2</v>
      </c>
      <c r="P1468">
        <f t="shared" si="117"/>
        <v>8.0531221301058125</v>
      </c>
      <c r="S1468">
        <f t="shared" si="116"/>
        <v>-4.5954479779411765E-4</v>
      </c>
    </row>
    <row r="1469" spans="1:19" x14ac:dyDescent="0.3">
      <c r="A1469" s="1">
        <v>38215</v>
      </c>
      <c r="B1469" s="1">
        <v>38216</v>
      </c>
      <c r="C1469">
        <v>109.95</v>
      </c>
      <c r="D1469">
        <v>108.19999850000001</v>
      </c>
      <c r="E1469">
        <v>108.043627</v>
      </c>
      <c r="F1469">
        <v>1.7500015259999999</v>
      </c>
      <c r="G1469">
        <v>-1</v>
      </c>
      <c r="H1469">
        <v>0.45961940800000001</v>
      </c>
      <c r="I1469">
        <f t="shared" si="114"/>
        <v>2004</v>
      </c>
      <c r="J1469">
        <f t="shared" si="115"/>
        <v>8</v>
      </c>
      <c r="K1469">
        <v>109.95</v>
      </c>
      <c r="L1469">
        <v>110.15</v>
      </c>
      <c r="M1469">
        <v>107.65</v>
      </c>
      <c r="N1469">
        <v>108.2</v>
      </c>
      <c r="O1469" s="3">
        <f t="shared" si="118"/>
        <v>1.7500015259999999</v>
      </c>
      <c r="P1469">
        <f t="shared" si="117"/>
        <v>8.4376508072340393</v>
      </c>
      <c r="S1469">
        <f t="shared" si="116"/>
        <v>1.5916339481582536E-2</v>
      </c>
    </row>
    <row r="1470" spans="1:19" x14ac:dyDescent="0.3">
      <c r="A1470" s="1">
        <v>38216</v>
      </c>
      <c r="B1470" s="1">
        <v>38217</v>
      </c>
      <c r="C1470">
        <v>108.65</v>
      </c>
      <c r="D1470">
        <v>108.7500031</v>
      </c>
      <c r="E1470">
        <v>107.5138141</v>
      </c>
      <c r="F1470">
        <v>-0.100003052</v>
      </c>
      <c r="G1470">
        <v>-1</v>
      </c>
      <c r="H1470">
        <v>0.38890872999999998</v>
      </c>
      <c r="I1470">
        <f t="shared" si="114"/>
        <v>2004</v>
      </c>
      <c r="J1470">
        <f t="shared" si="115"/>
        <v>8</v>
      </c>
      <c r="K1470">
        <v>108.65</v>
      </c>
      <c r="L1470">
        <v>109.25</v>
      </c>
      <c r="M1470">
        <v>107.95</v>
      </c>
      <c r="N1470">
        <v>108.75</v>
      </c>
      <c r="O1470" s="3">
        <f t="shared" si="118"/>
        <v>-0.100003052</v>
      </c>
      <c r="P1470">
        <f t="shared" si="117"/>
        <v>8.4143523949257002</v>
      </c>
      <c r="S1470">
        <f t="shared" si="116"/>
        <v>-9.2041465255407267E-4</v>
      </c>
    </row>
    <row r="1471" spans="1:19" x14ac:dyDescent="0.3">
      <c r="A1471" s="1">
        <v>38217</v>
      </c>
      <c r="B1471" s="1">
        <v>38218</v>
      </c>
      <c r="C1471">
        <v>109.8</v>
      </c>
      <c r="D1471">
        <v>110.4499969</v>
      </c>
      <c r="E1471">
        <v>108.31468630000001</v>
      </c>
      <c r="F1471">
        <v>-0.64999694799999996</v>
      </c>
      <c r="G1471">
        <v>-1</v>
      </c>
      <c r="H1471">
        <v>1.2020815279999999</v>
      </c>
      <c r="I1471">
        <f t="shared" si="114"/>
        <v>2004</v>
      </c>
      <c r="J1471">
        <f t="shared" si="115"/>
        <v>8</v>
      </c>
      <c r="K1471">
        <v>109.80000000000001</v>
      </c>
      <c r="L1471">
        <v>111.05000000000001</v>
      </c>
      <c r="M1471">
        <v>109.7</v>
      </c>
      <c r="N1471">
        <v>110.45</v>
      </c>
      <c r="O1471" s="3">
        <f t="shared" si="118"/>
        <v>-0.64999694799999996</v>
      </c>
      <c r="P1471">
        <f t="shared" si="117"/>
        <v>8.2649178764530724</v>
      </c>
      <c r="S1471">
        <f t="shared" si="116"/>
        <v>-5.9198264845173043E-3</v>
      </c>
    </row>
    <row r="1472" spans="1:19" x14ac:dyDescent="0.3">
      <c r="A1472" s="1">
        <v>38218</v>
      </c>
      <c r="B1472" s="1">
        <v>38219</v>
      </c>
      <c r="C1472">
        <v>110</v>
      </c>
      <c r="D1472">
        <v>110.2500031</v>
      </c>
      <c r="E1472">
        <v>108.3510282</v>
      </c>
      <c r="F1472">
        <v>-0.250003052</v>
      </c>
      <c r="G1472">
        <v>-1</v>
      </c>
      <c r="H1472">
        <v>0.141421356</v>
      </c>
      <c r="I1472">
        <f t="shared" si="114"/>
        <v>2004</v>
      </c>
      <c r="J1472">
        <f t="shared" si="115"/>
        <v>8</v>
      </c>
      <c r="K1472">
        <v>110</v>
      </c>
      <c r="L1472">
        <v>110.7</v>
      </c>
      <c r="M1472">
        <v>109.95</v>
      </c>
      <c r="N1472">
        <v>110.25</v>
      </c>
      <c r="O1472" s="3">
        <f t="shared" si="118"/>
        <v>-0.250003052</v>
      </c>
      <c r="P1472">
        <f t="shared" si="117"/>
        <v>8.2085654757173643</v>
      </c>
      <c r="S1472">
        <f t="shared" si="116"/>
        <v>-2.272755018181818E-3</v>
      </c>
    </row>
    <row r="1473" spans="1:19" x14ac:dyDescent="0.3">
      <c r="A1473" s="1">
        <v>38219</v>
      </c>
      <c r="B1473" s="1">
        <v>38222</v>
      </c>
      <c r="C1473">
        <v>110.8</v>
      </c>
      <c r="D1473">
        <v>110.5</v>
      </c>
      <c r="E1473">
        <v>109.6829745</v>
      </c>
      <c r="F1473">
        <v>0.3</v>
      </c>
      <c r="G1473">
        <v>-1</v>
      </c>
      <c r="H1473">
        <v>0.17677669500000001</v>
      </c>
      <c r="I1473">
        <f t="shared" si="114"/>
        <v>2004</v>
      </c>
      <c r="J1473">
        <f t="shared" si="115"/>
        <v>8</v>
      </c>
      <c r="K1473">
        <v>110.80000000000001</v>
      </c>
      <c r="L1473">
        <v>111.80000000000001</v>
      </c>
      <c r="M1473">
        <v>109.65</v>
      </c>
      <c r="N1473">
        <v>110.5</v>
      </c>
      <c r="O1473" s="3">
        <f t="shared" si="118"/>
        <v>0.3</v>
      </c>
      <c r="P1473">
        <f t="shared" si="117"/>
        <v>8.27524154907608</v>
      </c>
      <c r="S1473">
        <f t="shared" si="116"/>
        <v>2.707581227436823E-3</v>
      </c>
    </row>
    <row r="1474" spans="1:19" x14ac:dyDescent="0.3">
      <c r="A1474" s="1">
        <v>38222</v>
      </c>
      <c r="B1474" s="1">
        <v>38223</v>
      </c>
      <c r="C1474">
        <v>111.2</v>
      </c>
      <c r="D1474">
        <v>110.9000015</v>
      </c>
      <c r="E1474">
        <v>109.5403312</v>
      </c>
      <c r="F1474">
        <v>0.29999847400000001</v>
      </c>
      <c r="G1474">
        <v>-1</v>
      </c>
      <c r="H1474">
        <v>0.282842712</v>
      </c>
      <c r="I1474">
        <f t="shared" si="114"/>
        <v>2004</v>
      </c>
      <c r="J1474">
        <f t="shared" si="115"/>
        <v>8</v>
      </c>
      <c r="K1474">
        <v>111.2</v>
      </c>
      <c r="L1474">
        <v>111.25</v>
      </c>
      <c r="M1474">
        <v>109.60000000000001</v>
      </c>
      <c r="N1474">
        <v>110.9</v>
      </c>
      <c r="O1474" s="3">
        <f t="shared" si="118"/>
        <v>0.29999847400000001</v>
      </c>
      <c r="P1474">
        <f t="shared" si="117"/>
        <v>8.342217084238964</v>
      </c>
      <c r="S1474">
        <f t="shared" si="116"/>
        <v>2.6978280035971224E-3</v>
      </c>
    </row>
    <row r="1475" spans="1:19" x14ac:dyDescent="0.3">
      <c r="A1475" s="1">
        <v>38223</v>
      </c>
      <c r="B1475" s="1">
        <v>38224</v>
      </c>
      <c r="C1475">
        <v>110.9</v>
      </c>
      <c r="D1475">
        <v>112.4999985</v>
      </c>
      <c r="E1475">
        <v>109.6330766</v>
      </c>
      <c r="F1475">
        <v>-1.5999984739999999</v>
      </c>
      <c r="G1475">
        <v>-1</v>
      </c>
      <c r="H1475">
        <v>1.1313708499999999</v>
      </c>
      <c r="I1475">
        <f t="shared" ref="I1475:I1538" si="119">YEAR(B1475)</f>
        <v>2004</v>
      </c>
      <c r="J1475">
        <f t="shared" ref="J1475:J1538" si="120">MONTH(B1475)</f>
        <v>8</v>
      </c>
      <c r="K1475">
        <v>110.9</v>
      </c>
      <c r="L1475">
        <v>112.65</v>
      </c>
      <c r="M1475">
        <v>110.45</v>
      </c>
      <c r="N1475">
        <v>112.5</v>
      </c>
      <c r="O1475" s="3">
        <f t="shared" si="118"/>
        <v>-1.5999984739999999</v>
      </c>
      <c r="P1475">
        <f t="shared" si="117"/>
        <v>7.9811476179298815</v>
      </c>
      <c r="S1475">
        <f t="shared" ref="S1475:S1538" si="121">O1475/C1475</f>
        <v>-1.4427398322813345E-2</v>
      </c>
    </row>
    <row r="1476" spans="1:19" x14ac:dyDescent="0.3">
      <c r="A1476" s="1">
        <v>38224</v>
      </c>
      <c r="B1476" s="1">
        <v>38225</v>
      </c>
      <c r="C1476">
        <v>113</v>
      </c>
      <c r="D1476">
        <v>112.8499985</v>
      </c>
      <c r="E1476">
        <v>111.8855822</v>
      </c>
      <c r="F1476">
        <v>0.150001526</v>
      </c>
      <c r="G1476">
        <v>-1</v>
      </c>
      <c r="H1476">
        <v>0.24748737300000001</v>
      </c>
      <c r="I1476">
        <f t="shared" si="119"/>
        <v>2004</v>
      </c>
      <c r="J1476">
        <f t="shared" si="120"/>
        <v>8</v>
      </c>
      <c r="K1476">
        <v>113</v>
      </c>
      <c r="L1476">
        <v>113.60000000000001</v>
      </c>
      <c r="M1476">
        <v>112.4</v>
      </c>
      <c r="N1476">
        <v>112.85000000000001</v>
      </c>
      <c r="O1476" s="3">
        <f t="shared" si="118"/>
        <v>0.150001526</v>
      </c>
      <c r="P1476">
        <f t="shared" ref="P1476:P1539" si="122">(O1476/C1476*$Q$2+1)*P1475*$R$2+(1-$R$2)*P1475</f>
        <v>8.0129312724941499</v>
      </c>
      <c r="S1476">
        <f t="shared" si="121"/>
        <v>1.3274471327433628E-3</v>
      </c>
    </row>
    <row r="1477" spans="1:19" x14ac:dyDescent="0.3">
      <c r="A1477" s="1">
        <v>38225</v>
      </c>
      <c r="B1477" s="1">
        <v>38226</v>
      </c>
      <c r="C1477">
        <v>113.05</v>
      </c>
      <c r="D1477">
        <v>113.40000310000001</v>
      </c>
      <c r="E1477">
        <v>112.84695170000001</v>
      </c>
      <c r="F1477">
        <v>-0.35000305199999998</v>
      </c>
      <c r="G1477">
        <v>-1</v>
      </c>
      <c r="H1477">
        <v>0.38890872999999998</v>
      </c>
      <c r="I1477">
        <f t="shared" si="119"/>
        <v>2004</v>
      </c>
      <c r="J1477">
        <f t="shared" si="120"/>
        <v>8</v>
      </c>
      <c r="K1477">
        <v>113.05000000000001</v>
      </c>
      <c r="L1477">
        <v>113.55000000000001</v>
      </c>
      <c r="M1477">
        <v>112.25</v>
      </c>
      <c r="N1477">
        <v>113.4</v>
      </c>
      <c r="O1477" s="3">
        <f t="shared" si="118"/>
        <v>-0.35000305199999998</v>
      </c>
      <c r="P1477">
        <f t="shared" si="122"/>
        <v>7.9385071132502967</v>
      </c>
      <c r="S1477">
        <f t="shared" si="121"/>
        <v>-3.096002229102167E-3</v>
      </c>
    </row>
    <row r="1478" spans="1:19" x14ac:dyDescent="0.3">
      <c r="A1478" s="1">
        <v>38226</v>
      </c>
      <c r="B1478" s="1">
        <v>38229</v>
      </c>
      <c r="C1478">
        <v>113.35</v>
      </c>
      <c r="D1478">
        <v>112.34999689999999</v>
      </c>
      <c r="E1478">
        <v>112.6897846</v>
      </c>
      <c r="F1478">
        <v>1.0000030520000001</v>
      </c>
      <c r="G1478">
        <v>-1</v>
      </c>
      <c r="H1478">
        <v>0.74246212</v>
      </c>
      <c r="I1478">
        <f t="shared" si="119"/>
        <v>2004</v>
      </c>
      <c r="J1478">
        <f t="shared" si="120"/>
        <v>8</v>
      </c>
      <c r="K1478">
        <v>113.35000000000001</v>
      </c>
      <c r="L1478">
        <v>113.75</v>
      </c>
      <c r="M1478">
        <v>112.35000000000001</v>
      </c>
      <c r="N1478">
        <v>112.35000000000001</v>
      </c>
      <c r="O1478" s="3">
        <f t="shared" si="118"/>
        <v>1.0000030520000001</v>
      </c>
      <c r="P1478">
        <f t="shared" si="122"/>
        <v>8.1486138095425069</v>
      </c>
      <c r="S1478">
        <f t="shared" si="121"/>
        <v>8.8222589501543904E-3</v>
      </c>
    </row>
    <row r="1479" spans="1:19" x14ac:dyDescent="0.3">
      <c r="A1479" s="1">
        <v>38229</v>
      </c>
      <c r="B1479" s="1">
        <v>38230</v>
      </c>
      <c r="C1479">
        <v>111.8</v>
      </c>
      <c r="D1479">
        <v>112.55000459999999</v>
      </c>
      <c r="E1479">
        <v>111.4275877</v>
      </c>
      <c r="F1479">
        <v>-0.75000457799999998</v>
      </c>
      <c r="G1479">
        <v>-1</v>
      </c>
      <c r="H1479">
        <v>0.141421356</v>
      </c>
      <c r="I1479">
        <f t="shared" si="119"/>
        <v>2004</v>
      </c>
      <c r="J1479">
        <f t="shared" si="120"/>
        <v>8</v>
      </c>
      <c r="K1479">
        <v>111.80000000000001</v>
      </c>
      <c r="L1479">
        <v>112.7</v>
      </c>
      <c r="M1479">
        <v>111.75</v>
      </c>
      <c r="N1479">
        <v>112.55000000000001</v>
      </c>
      <c r="O1479" s="3">
        <f t="shared" si="118"/>
        <v>-0.75000457799999998</v>
      </c>
      <c r="P1479">
        <f t="shared" si="122"/>
        <v>7.9846201334733422</v>
      </c>
      <c r="S1479">
        <f t="shared" si="121"/>
        <v>-6.7084488193202146E-3</v>
      </c>
    </row>
    <row r="1480" spans="1:19" x14ac:dyDescent="0.3">
      <c r="A1480" s="1">
        <v>38230</v>
      </c>
      <c r="B1480" s="1">
        <v>38231</v>
      </c>
      <c r="C1480">
        <v>112.55</v>
      </c>
      <c r="D1480">
        <v>114.4999969</v>
      </c>
      <c r="E1480">
        <v>110.429889</v>
      </c>
      <c r="F1480">
        <v>-1.9499969479999999</v>
      </c>
      <c r="G1480">
        <v>-1</v>
      </c>
      <c r="H1480">
        <v>1.3788582229999999</v>
      </c>
      <c r="I1480">
        <f t="shared" si="119"/>
        <v>2004</v>
      </c>
      <c r="J1480">
        <f t="shared" si="120"/>
        <v>9</v>
      </c>
      <c r="K1480">
        <v>112.55000000000001</v>
      </c>
      <c r="L1480">
        <v>114.60000000000001</v>
      </c>
      <c r="M1480">
        <v>112.4</v>
      </c>
      <c r="N1480">
        <v>114.5</v>
      </c>
      <c r="O1480" s="3">
        <f t="shared" si="118"/>
        <v>-1.9499969479999999</v>
      </c>
      <c r="P1480">
        <f t="shared" si="122"/>
        <v>7.5696049875503109</v>
      </c>
      <c r="S1480">
        <f t="shared" si="121"/>
        <v>-1.7325605935139939E-2</v>
      </c>
    </row>
    <row r="1481" spans="1:19" x14ac:dyDescent="0.3">
      <c r="A1481" s="1">
        <v>38231</v>
      </c>
      <c r="B1481" s="1">
        <v>38232</v>
      </c>
      <c r="C1481">
        <v>114.5</v>
      </c>
      <c r="D1481">
        <v>115.5</v>
      </c>
      <c r="E1481">
        <v>112.8619176</v>
      </c>
      <c r="F1481">
        <v>-1</v>
      </c>
      <c r="G1481">
        <v>-1</v>
      </c>
      <c r="H1481">
        <v>0.70710678100000002</v>
      </c>
      <c r="I1481">
        <f t="shared" si="119"/>
        <v>2004</v>
      </c>
      <c r="J1481">
        <f t="shared" si="120"/>
        <v>9</v>
      </c>
      <c r="K1481">
        <v>114.5</v>
      </c>
      <c r="L1481">
        <v>115.5</v>
      </c>
      <c r="M1481">
        <v>114.10000000000001</v>
      </c>
      <c r="N1481">
        <v>115.5</v>
      </c>
      <c r="O1481" s="3">
        <f t="shared" si="118"/>
        <v>-1</v>
      </c>
      <c r="P1481">
        <f t="shared" si="122"/>
        <v>7.37127472586777</v>
      </c>
      <c r="S1481">
        <f t="shared" si="121"/>
        <v>-8.7336244541484712E-3</v>
      </c>
    </row>
    <row r="1482" spans="1:19" x14ac:dyDescent="0.3">
      <c r="A1482" s="1">
        <v>38232</v>
      </c>
      <c r="B1482" s="1">
        <v>38233</v>
      </c>
      <c r="C1482">
        <v>115.3</v>
      </c>
      <c r="D1482">
        <v>114.8499985</v>
      </c>
      <c r="E1482">
        <v>114.92329839999999</v>
      </c>
      <c r="F1482">
        <v>0.45000152599999999</v>
      </c>
      <c r="G1482">
        <v>-1</v>
      </c>
      <c r="H1482">
        <v>0.45961940800000001</v>
      </c>
      <c r="I1482">
        <f t="shared" si="119"/>
        <v>2004</v>
      </c>
      <c r="J1482">
        <f t="shared" si="120"/>
        <v>9</v>
      </c>
      <c r="K1482">
        <v>115.30000000000001</v>
      </c>
      <c r="L1482">
        <v>115.55000000000001</v>
      </c>
      <c r="M1482">
        <v>113.75</v>
      </c>
      <c r="N1482">
        <v>114.85000000000001</v>
      </c>
      <c r="O1482" s="3">
        <f t="shared" si="118"/>
        <v>0.45000152599999999</v>
      </c>
      <c r="P1482">
        <f t="shared" si="122"/>
        <v>7.457582224788994</v>
      </c>
      <c r="S1482">
        <f t="shared" si="121"/>
        <v>3.9028753339115352E-3</v>
      </c>
    </row>
    <row r="1483" spans="1:19" x14ac:dyDescent="0.3">
      <c r="A1483" s="1">
        <v>38233</v>
      </c>
      <c r="B1483" s="1">
        <v>38236</v>
      </c>
      <c r="C1483">
        <v>114.95</v>
      </c>
      <c r="D1483">
        <v>115.30000459999999</v>
      </c>
      <c r="E1483">
        <v>112.83551439999999</v>
      </c>
      <c r="F1483">
        <v>-0.35000457800000001</v>
      </c>
      <c r="G1483">
        <v>-1</v>
      </c>
      <c r="H1483">
        <v>0.31819805200000001</v>
      </c>
      <c r="I1483">
        <f t="shared" si="119"/>
        <v>2004</v>
      </c>
      <c r="J1483">
        <f t="shared" si="120"/>
        <v>9</v>
      </c>
      <c r="K1483">
        <v>114.95</v>
      </c>
      <c r="L1483">
        <v>115.5</v>
      </c>
      <c r="M1483">
        <v>114.25</v>
      </c>
      <c r="N1483">
        <v>115.30000000000001</v>
      </c>
      <c r="O1483" s="3">
        <f t="shared" si="118"/>
        <v>-0.35000457800000001</v>
      </c>
      <c r="P1483">
        <f t="shared" si="122"/>
        <v>7.3894607479863605</v>
      </c>
      <c r="S1483">
        <f t="shared" si="121"/>
        <v>-3.044841913875598E-3</v>
      </c>
    </row>
    <row r="1484" spans="1:19" x14ac:dyDescent="0.3">
      <c r="A1484" s="1">
        <v>38236</v>
      </c>
      <c r="B1484" s="1">
        <v>38237</v>
      </c>
      <c r="C1484">
        <v>115.2</v>
      </c>
      <c r="D1484">
        <v>114.8</v>
      </c>
      <c r="E1484">
        <v>114.3138835</v>
      </c>
      <c r="F1484">
        <v>0.4</v>
      </c>
      <c r="G1484">
        <v>-1</v>
      </c>
      <c r="H1484">
        <v>0.35355339099999999</v>
      </c>
      <c r="I1484">
        <f t="shared" si="119"/>
        <v>2004</v>
      </c>
      <c r="J1484">
        <f t="shared" si="120"/>
        <v>9</v>
      </c>
      <c r="K1484">
        <v>115.2</v>
      </c>
      <c r="L1484">
        <v>115.45</v>
      </c>
      <c r="M1484">
        <v>114.4</v>
      </c>
      <c r="N1484">
        <v>114.80000000000001</v>
      </c>
      <c r="O1484" s="3">
        <f t="shared" si="118"/>
        <v>0.4</v>
      </c>
      <c r="P1484">
        <f t="shared" si="122"/>
        <v>7.4664342974445521</v>
      </c>
      <c r="S1484">
        <f t="shared" si="121"/>
        <v>3.4722222222222225E-3</v>
      </c>
    </row>
    <row r="1485" spans="1:19" x14ac:dyDescent="0.3">
      <c r="A1485" s="1">
        <v>38237</v>
      </c>
      <c r="B1485" s="1">
        <v>38238</v>
      </c>
      <c r="C1485">
        <v>114.8</v>
      </c>
      <c r="D1485">
        <v>114.3499954</v>
      </c>
      <c r="E1485">
        <v>114.762187</v>
      </c>
      <c r="F1485">
        <v>0.45000457799999999</v>
      </c>
      <c r="G1485">
        <v>-1</v>
      </c>
      <c r="H1485">
        <v>0.31819805200000001</v>
      </c>
      <c r="I1485">
        <f t="shared" si="119"/>
        <v>2004</v>
      </c>
      <c r="J1485">
        <f t="shared" si="120"/>
        <v>9</v>
      </c>
      <c r="K1485">
        <v>114.80000000000001</v>
      </c>
      <c r="L1485">
        <v>115.85000000000001</v>
      </c>
      <c r="M1485">
        <v>114</v>
      </c>
      <c r="N1485">
        <v>114.35000000000001</v>
      </c>
      <c r="O1485" s="3">
        <f t="shared" si="118"/>
        <v>0.45000457799999999</v>
      </c>
      <c r="P1485">
        <f t="shared" si="122"/>
        <v>7.5542373361689314</v>
      </c>
      <c r="S1485">
        <f t="shared" si="121"/>
        <v>3.9199005052264809E-3</v>
      </c>
    </row>
    <row r="1486" spans="1:19" x14ac:dyDescent="0.3">
      <c r="A1486" s="1">
        <v>38238</v>
      </c>
      <c r="B1486" s="1">
        <v>38239</v>
      </c>
      <c r="C1486">
        <v>114.45</v>
      </c>
      <c r="D1486">
        <v>115.30000459999999</v>
      </c>
      <c r="E1486">
        <v>114.676929</v>
      </c>
      <c r="F1486">
        <v>0.85000457799999996</v>
      </c>
      <c r="G1486">
        <v>1</v>
      </c>
      <c r="H1486">
        <v>0.67175144200000003</v>
      </c>
      <c r="I1486">
        <f t="shared" si="119"/>
        <v>2004</v>
      </c>
      <c r="J1486">
        <f t="shared" si="120"/>
        <v>9</v>
      </c>
      <c r="K1486">
        <v>114.45</v>
      </c>
      <c r="L1486">
        <v>115.5</v>
      </c>
      <c r="M1486">
        <v>113.15</v>
      </c>
      <c r="N1486">
        <v>115.30000000000001</v>
      </c>
      <c r="O1486" s="3">
        <f t="shared" si="118"/>
        <v>0.85000457799999996</v>
      </c>
      <c r="P1486">
        <f t="shared" si="122"/>
        <v>7.7225502147807825</v>
      </c>
      <c r="S1486">
        <f t="shared" si="121"/>
        <v>7.4268639405854079E-3</v>
      </c>
    </row>
    <row r="1487" spans="1:19" x14ac:dyDescent="0.3">
      <c r="A1487" s="1">
        <v>38239</v>
      </c>
      <c r="B1487" s="1">
        <v>38240</v>
      </c>
      <c r="C1487">
        <v>115.9</v>
      </c>
      <c r="D1487">
        <v>117.55</v>
      </c>
      <c r="E1487">
        <v>114.80814650000001</v>
      </c>
      <c r="F1487">
        <v>-1.65</v>
      </c>
      <c r="G1487">
        <v>-1</v>
      </c>
      <c r="H1487">
        <v>1.5909902579999999</v>
      </c>
      <c r="I1487">
        <f t="shared" si="119"/>
        <v>2004</v>
      </c>
      <c r="J1487">
        <f t="shared" si="120"/>
        <v>9</v>
      </c>
      <c r="K1487">
        <v>115.9</v>
      </c>
      <c r="L1487">
        <v>117.9</v>
      </c>
      <c r="M1487">
        <v>114.45</v>
      </c>
      <c r="N1487">
        <v>117.55000000000001</v>
      </c>
      <c r="O1487" s="3">
        <f t="shared" si="118"/>
        <v>-1.65</v>
      </c>
      <c r="P1487">
        <f t="shared" si="122"/>
        <v>7.3927260252797913</v>
      </c>
      <c r="S1487">
        <f t="shared" si="121"/>
        <v>-1.4236410698878342E-2</v>
      </c>
    </row>
    <row r="1488" spans="1:19" x14ac:dyDescent="0.3">
      <c r="A1488" s="1">
        <v>38240</v>
      </c>
      <c r="B1488" s="1">
        <v>38243</v>
      </c>
      <c r="C1488">
        <v>118.3</v>
      </c>
      <c r="D1488">
        <v>120.3</v>
      </c>
      <c r="E1488">
        <v>118.4063805</v>
      </c>
      <c r="F1488">
        <v>2</v>
      </c>
      <c r="G1488">
        <v>1</v>
      </c>
      <c r="H1488">
        <v>1.944543648</v>
      </c>
      <c r="I1488">
        <f t="shared" si="119"/>
        <v>2004</v>
      </c>
      <c r="J1488">
        <f t="shared" si="120"/>
        <v>9</v>
      </c>
      <c r="K1488">
        <v>118.30000000000001</v>
      </c>
      <c r="L1488">
        <v>120.30000000000001</v>
      </c>
      <c r="M1488">
        <v>118.15</v>
      </c>
      <c r="N1488">
        <v>120.30000000000001</v>
      </c>
      <c r="O1488" s="3">
        <f t="shared" si="118"/>
        <v>2</v>
      </c>
      <c r="P1488">
        <f t="shared" si="122"/>
        <v>7.7676740908053938</v>
      </c>
      <c r="S1488">
        <f t="shared" si="121"/>
        <v>1.69061707523246E-2</v>
      </c>
    </row>
    <row r="1489" spans="1:19" x14ac:dyDescent="0.3">
      <c r="A1489" s="1">
        <v>38243</v>
      </c>
      <c r="B1489" s="1">
        <v>38244</v>
      </c>
      <c r="C1489">
        <v>120.6</v>
      </c>
      <c r="D1489">
        <v>119.9499939</v>
      </c>
      <c r="E1489">
        <v>119.09903509999999</v>
      </c>
      <c r="F1489">
        <v>0.65000610400000003</v>
      </c>
      <c r="G1489">
        <v>-1</v>
      </c>
      <c r="H1489">
        <v>0.24748737300000001</v>
      </c>
      <c r="I1489">
        <f t="shared" si="119"/>
        <v>2004</v>
      </c>
      <c r="J1489">
        <f t="shared" si="120"/>
        <v>9</v>
      </c>
      <c r="K1489">
        <v>120.60000000000001</v>
      </c>
      <c r="L1489">
        <v>121.2</v>
      </c>
      <c r="M1489">
        <v>119.30000000000001</v>
      </c>
      <c r="N1489">
        <v>119.95</v>
      </c>
      <c r="O1489" s="3">
        <f t="shared" si="118"/>
        <v>0.65000610400000003</v>
      </c>
      <c r="P1489">
        <f t="shared" si="122"/>
        <v>7.8932719906289304</v>
      </c>
      <c r="S1489">
        <f t="shared" si="121"/>
        <v>5.3897686898839144E-3</v>
      </c>
    </row>
    <row r="1490" spans="1:19" x14ac:dyDescent="0.3">
      <c r="A1490" s="1">
        <v>38244</v>
      </c>
      <c r="B1490" s="1">
        <v>38245</v>
      </c>
      <c r="C1490">
        <v>119.85</v>
      </c>
      <c r="D1490">
        <v>119.9000046</v>
      </c>
      <c r="E1490">
        <v>119.4872077</v>
      </c>
      <c r="F1490">
        <v>-5.0004578000000001E-2</v>
      </c>
      <c r="G1490">
        <v>-1</v>
      </c>
      <c r="H1490">
        <v>3.5355339E-2</v>
      </c>
      <c r="I1490">
        <f t="shared" si="119"/>
        <v>2004</v>
      </c>
      <c r="J1490">
        <f t="shared" si="120"/>
        <v>9</v>
      </c>
      <c r="K1490">
        <v>119.85000000000001</v>
      </c>
      <c r="L1490">
        <v>120.80000000000001</v>
      </c>
      <c r="M1490">
        <v>119.4</v>
      </c>
      <c r="N1490">
        <v>119.9</v>
      </c>
      <c r="O1490" s="3">
        <f t="shared" si="118"/>
        <v>-5.0004578000000001E-2</v>
      </c>
      <c r="P1490">
        <f t="shared" si="122"/>
        <v>7.8833921474516924</v>
      </c>
      <c r="S1490">
        <f t="shared" si="121"/>
        <v>-4.172263496036713E-4</v>
      </c>
    </row>
    <row r="1491" spans="1:19" x14ac:dyDescent="0.3">
      <c r="A1491" s="1">
        <v>38245</v>
      </c>
      <c r="B1491" s="1">
        <v>38246</v>
      </c>
      <c r="C1491">
        <v>119.1</v>
      </c>
      <c r="D1491">
        <v>120.4</v>
      </c>
      <c r="E1491">
        <v>119.0162016</v>
      </c>
      <c r="F1491">
        <v>-1.3</v>
      </c>
      <c r="G1491">
        <v>-1</v>
      </c>
      <c r="H1491">
        <v>0.35355339099999999</v>
      </c>
      <c r="I1491">
        <f t="shared" si="119"/>
        <v>2004</v>
      </c>
      <c r="J1491">
        <f t="shared" si="120"/>
        <v>9</v>
      </c>
      <c r="K1491">
        <v>119.10000000000001</v>
      </c>
      <c r="L1491">
        <v>122.2</v>
      </c>
      <c r="M1491">
        <v>119.10000000000001</v>
      </c>
      <c r="N1491">
        <v>120.4</v>
      </c>
      <c r="O1491" s="3">
        <f t="shared" si="118"/>
        <v>-3</v>
      </c>
      <c r="P1491">
        <f t="shared" si="122"/>
        <v>7.2876698189288938</v>
      </c>
      <c r="S1491">
        <f t="shared" si="121"/>
        <v>-2.5188916876574308E-2</v>
      </c>
    </row>
    <row r="1492" spans="1:19" x14ac:dyDescent="0.3">
      <c r="A1492" s="1">
        <v>38246</v>
      </c>
      <c r="B1492" s="1">
        <v>38247</v>
      </c>
      <c r="C1492">
        <v>120.6</v>
      </c>
      <c r="D1492">
        <v>120.05000149999999</v>
      </c>
      <c r="E1492">
        <v>119.9034017</v>
      </c>
      <c r="F1492">
        <v>0.54999847400000001</v>
      </c>
      <c r="G1492">
        <v>-1</v>
      </c>
      <c r="H1492">
        <v>0.24748737300000001</v>
      </c>
      <c r="I1492">
        <f t="shared" si="119"/>
        <v>2004</v>
      </c>
      <c r="J1492">
        <f t="shared" si="120"/>
        <v>9</v>
      </c>
      <c r="K1492">
        <v>120.60000000000001</v>
      </c>
      <c r="L1492">
        <v>121.55000000000001</v>
      </c>
      <c r="M1492">
        <v>119.4</v>
      </c>
      <c r="N1492">
        <v>120.05000000000001</v>
      </c>
      <c r="O1492" s="3">
        <f t="shared" si="118"/>
        <v>0.54999847400000001</v>
      </c>
      <c r="P1492">
        <f t="shared" si="122"/>
        <v>7.3873764676708529</v>
      </c>
      <c r="S1492">
        <f t="shared" si="121"/>
        <v>4.5605180265339967E-3</v>
      </c>
    </row>
    <row r="1493" spans="1:19" x14ac:dyDescent="0.3">
      <c r="A1493" s="1">
        <v>38247</v>
      </c>
      <c r="B1493" s="1">
        <v>38250</v>
      </c>
      <c r="C1493">
        <v>119.75</v>
      </c>
      <c r="D1493">
        <v>121.4499939</v>
      </c>
      <c r="E1493">
        <v>120.4902556</v>
      </c>
      <c r="F1493">
        <v>1.6999938960000001</v>
      </c>
      <c r="G1493">
        <v>1</v>
      </c>
      <c r="H1493">
        <v>0.98994949399999999</v>
      </c>
      <c r="I1493">
        <f t="shared" si="119"/>
        <v>2004</v>
      </c>
      <c r="J1493">
        <f t="shared" si="120"/>
        <v>9</v>
      </c>
      <c r="K1493">
        <v>119.75</v>
      </c>
      <c r="L1493">
        <v>122.2</v>
      </c>
      <c r="M1493">
        <v>119.75</v>
      </c>
      <c r="N1493">
        <v>121.45</v>
      </c>
      <c r="O1493" s="3">
        <f t="shared" si="118"/>
        <v>1.6999938960000001</v>
      </c>
      <c r="P1493">
        <f t="shared" si="122"/>
        <v>7.7019942940381467</v>
      </c>
      <c r="S1493">
        <f t="shared" si="121"/>
        <v>1.4196191198329855E-2</v>
      </c>
    </row>
    <row r="1494" spans="1:19" x14ac:dyDescent="0.3">
      <c r="A1494" s="1">
        <v>38250</v>
      </c>
      <c r="B1494" s="1">
        <v>38251</v>
      </c>
      <c r="C1494">
        <v>121.45</v>
      </c>
      <c r="D1494">
        <v>121.5500061</v>
      </c>
      <c r="E1494">
        <v>121.2081235</v>
      </c>
      <c r="F1494">
        <v>-0.100006104</v>
      </c>
      <c r="G1494">
        <v>-1</v>
      </c>
      <c r="H1494">
        <v>7.0710677999999999E-2</v>
      </c>
      <c r="I1494">
        <f t="shared" si="119"/>
        <v>2004</v>
      </c>
      <c r="J1494">
        <f t="shared" si="120"/>
        <v>9</v>
      </c>
      <c r="K1494">
        <v>121.45</v>
      </c>
      <c r="L1494">
        <v>121.95</v>
      </c>
      <c r="M1494">
        <v>120.80000000000001</v>
      </c>
      <c r="N1494">
        <v>121.55000000000001</v>
      </c>
      <c r="O1494" s="3">
        <f t="shared" si="118"/>
        <v>-0.100006104</v>
      </c>
      <c r="P1494">
        <f t="shared" si="122"/>
        <v>7.6829680336253761</v>
      </c>
      <c r="S1494">
        <f t="shared" si="121"/>
        <v>-8.2343436805269656E-4</v>
      </c>
    </row>
    <row r="1495" spans="1:19" x14ac:dyDescent="0.3">
      <c r="A1495" s="1">
        <v>38251</v>
      </c>
      <c r="B1495" s="1">
        <v>38252</v>
      </c>
      <c r="C1495">
        <v>121.9</v>
      </c>
      <c r="D1495">
        <v>117.9999969</v>
      </c>
      <c r="E1495">
        <v>122.05107219999999</v>
      </c>
      <c r="F1495">
        <v>-3.9000030520000002</v>
      </c>
      <c r="G1495">
        <v>1</v>
      </c>
      <c r="H1495">
        <v>2.5102290730000001</v>
      </c>
      <c r="I1495">
        <f t="shared" si="119"/>
        <v>2004</v>
      </c>
      <c r="J1495">
        <f t="shared" si="120"/>
        <v>9</v>
      </c>
      <c r="K1495">
        <v>121.9</v>
      </c>
      <c r="L1495">
        <v>122.15</v>
      </c>
      <c r="M1495">
        <v>118</v>
      </c>
      <c r="N1495">
        <v>118</v>
      </c>
      <c r="O1495" s="3">
        <f t="shared" si="118"/>
        <v>-3</v>
      </c>
      <c r="P1495">
        <f t="shared" si="122"/>
        <v>7.1157267514052904</v>
      </c>
      <c r="S1495">
        <f t="shared" si="121"/>
        <v>-2.461033634126333E-2</v>
      </c>
    </row>
    <row r="1496" spans="1:19" x14ac:dyDescent="0.3">
      <c r="A1496" s="1">
        <v>38252</v>
      </c>
      <c r="B1496" s="1">
        <v>38253</v>
      </c>
      <c r="C1496">
        <v>117.8</v>
      </c>
      <c r="D1496">
        <v>117.75</v>
      </c>
      <c r="E1496">
        <v>117.61614969999999</v>
      </c>
      <c r="F1496">
        <v>0.05</v>
      </c>
      <c r="G1496">
        <v>-1</v>
      </c>
      <c r="H1496">
        <v>0.17677669500000001</v>
      </c>
      <c r="I1496">
        <f t="shared" si="119"/>
        <v>2004</v>
      </c>
      <c r="J1496">
        <f t="shared" si="120"/>
        <v>9</v>
      </c>
      <c r="K1496">
        <v>117.80000000000001</v>
      </c>
      <c r="L1496">
        <v>118.2</v>
      </c>
      <c r="M1496">
        <v>116.75</v>
      </c>
      <c r="N1496">
        <v>117.75</v>
      </c>
      <c r="O1496" s="3">
        <f t="shared" si="118"/>
        <v>0.05</v>
      </c>
      <c r="P1496">
        <f t="shared" si="122"/>
        <v>7.1247875240089469</v>
      </c>
      <c r="S1496">
        <f t="shared" si="121"/>
        <v>4.2444821731748731E-4</v>
      </c>
    </row>
    <row r="1497" spans="1:19" x14ac:dyDescent="0.3">
      <c r="A1497" s="1">
        <v>38253</v>
      </c>
      <c r="B1497" s="1">
        <v>38254</v>
      </c>
      <c r="C1497">
        <v>117.45</v>
      </c>
      <c r="D1497">
        <v>117.4499969</v>
      </c>
      <c r="E1497">
        <v>118.5371876</v>
      </c>
      <c r="F1497" s="2">
        <v>-3.05E-6</v>
      </c>
      <c r="G1497">
        <v>1</v>
      </c>
      <c r="H1497">
        <v>0.212132034</v>
      </c>
      <c r="I1497">
        <f t="shared" si="119"/>
        <v>2004</v>
      </c>
      <c r="J1497">
        <f t="shared" si="120"/>
        <v>9</v>
      </c>
      <c r="K1497">
        <v>117.45</v>
      </c>
      <c r="L1497">
        <v>118.45</v>
      </c>
      <c r="M1497">
        <v>116.65</v>
      </c>
      <c r="N1497">
        <v>117.45</v>
      </c>
      <c r="O1497" s="3">
        <f t="shared" si="118"/>
        <v>-3.05E-6</v>
      </c>
      <c r="P1497">
        <f t="shared" si="122"/>
        <v>7.1247869689488716</v>
      </c>
      <c r="S1497">
        <f t="shared" si="121"/>
        <v>-2.5968497232865048E-8</v>
      </c>
    </row>
    <row r="1498" spans="1:19" x14ac:dyDescent="0.3">
      <c r="A1498" s="1">
        <v>38254</v>
      </c>
      <c r="B1498" s="1">
        <v>38257</v>
      </c>
      <c r="C1498">
        <v>117.45</v>
      </c>
      <c r="D1498">
        <v>117.45</v>
      </c>
      <c r="E1498">
        <v>117.4269658</v>
      </c>
      <c r="F1498">
        <v>0</v>
      </c>
      <c r="G1498">
        <v>-1</v>
      </c>
      <c r="H1498">
        <v>0</v>
      </c>
      <c r="I1498">
        <f t="shared" si="119"/>
        <v>2004</v>
      </c>
      <c r="J1498">
        <f t="shared" si="120"/>
        <v>9</v>
      </c>
      <c r="K1498">
        <v>117.45</v>
      </c>
      <c r="L1498">
        <v>118.45</v>
      </c>
      <c r="M1498">
        <v>116.65</v>
      </c>
      <c r="N1498">
        <v>117.45</v>
      </c>
      <c r="O1498" s="3">
        <f t="shared" si="118"/>
        <v>0</v>
      </c>
      <c r="P1498">
        <f t="shared" si="122"/>
        <v>7.1247869689488716</v>
      </c>
      <c r="S1498">
        <f t="shared" si="121"/>
        <v>0</v>
      </c>
    </row>
    <row r="1499" spans="1:19" x14ac:dyDescent="0.3">
      <c r="A1499" s="1">
        <v>38257</v>
      </c>
      <c r="B1499" s="1">
        <v>38258</v>
      </c>
      <c r="C1499">
        <v>117.45</v>
      </c>
      <c r="D1499">
        <v>117.45</v>
      </c>
      <c r="E1499">
        <v>117.3822584</v>
      </c>
      <c r="F1499">
        <v>0</v>
      </c>
      <c r="G1499">
        <v>-1</v>
      </c>
      <c r="H1499">
        <v>0</v>
      </c>
      <c r="I1499">
        <f t="shared" si="119"/>
        <v>2004</v>
      </c>
      <c r="J1499">
        <f t="shared" si="120"/>
        <v>9</v>
      </c>
      <c r="K1499">
        <v>117.45</v>
      </c>
      <c r="L1499">
        <v>118.45</v>
      </c>
      <c r="M1499">
        <v>116.65</v>
      </c>
      <c r="N1499">
        <v>117.45</v>
      </c>
      <c r="O1499" s="3">
        <f t="shared" si="118"/>
        <v>0</v>
      </c>
      <c r="P1499">
        <f t="shared" si="122"/>
        <v>7.1247869689488716</v>
      </c>
      <c r="S1499">
        <f t="shared" si="121"/>
        <v>0</v>
      </c>
    </row>
    <row r="1500" spans="1:19" x14ac:dyDescent="0.3">
      <c r="A1500" s="1">
        <v>38258</v>
      </c>
      <c r="B1500" s="1">
        <v>38259</v>
      </c>
      <c r="C1500">
        <v>117.45</v>
      </c>
      <c r="D1500">
        <v>117.45</v>
      </c>
      <c r="E1500">
        <v>118.1352924</v>
      </c>
      <c r="F1500">
        <v>0</v>
      </c>
      <c r="G1500">
        <v>1</v>
      </c>
      <c r="H1500">
        <v>0</v>
      </c>
      <c r="I1500">
        <f t="shared" si="119"/>
        <v>2004</v>
      </c>
      <c r="J1500">
        <f t="shared" si="120"/>
        <v>9</v>
      </c>
      <c r="K1500">
        <v>117.45</v>
      </c>
      <c r="L1500">
        <v>118.45</v>
      </c>
      <c r="M1500">
        <v>116.65</v>
      </c>
      <c r="N1500">
        <v>117.45</v>
      </c>
      <c r="O1500" s="3">
        <f t="shared" si="118"/>
        <v>0</v>
      </c>
      <c r="P1500">
        <f t="shared" si="122"/>
        <v>7.1247869689488716</v>
      </c>
      <c r="S1500">
        <f t="shared" si="121"/>
        <v>0</v>
      </c>
    </row>
    <row r="1501" spans="1:19" x14ac:dyDescent="0.3">
      <c r="A1501" s="1">
        <v>38259</v>
      </c>
      <c r="B1501" s="1">
        <v>38260</v>
      </c>
      <c r="C1501">
        <v>117.45</v>
      </c>
      <c r="D1501">
        <v>118.1000015</v>
      </c>
      <c r="E1501">
        <v>117.9053887</v>
      </c>
      <c r="F1501">
        <v>0.65000152600000005</v>
      </c>
      <c r="G1501">
        <v>1</v>
      </c>
      <c r="H1501">
        <v>0.45961940800000001</v>
      </c>
      <c r="I1501">
        <f t="shared" si="119"/>
        <v>2004</v>
      </c>
      <c r="J1501">
        <f t="shared" si="120"/>
        <v>9</v>
      </c>
      <c r="K1501">
        <v>117.45</v>
      </c>
      <c r="L1501">
        <v>118.95</v>
      </c>
      <c r="M1501">
        <v>117.35000000000001</v>
      </c>
      <c r="N1501">
        <v>118.10000000000001</v>
      </c>
      <c r="O1501" s="3">
        <f t="shared" si="118"/>
        <v>0.65000152600000005</v>
      </c>
      <c r="P1501">
        <f t="shared" si="122"/>
        <v>7.2430787289039591</v>
      </c>
      <c r="S1501">
        <f t="shared" si="121"/>
        <v>5.5342828948488718E-3</v>
      </c>
    </row>
    <row r="1502" spans="1:19" x14ac:dyDescent="0.3">
      <c r="A1502" s="1">
        <v>38260</v>
      </c>
      <c r="B1502" s="1">
        <v>38261</v>
      </c>
      <c r="C1502">
        <v>118.25</v>
      </c>
      <c r="D1502">
        <v>120.05000459999999</v>
      </c>
      <c r="E1502">
        <v>118.7840339</v>
      </c>
      <c r="F1502">
        <v>1.800004578</v>
      </c>
      <c r="G1502">
        <v>1</v>
      </c>
      <c r="H1502">
        <v>1.3788582229999999</v>
      </c>
      <c r="I1502">
        <f t="shared" si="119"/>
        <v>2004</v>
      </c>
      <c r="J1502">
        <f t="shared" si="120"/>
        <v>10</v>
      </c>
      <c r="K1502">
        <v>118.25</v>
      </c>
      <c r="L1502">
        <v>120.10000000000001</v>
      </c>
      <c r="M1502">
        <v>118.15</v>
      </c>
      <c r="N1502">
        <v>120.05000000000001</v>
      </c>
      <c r="O1502" s="3">
        <f t="shared" si="118"/>
        <v>1.800004578</v>
      </c>
      <c r="P1502">
        <f t="shared" si="122"/>
        <v>7.5738417277413763</v>
      </c>
      <c r="S1502">
        <f t="shared" si="121"/>
        <v>1.522202602959831E-2</v>
      </c>
    </row>
    <row r="1503" spans="1:19" x14ac:dyDescent="0.3">
      <c r="A1503" s="1">
        <v>38261</v>
      </c>
      <c r="B1503" s="1">
        <v>38264</v>
      </c>
      <c r="C1503">
        <v>121.75</v>
      </c>
      <c r="D1503">
        <v>124.8</v>
      </c>
      <c r="E1503">
        <v>121.4579554</v>
      </c>
      <c r="F1503">
        <v>-3.05</v>
      </c>
      <c r="G1503">
        <v>1</v>
      </c>
      <c r="H1503">
        <v>3.3587572109999999</v>
      </c>
      <c r="I1503">
        <f t="shared" si="119"/>
        <v>2004</v>
      </c>
      <c r="J1503">
        <f t="shared" si="120"/>
        <v>10</v>
      </c>
      <c r="K1503">
        <v>121.75</v>
      </c>
      <c r="L1503">
        <v>124.85000000000001</v>
      </c>
      <c r="M1503">
        <v>121.60000000000001</v>
      </c>
      <c r="N1503">
        <v>124.80000000000001</v>
      </c>
      <c r="O1503" s="3">
        <f t="shared" si="118"/>
        <v>-3</v>
      </c>
      <c r="P1503">
        <f t="shared" si="122"/>
        <v>7.013968417271788</v>
      </c>
      <c r="S1503">
        <f t="shared" si="121"/>
        <v>-2.4640657084188913E-2</v>
      </c>
    </row>
    <row r="1504" spans="1:19" x14ac:dyDescent="0.3">
      <c r="A1504" s="1">
        <v>38264</v>
      </c>
      <c r="B1504" s="1">
        <v>38265</v>
      </c>
      <c r="C1504">
        <v>124.95</v>
      </c>
      <c r="D1504">
        <v>124.4499939</v>
      </c>
      <c r="E1504">
        <v>126.3668364</v>
      </c>
      <c r="F1504">
        <v>-0.50000610400000001</v>
      </c>
      <c r="G1504">
        <v>1</v>
      </c>
      <c r="H1504">
        <v>0.24748737300000001</v>
      </c>
      <c r="I1504">
        <f t="shared" si="119"/>
        <v>2004</v>
      </c>
      <c r="J1504">
        <f t="shared" si="120"/>
        <v>10</v>
      </c>
      <c r="K1504">
        <v>124.95</v>
      </c>
      <c r="L1504">
        <v>125.30000000000001</v>
      </c>
      <c r="M1504">
        <v>123.95</v>
      </c>
      <c r="N1504">
        <v>124.45</v>
      </c>
      <c r="O1504" s="3">
        <f t="shared" si="118"/>
        <v>-0.50000610400000001</v>
      </c>
      <c r="P1504">
        <f t="shared" si="122"/>
        <v>6.9297660878144267</v>
      </c>
      <c r="S1504">
        <f t="shared" si="121"/>
        <v>-4.0016494917967183E-3</v>
      </c>
    </row>
    <row r="1505" spans="1:19" x14ac:dyDescent="0.3">
      <c r="A1505" s="1">
        <v>38265</v>
      </c>
      <c r="B1505" s="1">
        <v>38266</v>
      </c>
      <c r="C1505">
        <v>124.6</v>
      </c>
      <c r="D1505">
        <v>125.6500046</v>
      </c>
      <c r="E1505">
        <v>125.621545</v>
      </c>
      <c r="F1505">
        <v>1.050004578</v>
      </c>
      <c r="G1505">
        <v>1</v>
      </c>
      <c r="H1505">
        <v>0.84852813699999996</v>
      </c>
      <c r="I1505">
        <f t="shared" si="119"/>
        <v>2004</v>
      </c>
      <c r="J1505">
        <f t="shared" si="120"/>
        <v>10</v>
      </c>
      <c r="K1505">
        <v>124.60000000000001</v>
      </c>
      <c r="L1505">
        <v>126.60000000000001</v>
      </c>
      <c r="M1505">
        <v>124</v>
      </c>
      <c r="N1505">
        <v>125.65</v>
      </c>
      <c r="O1505" s="3">
        <f t="shared" si="118"/>
        <v>1.050004578</v>
      </c>
      <c r="P1505">
        <f t="shared" si="122"/>
        <v>7.1049575673491212</v>
      </c>
      <c r="S1505">
        <f t="shared" si="121"/>
        <v>8.4270030337078652E-3</v>
      </c>
    </row>
    <row r="1506" spans="1:19" x14ac:dyDescent="0.3">
      <c r="A1506" s="1">
        <v>38266</v>
      </c>
      <c r="B1506" s="1">
        <v>38267</v>
      </c>
      <c r="C1506">
        <v>125.4</v>
      </c>
      <c r="D1506">
        <v>124.9999985</v>
      </c>
      <c r="E1506">
        <v>126.3880587</v>
      </c>
      <c r="F1506">
        <v>-0.400001526</v>
      </c>
      <c r="G1506">
        <v>1</v>
      </c>
      <c r="H1506">
        <v>0.45961940800000001</v>
      </c>
      <c r="I1506">
        <f t="shared" si="119"/>
        <v>2004</v>
      </c>
      <c r="J1506">
        <f t="shared" si="120"/>
        <v>10</v>
      </c>
      <c r="K1506">
        <v>125.4</v>
      </c>
      <c r="L1506">
        <v>125.85000000000001</v>
      </c>
      <c r="M1506">
        <v>124</v>
      </c>
      <c r="N1506">
        <v>125</v>
      </c>
      <c r="O1506" s="3">
        <f t="shared" si="118"/>
        <v>-0.400001526</v>
      </c>
      <c r="P1506">
        <f t="shared" si="122"/>
        <v>7.0369672833992434</v>
      </c>
      <c r="S1506">
        <f t="shared" si="121"/>
        <v>-3.1898048325358849E-3</v>
      </c>
    </row>
    <row r="1507" spans="1:19" x14ac:dyDescent="0.3">
      <c r="A1507" s="1">
        <v>38267</v>
      </c>
      <c r="B1507" s="1">
        <v>38268</v>
      </c>
      <c r="C1507">
        <v>124.05</v>
      </c>
      <c r="D1507">
        <v>124.6999969</v>
      </c>
      <c r="E1507">
        <v>125.52252540000001</v>
      </c>
      <c r="F1507">
        <v>0.64999694799999996</v>
      </c>
      <c r="G1507">
        <v>1</v>
      </c>
      <c r="H1507">
        <v>0.212132034</v>
      </c>
      <c r="I1507">
        <f t="shared" si="119"/>
        <v>2004</v>
      </c>
      <c r="J1507">
        <f t="shared" si="120"/>
        <v>10</v>
      </c>
      <c r="K1507">
        <v>124.05000000000001</v>
      </c>
      <c r="L1507">
        <v>126.15</v>
      </c>
      <c r="M1507">
        <v>123.95</v>
      </c>
      <c r="N1507">
        <v>124.7</v>
      </c>
      <c r="O1507" s="3">
        <f t="shared" si="118"/>
        <v>0.64999694799999996</v>
      </c>
      <c r="P1507">
        <f t="shared" si="122"/>
        <v>7.1475841457302067</v>
      </c>
      <c r="S1507">
        <f t="shared" si="121"/>
        <v>5.2397980491737202E-3</v>
      </c>
    </row>
    <row r="1508" spans="1:19" x14ac:dyDescent="0.3">
      <c r="A1508" s="1">
        <v>38268</v>
      </c>
      <c r="B1508" s="1">
        <v>38271</v>
      </c>
      <c r="C1508">
        <v>123.75</v>
      </c>
      <c r="D1508">
        <v>124.45</v>
      </c>
      <c r="E1508">
        <v>124.1166793</v>
      </c>
      <c r="F1508">
        <v>0.7</v>
      </c>
      <c r="G1508">
        <v>-1</v>
      </c>
      <c r="H1508">
        <v>0.17677669500000001</v>
      </c>
      <c r="I1508">
        <f t="shared" si="119"/>
        <v>2004</v>
      </c>
      <c r="J1508">
        <f t="shared" si="120"/>
        <v>10</v>
      </c>
      <c r="K1508">
        <v>123.75</v>
      </c>
      <c r="L1508">
        <v>124.9</v>
      </c>
      <c r="M1508">
        <v>123.45</v>
      </c>
      <c r="N1508">
        <v>124.45</v>
      </c>
      <c r="O1508" s="3">
        <f t="shared" si="118"/>
        <v>0.7</v>
      </c>
      <c r="P1508">
        <f t="shared" si="122"/>
        <v>7.2688764827486585</v>
      </c>
      <c r="S1508">
        <f t="shared" si="121"/>
        <v>5.6565656565656566E-3</v>
      </c>
    </row>
    <row r="1509" spans="1:19" x14ac:dyDescent="0.3">
      <c r="A1509" s="1">
        <v>38271</v>
      </c>
      <c r="B1509" s="1">
        <v>38272</v>
      </c>
      <c r="C1509">
        <v>123.95</v>
      </c>
      <c r="D1509">
        <v>120.7500031</v>
      </c>
      <c r="E1509">
        <v>124.65260979999999</v>
      </c>
      <c r="F1509">
        <v>-3.1999969479999999</v>
      </c>
      <c r="G1509">
        <v>1</v>
      </c>
      <c r="H1509">
        <v>2.6162950899999999</v>
      </c>
      <c r="I1509">
        <f t="shared" si="119"/>
        <v>2004</v>
      </c>
      <c r="J1509">
        <f t="shared" si="120"/>
        <v>10</v>
      </c>
      <c r="K1509">
        <v>123.95</v>
      </c>
      <c r="L1509">
        <v>124.25</v>
      </c>
      <c r="M1509">
        <v>120.75</v>
      </c>
      <c r="N1509">
        <v>120.75</v>
      </c>
      <c r="O1509" s="3">
        <f t="shared" si="118"/>
        <v>-3</v>
      </c>
      <c r="P1509">
        <f t="shared" si="122"/>
        <v>6.7410839184506521</v>
      </c>
      <c r="S1509">
        <f t="shared" si="121"/>
        <v>-2.4203307785397338E-2</v>
      </c>
    </row>
    <row r="1510" spans="1:19" x14ac:dyDescent="0.3">
      <c r="A1510" s="1">
        <v>38272</v>
      </c>
      <c r="B1510" s="1">
        <v>38273</v>
      </c>
      <c r="C1510">
        <v>121.7</v>
      </c>
      <c r="D1510">
        <v>120.5</v>
      </c>
      <c r="E1510">
        <v>120.7601714</v>
      </c>
      <c r="F1510">
        <v>1.2</v>
      </c>
      <c r="G1510">
        <v>1</v>
      </c>
      <c r="H1510">
        <v>0.17677669500000001</v>
      </c>
      <c r="I1510">
        <f t="shared" si="119"/>
        <v>2004</v>
      </c>
      <c r="J1510">
        <f t="shared" si="120"/>
        <v>10</v>
      </c>
      <c r="K1510">
        <v>121.7</v>
      </c>
      <c r="L1510">
        <v>122.30000000000001</v>
      </c>
      <c r="M1510">
        <v>120.15</v>
      </c>
      <c r="N1510">
        <v>120.5</v>
      </c>
      <c r="O1510" s="3">
        <f t="shared" si="118"/>
        <v>1.2</v>
      </c>
      <c r="P1510">
        <f t="shared" si="122"/>
        <v>6.9404914953316901</v>
      </c>
      <c r="S1510">
        <f t="shared" si="121"/>
        <v>9.8603122432210349E-3</v>
      </c>
    </row>
    <row r="1511" spans="1:19" x14ac:dyDescent="0.3">
      <c r="A1511" s="1">
        <v>38273</v>
      </c>
      <c r="B1511" s="1">
        <v>38274</v>
      </c>
      <c r="C1511">
        <v>119.55</v>
      </c>
      <c r="D1511">
        <v>119.0999985</v>
      </c>
      <c r="E1511">
        <v>120.3620081</v>
      </c>
      <c r="F1511">
        <v>-0.45000152599999999</v>
      </c>
      <c r="G1511">
        <v>-1</v>
      </c>
      <c r="H1511">
        <v>0.98994949399999999</v>
      </c>
      <c r="I1511">
        <f t="shared" si="119"/>
        <v>2004</v>
      </c>
      <c r="J1511">
        <f t="shared" si="120"/>
        <v>10</v>
      </c>
      <c r="K1511">
        <v>119.55000000000001</v>
      </c>
      <c r="L1511">
        <v>120.2</v>
      </c>
      <c r="M1511">
        <v>118.30000000000001</v>
      </c>
      <c r="N1511">
        <v>119.10000000000001</v>
      </c>
      <c r="O1511" s="3">
        <f t="shared" si="118"/>
        <v>-0.45000152599999999</v>
      </c>
      <c r="P1511">
        <f t="shared" si="122"/>
        <v>6.862116796107367</v>
      </c>
      <c r="S1511">
        <f t="shared" si="121"/>
        <v>-3.7641281974069426E-3</v>
      </c>
    </row>
    <row r="1512" spans="1:19" x14ac:dyDescent="0.3">
      <c r="A1512" s="1">
        <v>38274</v>
      </c>
      <c r="B1512" s="1">
        <v>38275</v>
      </c>
      <c r="C1512">
        <v>117.8</v>
      </c>
      <c r="D1512">
        <v>118.40000310000001</v>
      </c>
      <c r="E1512">
        <v>119.8700783</v>
      </c>
      <c r="F1512">
        <v>0.60000305200000004</v>
      </c>
      <c r="G1512">
        <v>1</v>
      </c>
      <c r="H1512">
        <v>0.49497474699999999</v>
      </c>
      <c r="I1512">
        <f t="shared" si="119"/>
        <v>2004</v>
      </c>
      <c r="J1512">
        <f t="shared" si="120"/>
        <v>10</v>
      </c>
      <c r="K1512">
        <v>117.80000000000001</v>
      </c>
      <c r="L1512">
        <v>119.85000000000001</v>
      </c>
      <c r="M1512">
        <v>117.15</v>
      </c>
      <c r="N1512">
        <v>118.4</v>
      </c>
      <c r="O1512" s="3">
        <f t="shared" si="118"/>
        <v>0.60000305200000004</v>
      </c>
      <c r="P1512">
        <f t="shared" si="122"/>
        <v>6.966971406145861</v>
      </c>
      <c r="S1512">
        <f t="shared" si="121"/>
        <v>5.0934045161290329E-3</v>
      </c>
    </row>
    <row r="1513" spans="1:19" x14ac:dyDescent="0.3">
      <c r="A1513" s="1">
        <v>38275</v>
      </c>
      <c r="B1513" s="1">
        <v>38278</v>
      </c>
      <c r="C1513">
        <v>118.75</v>
      </c>
      <c r="D1513">
        <v>119.7499985</v>
      </c>
      <c r="E1513">
        <v>116.9346237</v>
      </c>
      <c r="F1513">
        <v>-0.99999847399999997</v>
      </c>
      <c r="G1513">
        <v>-1</v>
      </c>
      <c r="H1513">
        <v>0.954594155</v>
      </c>
      <c r="I1513">
        <f t="shared" si="119"/>
        <v>2004</v>
      </c>
      <c r="J1513">
        <f t="shared" si="120"/>
        <v>10</v>
      </c>
      <c r="K1513">
        <v>118.75</v>
      </c>
      <c r="L1513">
        <v>120.45</v>
      </c>
      <c r="M1513">
        <v>118.4</v>
      </c>
      <c r="N1513">
        <v>119.75</v>
      </c>
      <c r="O1513" s="3">
        <f t="shared" si="118"/>
        <v>-0.99999847399999997</v>
      </c>
      <c r="P1513">
        <f t="shared" si="122"/>
        <v>6.7909639760520299</v>
      </c>
      <c r="S1513">
        <f t="shared" si="121"/>
        <v>-8.4210397810526305E-3</v>
      </c>
    </row>
    <row r="1514" spans="1:19" x14ac:dyDescent="0.3">
      <c r="A1514" s="1">
        <v>38278</v>
      </c>
      <c r="B1514" s="1">
        <v>38279</v>
      </c>
      <c r="C1514">
        <v>121.4</v>
      </c>
      <c r="D1514">
        <v>121.3499985</v>
      </c>
      <c r="E1514">
        <v>119.9435876</v>
      </c>
      <c r="F1514">
        <v>5.0001525999999998E-2</v>
      </c>
      <c r="G1514">
        <v>1</v>
      </c>
      <c r="H1514">
        <v>1.1313708499999999</v>
      </c>
      <c r="I1514">
        <f t="shared" si="119"/>
        <v>2004</v>
      </c>
      <c r="J1514">
        <f t="shared" si="120"/>
        <v>10</v>
      </c>
      <c r="K1514">
        <v>121.4</v>
      </c>
      <c r="L1514">
        <v>122.05000000000001</v>
      </c>
      <c r="M1514">
        <v>120.2</v>
      </c>
      <c r="N1514">
        <v>121.35000000000001</v>
      </c>
      <c r="O1514" s="3">
        <f t="shared" ref="O1514:O1577" si="123">IF(E1514-C1514&gt;0,IF(C1514-M1514&gt;3,-3,F1514),IF(L1514-C1514&gt;3,-3,F1514))</f>
        <v>5.0001525999999998E-2</v>
      </c>
      <c r="P1514">
        <f t="shared" si="122"/>
        <v>6.799355044301131</v>
      </c>
      <c r="S1514">
        <f t="shared" si="121"/>
        <v>4.1187418451400326E-4</v>
      </c>
    </row>
    <row r="1515" spans="1:19" x14ac:dyDescent="0.3">
      <c r="A1515" s="1">
        <v>38279</v>
      </c>
      <c r="B1515" s="1">
        <v>38280</v>
      </c>
      <c r="C1515">
        <v>120.25</v>
      </c>
      <c r="D1515">
        <v>116.80000459999999</v>
      </c>
      <c r="E1515">
        <v>121.226455</v>
      </c>
      <c r="F1515">
        <v>-3.4499954220000002</v>
      </c>
      <c r="G1515">
        <v>-1</v>
      </c>
      <c r="H1515">
        <v>3.2173358539999999</v>
      </c>
      <c r="I1515">
        <f t="shared" si="119"/>
        <v>2004</v>
      </c>
      <c r="J1515">
        <f t="shared" si="120"/>
        <v>10</v>
      </c>
      <c r="K1515">
        <v>120.25</v>
      </c>
      <c r="L1515">
        <v>120.65</v>
      </c>
      <c r="M1515">
        <v>116.80000000000001</v>
      </c>
      <c r="N1515">
        <v>116.80000000000001</v>
      </c>
      <c r="O1515" s="3">
        <f t="shared" si="123"/>
        <v>-3</v>
      </c>
      <c r="P1515">
        <f t="shared" si="122"/>
        <v>6.2904636064740185</v>
      </c>
      <c r="S1515">
        <f t="shared" si="121"/>
        <v>-2.4948024948024949E-2</v>
      </c>
    </row>
    <row r="1516" spans="1:19" x14ac:dyDescent="0.3">
      <c r="A1516" s="1">
        <v>38280</v>
      </c>
      <c r="B1516" s="1">
        <v>38281</v>
      </c>
      <c r="C1516">
        <v>117.4</v>
      </c>
      <c r="D1516">
        <v>116.05</v>
      </c>
      <c r="E1516">
        <v>117.20981190000001</v>
      </c>
      <c r="F1516">
        <v>1.35</v>
      </c>
      <c r="G1516">
        <v>1</v>
      </c>
      <c r="H1516">
        <v>0.53033008599999998</v>
      </c>
      <c r="I1516">
        <f t="shared" si="119"/>
        <v>2004</v>
      </c>
      <c r="J1516">
        <f t="shared" si="120"/>
        <v>10</v>
      </c>
      <c r="K1516">
        <v>117.4</v>
      </c>
      <c r="L1516">
        <v>117.95</v>
      </c>
      <c r="M1516">
        <v>115.05000000000001</v>
      </c>
      <c r="N1516">
        <v>116.05000000000001</v>
      </c>
      <c r="O1516" s="3">
        <f t="shared" si="123"/>
        <v>1.35</v>
      </c>
      <c r="P1516">
        <f t="shared" si="122"/>
        <v>6.5074685264588545</v>
      </c>
      <c r="S1516">
        <f t="shared" si="121"/>
        <v>1.1499148211243612E-2</v>
      </c>
    </row>
    <row r="1517" spans="1:19" x14ac:dyDescent="0.3">
      <c r="A1517" s="1">
        <v>38281</v>
      </c>
      <c r="B1517" s="1">
        <v>38282</v>
      </c>
      <c r="C1517">
        <v>117</v>
      </c>
      <c r="D1517">
        <v>116.9499939</v>
      </c>
      <c r="E1517">
        <v>116.7647735</v>
      </c>
      <c r="F1517">
        <v>5.0006104000000003E-2</v>
      </c>
      <c r="G1517">
        <v>1</v>
      </c>
      <c r="H1517">
        <v>0.63639610300000005</v>
      </c>
      <c r="I1517">
        <f t="shared" si="119"/>
        <v>2004</v>
      </c>
      <c r="J1517">
        <f t="shared" si="120"/>
        <v>10</v>
      </c>
      <c r="K1517">
        <v>117</v>
      </c>
      <c r="L1517">
        <v>117.80000000000001</v>
      </c>
      <c r="M1517">
        <v>116.2</v>
      </c>
      <c r="N1517">
        <v>116.95</v>
      </c>
      <c r="O1517" s="3">
        <f t="shared" si="123"/>
        <v>5.0006104000000003E-2</v>
      </c>
      <c r="P1517">
        <f t="shared" si="122"/>
        <v>6.5158124533283628</v>
      </c>
      <c r="S1517">
        <f t="shared" si="121"/>
        <v>4.2740259829059834E-4</v>
      </c>
    </row>
    <row r="1518" spans="1:19" x14ac:dyDescent="0.3">
      <c r="A1518" s="1">
        <v>38282</v>
      </c>
      <c r="B1518" s="1">
        <v>38285</v>
      </c>
      <c r="C1518">
        <v>115.15</v>
      </c>
      <c r="D1518">
        <v>114.0000031</v>
      </c>
      <c r="E1518">
        <v>116.7325058</v>
      </c>
      <c r="F1518">
        <v>-1.1499969480000001</v>
      </c>
      <c r="G1518">
        <v>-1</v>
      </c>
      <c r="H1518">
        <v>2.0859650049999998</v>
      </c>
      <c r="I1518">
        <f t="shared" si="119"/>
        <v>2004</v>
      </c>
      <c r="J1518">
        <f t="shared" si="120"/>
        <v>10</v>
      </c>
      <c r="K1518">
        <v>115.15</v>
      </c>
      <c r="L1518">
        <v>115.2</v>
      </c>
      <c r="M1518">
        <v>113.2</v>
      </c>
      <c r="N1518">
        <v>114</v>
      </c>
      <c r="O1518" s="3">
        <f t="shared" si="123"/>
        <v>-1.1499969480000001</v>
      </c>
      <c r="P1518">
        <f t="shared" si="122"/>
        <v>6.3205932322671039</v>
      </c>
      <c r="S1518">
        <f t="shared" si="121"/>
        <v>-9.9869470082501084E-3</v>
      </c>
    </row>
    <row r="1519" spans="1:19" x14ac:dyDescent="0.3">
      <c r="A1519" s="1">
        <v>38285</v>
      </c>
      <c r="B1519" s="1">
        <v>38286</v>
      </c>
      <c r="C1519">
        <v>114.6</v>
      </c>
      <c r="D1519">
        <v>114.6500015</v>
      </c>
      <c r="E1519">
        <v>113.4966945</v>
      </c>
      <c r="F1519">
        <v>-5.0001525999999998E-2</v>
      </c>
      <c r="G1519">
        <v>-1</v>
      </c>
      <c r="H1519">
        <v>0.45961940800000001</v>
      </c>
      <c r="I1519">
        <f t="shared" si="119"/>
        <v>2004</v>
      </c>
      <c r="J1519">
        <f t="shared" si="120"/>
        <v>10</v>
      </c>
      <c r="K1519">
        <v>114.60000000000001</v>
      </c>
      <c r="L1519">
        <v>115.65</v>
      </c>
      <c r="M1519">
        <v>114.2</v>
      </c>
      <c r="N1519">
        <v>114.65</v>
      </c>
      <c r="O1519" s="3">
        <f t="shared" si="123"/>
        <v>-5.0001525999999998E-2</v>
      </c>
      <c r="P1519">
        <f t="shared" si="122"/>
        <v>6.3123199519833699</v>
      </c>
      <c r="S1519">
        <f t="shared" si="121"/>
        <v>-4.3631349040139616E-4</v>
      </c>
    </row>
    <row r="1520" spans="1:19" x14ac:dyDescent="0.3">
      <c r="A1520" s="1">
        <v>38286</v>
      </c>
      <c r="B1520" s="1">
        <v>38287</v>
      </c>
      <c r="C1520">
        <v>115.9</v>
      </c>
      <c r="D1520">
        <v>114.09999689999999</v>
      </c>
      <c r="E1520">
        <v>115.8486078</v>
      </c>
      <c r="F1520">
        <v>1.8000030520000001</v>
      </c>
      <c r="G1520">
        <v>1</v>
      </c>
      <c r="H1520">
        <v>0.38890872999999998</v>
      </c>
      <c r="I1520">
        <f t="shared" si="119"/>
        <v>2004</v>
      </c>
      <c r="J1520">
        <f t="shared" si="120"/>
        <v>10</v>
      </c>
      <c r="K1520">
        <v>115.9</v>
      </c>
      <c r="L1520">
        <v>115.95</v>
      </c>
      <c r="M1520">
        <v>113.35000000000001</v>
      </c>
      <c r="N1520">
        <v>114.10000000000001</v>
      </c>
      <c r="O1520" s="3">
        <f t="shared" si="123"/>
        <v>1.8000030520000001</v>
      </c>
      <c r="P1520">
        <f t="shared" si="122"/>
        <v>6.6064233647211754</v>
      </c>
      <c r="S1520">
        <f t="shared" si="121"/>
        <v>1.5530656186367559E-2</v>
      </c>
    </row>
    <row r="1521" spans="1:19" x14ac:dyDescent="0.3">
      <c r="A1521" s="1">
        <v>38287</v>
      </c>
      <c r="B1521" s="1">
        <v>38288</v>
      </c>
      <c r="C1521">
        <v>117.65</v>
      </c>
      <c r="D1521">
        <v>118.15000310000001</v>
      </c>
      <c r="E1521">
        <v>115.51692730000001</v>
      </c>
      <c r="F1521">
        <v>-0.50000305199999995</v>
      </c>
      <c r="G1521">
        <v>1</v>
      </c>
      <c r="H1521">
        <v>2.8637824639999998</v>
      </c>
      <c r="I1521">
        <f t="shared" si="119"/>
        <v>2004</v>
      </c>
      <c r="J1521">
        <f t="shared" si="120"/>
        <v>10</v>
      </c>
      <c r="K1521">
        <v>117.65</v>
      </c>
      <c r="L1521">
        <v>118.25</v>
      </c>
      <c r="M1521">
        <v>116.15</v>
      </c>
      <c r="N1521">
        <v>118.15</v>
      </c>
      <c r="O1521" s="3">
        <f t="shared" si="123"/>
        <v>-0.50000305199999995</v>
      </c>
      <c r="P1521">
        <f t="shared" si="122"/>
        <v>6.522193058427133</v>
      </c>
      <c r="S1521">
        <f t="shared" si="121"/>
        <v>-4.2499196940076495E-3</v>
      </c>
    </row>
    <row r="1522" spans="1:19" x14ac:dyDescent="0.3">
      <c r="A1522" s="1">
        <v>38288</v>
      </c>
      <c r="B1522" s="1">
        <v>38289</v>
      </c>
      <c r="C1522">
        <v>117.1</v>
      </c>
      <c r="D1522">
        <v>117.9</v>
      </c>
      <c r="E1522">
        <v>119.67457640000001</v>
      </c>
      <c r="F1522">
        <v>0.8</v>
      </c>
      <c r="G1522">
        <v>1</v>
      </c>
      <c r="H1522">
        <v>0.17677669500000001</v>
      </c>
      <c r="I1522">
        <f t="shared" si="119"/>
        <v>2004</v>
      </c>
      <c r="J1522">
        <f t="shared" si="120"/>
        <v>10</v>
      </c>
      <c r="K1522">
        <v>117.10000000000001</v>
      </c>
      <c r="L1522">
        <v>118.30000000000001</v>
      </c>
      <c r="M1522">
        <v>116.25</v>
      </c>
      <c r="N1522">
        <v>117.9</v>
      </c>
      <c r="O1522" s="3">
        <f t="shared" si="123"/>
        <v>0.8</v>
      </c>
      <c r="P1522">
        <f t="shared" si="122"/>
        <v>6.6558673824256394</v>
      </c>
      <c r="S1522">
        <f t="shared" si="121"/>
        <v>6.8317677198975243E-3</v>
      </c>
    </row>
    <row r="1523" spans="1:19" x14ac:dyDescent="0.3">
      <c r="A1523" s="1">
        <v>38289</v>
      </c>
      <c r="B1523" s="1">
        <v>38292</v>
      </c>
      <c r="C1523">
        <v>117.85</v>
      </c>
      <c r="D1523">
        <v>118.55000149999999</v>
      </c>
      <c r="E1523">
        <v>117.26462239999999</v>
      </c>
      <c r="F1523">
        <v>-0.70000152599999999</v>
      </c>
      <c r="G1523">
        <v>-1</v>
      </c>
      <c r="H1523">
        <v>0.45961940800000001</v>
      </c>
      <c r="I1523">
        <f t="shared" si="119"/>
        <v>2004</v>
      </c>
      <c r="J1523">
        <f t="shared" si="120"/>
        <v>11</v>
      </c>
      <c r="K1523">
        <v>117.85000000000001</v>
      </c>
      <c r="L1523">
        <v>119.2</v>
      </c>
      <c r="M1523">
        <v>117.55000000000001</v>
      </c>
      <c r="N1523">
        <v>118.55000000000001</v>
      </c>
      <c r="O1523" s="3">
        <f t="shared" si="123"/>
        <v>-0.70000152599999999</v>
      </c>
      <c r="P1523">
        <f t="shared" si="122"/>
        <v>6.5372644806551286</v>
      </c>
      <c r="S1523">
        <f t="shared" si="121"/>
        <v>-5.9397668731438272E-3</v>
      </c>
    </row>
    <row r="1524" spans="1:19" x14ac:dyDescent="0.3">
      <c r="A1524" s="1">
        <v>38292</v>
      </c>
      <c r="B1524" s="1">
        <v>38293</v>
      </c>
      <c r="C1524">
        <v>118.95</v>
      </c>
      <c r="D1524">
        <v>119.9999969</v>
      </c>
      <c r="E1524">
        <v>118.7117068</v>
      </c>
      <c r="F1524">
        <v>-1.049996948</v>
      </c>
      <c r="G1524">
        <v>1</v>
      </c>
      <c r="H1524">
        <v>1.0253048330000001</v>
      </c>
      <c r="I1524">
        <f t="shared" si="119"/>
        <v>2004</v>
      </c>
      <c r="J1524">
        <f t="shared" si="120"/>
        <v>11</v>
      </c>
      <c r="K1524">
        <v>118.95</v>
      </c>
      <c r="L1524">
        <v>120.7</v>
      </c>
      <c r="M1524">
        <v>118.75</v>
      </c>
      <c r="N1524">
        <v>120</v>
      </c>
      <c r="O1524" s="3">
        <f t="shared" si="123"/>
        <v>-1.049996948</v>
      </c>
      <c r="P1524">
        <f t="shared" si="122"/>
        <v>6.3641470089538252</v>
      </c>
      <c r="S1524">
        <f t="shared" si="121"/>
        <v>-8.8272126775956281E-3</v>
      </c>
    </row>
    <row r="1525" spans="1:19" x14ac:dyDescent="0.3">
      <c r="A1525" s="1">
        <v>38293</v>
      </c>
      <c r="B1525" s="1">
        <v>38294</v>
      </c>
      <c r="C1525">
        <v>120.35</v>
      </c>
      <c r="D1525">
        <v>121.6500015</v>
      </c>
      <c r="E1525">
        <v>120.9901239</v>
      </c>
      <c r="F1525">
        <v>1.300001526</v>
      </c>
      <c r="G1525">
        <v>1</v>
      </c>
      <c r="H1525">
        <v>1.166726189</v>
      </c>
      <c r="I1525">
        <f t="shared" si="119"/>
        <v>2004</v>
      </c>
      <c r="J1525">
        <f t="shared" si="120"/>
        <v>11</v>
      </c>
      <c r="K1525">
        <v>120.35000000000001</v>
      </c>
      <c r="L1525">
        <v>122.05000000000001</v>
      </c>
      <c r="M1525">
        <v>119.60000000000001</v>
      </c>
      <c r="N1525">
        <v>121.65</v>
      </c>
      <c r="O1525" s="3">
        <f t="shared" si="123"/>
        <v>1.300001526</v>
      </c>
      <c r="P1525">
        <f t="shared" si="122"/>
        <v>6.5703805151439783</v>
      </c>
      <c r="S1525">
        <f t="shared" si="121"/>
        <v>1.0801840681346073E-2</v>
      </c>
    </row>
    <row r="1526" spans="1:19" x14ac:dyDescent="0.3">
      <c r="A1526" s="1">
        <v>38294</v>
      </c>
      <c r="B1526" s="1">
        <v>38295</v>
      </c>
      <c r="C1526">
        <v>121.6</v>
      </c>
      <c r="D1526">
        <v>120.9</v>
      </c>
      <c r="E1526">
        <v>121.82946509999999</v>
      </c>
      <c r="F1526">
        <v>-0.7</v>
      </c>
      <c r="G1526">
        <v>1</v>
      </c>
      <c r="H1526">
        <v>0.53033008599999998</v>
      </c>
      <c r="I1526">
        <f t="shared" si="119"/>
        <v>2004</v>
      </c>
      <c r="J1526">
        <f t="shared" si="120"/>
        <v>11</v>
      </c>
      <c r="K1526">
        <v>121.60000000000001</v>
      </c>
      <c r="L1526">
        <v>121.85000000000001</v>
      </c>
      <c r="M1526">
        <v>120.7</v>
      </c>
      <c r="N1526">
        <v>120.9</v>
      </c>
      <c r="O1526" s="3">
        <f t="shared" si="123"/>
        <v>-0.7</v>
      </c>
      <c r="P1526">
        <f t="shared" si="122"/>
        <v>6.4569117726949461</v>
      </c>
      <c r="S1526">
        <f t="shared" si="121"/>
        <v>-5.7565789473684207E-3</v>
      </c>
    </row>
    <row r="1527" spans="1:19" x14ac:dyDescent="0.3">
      <c r="A1527" s="1">
        <v>38295</v>
      </c>
      <c r="B1527" s="1">
        <v>38296</v>
      </c>
      <c r="C1527">
        <v>122.45</v>
      </c>
      <c r="D1527">
        <v>122.19999540000001</v>
      </c>
      <c r="E1527">
        <v>121.3406791</v>
      </c>
      <c r="F1527">
        <v>0.25000457799999998</v>
      </c>
      <c r="G1527">
        <v>1</v>
      </c>
      <c r="H1527">
        <v>0.91923881600000001</v>
      </c>
      <c r="I1527">
        <f t="shared" si="119"/>
        <v>2004</v>
      </c>
      <c r="J1527">
        <f t="shared" si="120"/>
        <v>11</v>
      </c>
      <c r="K1527">
        <v>122.45</v>
      </c>
      <c r="L1527">
        <v>122.9</v>
      </c>
      <c r="M1527">
        <v>121.80000000000001</v>
      </c>
      <c r="N1527">
        <v>122.2</v>
      </c>
      <c r="O1527" s="3">
        <f t="shared" si="123"/>
        <v>0.25000457799999998</v>
      </c>
      <c r="P1527">
        <f t="shared" si="122"/>
        <v>6.4964607519415569</v>
      </c>
      <c r="S1527">
        <f t="shared" si="121"/>
        <v>2.041687039608003E-3</v>
      </c>
    </row>
    <row r="1528" spans="1:19" x14ac:dyDescent="0.3">
      <c r="A1528" s="1">
        <v>38296</v>
      </c>
      <c r="B1528" s="1">
        <v>38299</v>
      </c>
      <c r="C1528">
        <v>122.9</v>
      </c>
      <c r="D1528">
        <v>119.5500061</v>
      </c>
      <c r="E1528">
        <v>121.2719953</v>
      </c>
      <c r="F1528">
        <v>3.349993896</v>
      </c>
      <c r="G1528">
        <v>-1</v>
      </c>
      <c r="H1528">
        <v>1.87383297</v>
      </c>
      <c r="I1528">
        <f t="shared" si="119"/>
        <v>2004</v>
      </c>
      <c r="J1528">
        <f t="shared" si="120"/>
        <v>11</v>
      </c>
      <c r="K1528">
        <v>122.9</v>
      </c>
      <c r="L1528">
        <v>123</v>
      </c>
      <c r="M1528">
        <v>119.5</v>
      </c>
      <c r="N1528">
        <v>119.55000000000001</v>
      </c>
      <c r="O1528" s="3">
        <f t="shared" si="123"/>
        <v>3.349993896</v>
      </c>
      <c r="P1528">
        <f t="shared" si="122"/>
        <v>7.0277000651541144</v>
      </c>
      <c r="S1528">
        <f t="shared" si="121"/>
        <v>2.7257883612693243E-2</v>
      </c>
    </row>
    <row r="1529" spans="1:19" x14ac:dyDescent="0.3">
      <c r="A1529" s="1">
        <v>38299</v>
      </c>
      <c r="B1529" s="1">
        <v>38300</v>
      </c>
      <c r="C1529">
        <v>119.8</v>
      </c>
      <c r="D1529">
        <v>119.3</v>
      </c>
      <c r="E1529">
        <v>118.98340020000001</v>
      </c>
      <c r="F1529">
        <v>0.5</v>
      </c>
      <c r="G1529">
        <v>-1</v>
      </c>
      <c r="H1529">
        <v>0.17677669500000001</v>
      </c>
      <c r="I1529">
        <f t="shared" si="119"/>
        <v>2004</v>
      </c>
      <c r="J1529">
        <f t="shared" si="120"/>
        <v>11</v>
      </c>
      <c r="K1529">
        <v>119.80000000000001</v>
      </c>
      <c r="L1529">
        <v>120.45</v>
      </c>
      <c r="M1529">
        <v>118.80000000000001</v>
      </c>
      <c r="N1529">
        <v>119.30000000000001</v>
      </c>
      <c r="O1529" s="3">
        <f t="shared" si="123"/>
        <v>0.5</v>
      </c>
      <c r="P1529">
        <f t="shared" si="122"/>
        <v>7.1156929708113026</v>
      </c>
      <c r="S1529">
        <f t="shared" si="121"/>
        <v>4.1736227045075123E-3</v>
      </c>
    </row>
    <row r="1530" spans="1:19" x14ac:dyDescent="0.3">
      <c r="A1530" s="1">
        <v>38300</v>
      </c>
      <c r="B1530" s="1">
        <v>38301</v>
      </c>
      <c r="C1530">
        <v>120</v>
      </c>
      <c r="D1530">
        <v>121.3999985</v>
      </c>
      <c r="E1530">
        <v>118.24120499999999</v>
      </c>
      <c r="F1530">
        <v>-1.399998474</v>
      </c>
      <c r="G1530">
        <v>-1</v>
      </c>
      <c r="H1530">
        <v>1.48492424</v>
      </c>
      <c r="I1530">
        <f t="shared" si="119"/>
        <v>2004</v>
      </c>
      <c r="J1530">
        <f t="shared" si="120"/>
        <v>11</v>
      </c>
      <c r="K1530">
        <v>120</v>
      </c>
      <c r="L1530">
        <v>121.7</v>
      </c>
      <c r="M1530">
        <v>119.7</v>
      </c>
      <c r="N1530">
        <v>121.4</v>
      </c>
      <c r="O1530" s="3">
        <f t="shared" si="123"/>
        <v>-1.399998474</v>
      </c>
      <c r="P1530">
        <f t="shared" si="122"/>
        <v>6.8666439882965946</v>
      </c>
      <c r="S1530">
        <f t="shared" si="121"/>
        <v>-1.166665395E-2</v>
      </c>
    </row>
    <row r="1531" spans="1:19" x14ac:dyDescent="0.3">
      <c r="A1531" s="1">
        <v>38301</v>
      </c>
      <c r="B1531" s="1">
        <v>38302</v>
      </c>
      <c r="C1531">
        <v>121</v>
      </c>
      <c r="D1531">
        <v>122.09999689999999</v>
      </c>
      <c r="E1531">
        <v>120.7698832</v>
      </c>
      <c r="F1531">
        <v>-1.099996948</v>
      </c>
      <c r="G1531">
        <v>-1</v>
      </c>
      <c r="H1531">
        <v>0.49497474699999999</v>
      </c>
      <c r="I1531">
        <f t="shared" si="119"/>
        <v>2004</v>
      </c>
      <c r="J1531">
        <f t="shared" si="120"/>
        <v>11</v>
      </c>
      <c r="K1531">
        <v>121</v>
      </c>
      <c r="L1531">
        <v>122.75</v>
      </c>
      <c r="M1531">
        <v>120.9</v>
      </c>
      <c r="N1531">
        <v>122.10000000000001</v>
      </c>
      <c r="O1531" s="3">
        <f t="shared" si="123"/>
        <v>-1.099996948</v>
      </c>
      <c r="P1531">
        <f t="shared" si="122"/>
        <v>6.6793723991198473</v>
      </c>
      <c r="S1531">
        <f t="shared" si="121"/>
        <v>-9.0908838677685958E-3</v>
      </c>
    </row>
    <row r="1532" spans="1:19" x14ac:dyDescent="0.3">
      <c r="A1532" s="1">
        <v>38302</v>
      </c>
      <c r="B1532" s="1">
        <v>38303</v>
      </c>
      <c r="C1532">
        <v>123.8</v>
      </c>
      <c r="D1532">
        <v>123.80000459999999</v>
      </c>
      <c r="E1532">
        <v>121.40015699999999</v>
      </c>
      <c r="F1532" s="2">
        <v>-4.5800000000000002E-6</v>
      </c>
      <c r="G1532">
        <v>-1</v>
      </c>
      <c r="H1532">
        <v>1.2020815279999999</v>
      </c>
      <c r="I1532">
        <f t="shared" si="119"/>
        <v>2004</v>
      </c>
      <c r="J1532">
        <f t="shared" si="120"/>
        <v>11</v>
      </c>
      <c r="K1532">
        <v>123.80000000000001</v>
      </c>
      <c r="L1532">
        <v>125</v>
      </c>
      <c r="M1532">
        <v>123.30000000000001</v>
      </c>
      <c r="N1532">
        <v>123.80000000000001</v>
      </c>
      <c r="O1532" s="3">
        <f t="shared" si="123"/>
        <v>-4.5800000000000002E-6</v>
      </c>
      <c r="P1532">
        <f t="shared" si="122"/>
        <v>6.6793716578066267</v>
      </c>
      <c r="S1532">
        <f t="shared" si="121"/>
        <v>-3.6995153473344107E-8</v>
      </c>
    </row>
    <row r="1533" spans="1:19" x14ac:dyDescent="0.3">
      <c r="A1533" s="1">
        <v>38303</v>
      </c>
      <c r="B1533" s="1">
        <v>38306</v>
      </c>
      <c r="C1533">
        <v>124.15</v>
      </c>
      <c r="D1533">
        <v>124.4999969</v>
      </c>
      <c r="E1533">
        <v>122.62856050000001</v>
      </c>
      <c r="F1533">
        <v>-0.34999694799999997</v>
      </c>
      <c r="G1533">
        <v>-1</v>
      </c>
      <c r="H1533">
        <v>0.49497474699999999</v>
      </c>
      <c r="I1533">
        <f t="shared" si="119"/>
        <v>2004</v>
      </c>
      <c r="J1533">
        <f t="shared" si="120"/>
        <v>11</v>
      </c>
      <c r="K1533">
        <v>124.15</v>
      </c>
      <c r="L1533">
        <v>126.2</v>
      </c>
      <c r="M1533">
        <v>123.75</v>
      </c>
      <c r="N1533">
        <v>124.5</v>
      </c>
      <c r="O1533" s="3">
        <f t="shared" si="123"/>
        <v>-0.34999694799999997</v>
      </c>
      <c r="P1533">
        <f t="shared" si="122"/>
        <v>6.6228812906348988</v>
      </c>
      <c r="S1533">
        <f t="shared" si="121"/>
        <v>-2.8191457752718484E-3</v>
      </c>
    </row>
    <row r="1534" spans="1:19" x14ac:dyDescent="0.3">
      <c r="A1534" s="1">
        <v>38306</v>
      </c>
      <c r="B1534" s="1">
        <v>38307</v>
      </c>
      <c r="C1534">
        <v>124.65</v>
      </c>
      <c r="D1534">
        <v>124.0500031</v>
      </c>
      <c r="E1534">
        <v>124.4257988</v>
      </c>
      <c r="F1534">
        <v>0.59999694800000003</v>
      </c>
      <c r="G1534">
        <v>-1</v>
      </c>
      <c r="H1534">
        <v>0.31819805200000001</v>
      </c>
      <c r="I1534">
        <f t="shared" si="119"/>
        <v>2004</v>
      </c>
      <c r="J1534">
        <f t="shared" si="120"/>
        <v>11</v>
      </c>
      <c r="K1534">
        <v>124.65</v>
      </c>
      <c r="L1534">
        <v>125.10000000000001</v>
      </c>
      <c r="M1534">
        <v>123.55000000000001</v>
      </c>
      <c r="N1534">
        <v>124.05000000000001</v>
      </c>
      <c r="O1534" s="3">
        <f t="shared" si="123"/>
        <v>0.59999694800000003</v>
      </c>
      <c r="P1534">
        <f t="shared" si="122"/>
        <v>6.7185180791149772</v>
      </c>
      <c r="S1534">
        <f t="shared" si="121"/>
        <v>4.8134532531087047E-3</v>
      </c>
    </row>
    <row r="1535" spans="1:19" x14ac:dyDescent="0.3">
      <c r="A1535" s="1">
        <v>38307</v>
      </c>
      <c r="B1535" s="1">
        <v>38308</v>
      </c>
      <c r="C1535">
        <v>124.5</v>
      </c>
      <c r="D1535">
        <v>125.3</v>
      </c>
      <c r="E1535">
        <v>122.96685739999999</v>
      </c>
      <c r="F1535">
        <v>-0.8</v>
      </c>
      <c r="G1535">
        <v>-1</v>
      </c>
      <c r="H1535">
        <v>0.88388347599999995</v>
      </c>
      <c r="I1535">
        <f t="shared" si="119"/>
        <v>2004</v>
      </c>
      <c r="J1535">
        <f t="shared" si="120"/>
        <v>11</v>
      </c>
      <c r="K1535">
        <v>124.5</v>
      </c>
      <c r="L1535">
        <v>125.85000000000001</v>
      </c>
      <c r="M1535">
        <v>124.35000000000001</v>
      </c>
      <c r="N1535">
        <v>125.30000000000001</v>
      </c>
      <c r="O1535" s="3">
        <f t="shared" si="123"/>
        <v>-0.8</v>
      </c>
      <c r="P1535">
        <f t="shared" si="122"/>
        <v>6.5890044775898691</v>
      </c>
      <c r="S1535">
        <f t="shared" si="121"/>
        <v>-6.4257028112449802E-3</v>
      </c>
    </row>
    <row r="1536" spans="1:19" x14ac:dyDescent="0.3">
      <c r="A1536" s="1">
        <v>38308</v>
      </c>
      <c r="B1536" s="1">
        <v>38309</v>
      </c>
      <c r="C1536">
        <v>125.25</v>
      </c>
      <c r="D1536">
        <v>123.8999985</v>
      </c>
      <c r="E1536">
        <v>124.53485360000001</v>
      </c>
      <c r="F1536">
        <v>1.350001526</v>
      </c>
      <c r="G1536">
        <v>-1</v>
      </c>
      <c r="H1536">
        <v>0.98994949399999999</v>
      </c>
      <c r="I1536">
        <f t="shared" si="119"/>
        <v>2004</v>
      </c>
      <c r="J1536">
        <f t="shared" si="120"/>
        <v>11</v>
      </c>
      <c r="K1536">
        <v>125.25</v>
      </c>
      <c r="L1536">
        <v>125.5</v>
      </c>
      <c r="M1536">
        <v>123.7</v>
      </c>
      <c r="N1536">
        <v>123.9</v>
      </c>
      <c r="O1536" s="3">
        <f t="shared" si="123"/>
        <v>1.350001526</v>
      </c>
      <c r="P1536">
        <f t="shared" si="122"/>
        <v>6.8020623482381843</v>
      </c>
      <c r="S1536">
        <f t="shared" si="121"/>
        <v>1.077845529740519E-2</v>
      </c>
    </row>
    <row r="1537" spans="1:19" x14ac:dyDescent="0.3">
      <c r="A1537" s="1">
        <v>38309</v>
      </c>
      <c r="B1537" s="1">
        <v>38310</v>
      </c>
      <c r="C1537">
        <v>124.5</v>
      </c>
      <c r="D1537">
        <v>122.44999540000001</v>
      </c>
      <c r="E1537">
        <v>123.73413909999999</v>
      </c>
      <c r="F1537">
        <v>2.0500045779999998</v>
      </c>
      <c r="G1537">
        <v>-1</v>
      </c>
      <c r="H1537">
        <v>1.0253048330000001</v>
      </c>
      <c r="I1537">
        <f t="shared" si="119"/>
        <v>2004</v>
      </c>
      <c r="J1537">
        <f t="shared" si="120"/>
        <v>11</v>
      </c>
      <c r="K1537">
        <v>124.5</v>
      </c>
      <c r="L1537">
        <v>124.9</v>
      </c>
      <c r="M1537">
        <v>122.05000000000001</v>
      </c>
      <c r="N1537">
        <v>122.45</v>
      </c>
      <c r="O1537" s="3">
        <f t="shared" si="123"/>
        <v>2.0500045779999998</v>
      </c>
      <c r="P1537">
        <f t="shared" si="122"/>
        <v>7.1380685880870933</v>
      </c>
      <c r="S1537">
        <f t="shared" si="121"/>
        <v>1.6465900224899598E-2</v>
      </c>
    </row>
    <row r="1538" spans="1:19" x14ac:dyDescent="0.3">
      <c r="A1538" s="1">
        <v>38310</v>
      </c>
      <c r="B1538" s="1">
        <v>38313</v>
      </c>
      <c r="C1538">
        <v>121.45</v>
      </c>
      <c r="D1538">
        <v>120.5500061</v>
      </c>
      <c r="E1538">
        <v>122.3888158</v>
      </c>
      <c r="F1538">
        <v>-0.89999389600000002</v>
      </c>
      <c r="G1538">
        <v>-1</v>
      </c>
      <c r="H1538">
        <v>1.3435028840000001</v>
      </c>
      <c r="I1538">
        <f t="shared" si="119"/>
        <v>2004</v>
      </c>
      <c r="J1538">
        <f t="shared" si="120"/>
        <v>11</v>
      </c>
      <c r="K1538">
        <v>121.45</v>
      </c>
      <c r="L1538">
        <v>121.55000000000001</v>
      </c>
      <c r="M1538">
        <v>119.25</v>
      </c>
      <c r="N1538">
        <v>120.55000000000001</v>
      </c>
      <c r="O1538" s="3">
        <f t="shared" si="123"/>
        <v>-0.89999389600000002</v>
      </c>
      <c r="P1538">
        <f t="shared" si="122"/>
        <v>6.9793806138135395</v>
      </c>
      <c r="S1538">
        <f t="shared" si="121"/>
        <v>-7.4104067188143271E-3</v>
      </c>
    </row>
    <row r="1539" spans="1:19" x14ac:dyDescent="0.3">
      <c r="A1539" s="1">
        <v>38313</v>
      </c>
      <c r="B1539" s="1">
        <v>38314</v>
      </c>
      <c r="C1539">
        <v>121.4</v>
      </c>
      <c r="D1539">
        <v>121.3999985</v>
      </c>
      <c r="E1539">
        <v>119.66394529999999</v>
      </c>
      <c r="F1539" s="2">
        <v>1.53E-6</v>
      </c>
      <c r="G1539">
        <v>-1</v>
      </c>
      <c r="H1539">
        <v>0.60104076399999995</v>
      </c>
      <c r="I1539">
        <f t="shared" ref="I1539:I1602" si="124">YEAR(B1539)</f>
        <v>2004</v>
      </c>
      <c r="J1539">
        <f t="shared" ref="J1539:J1602" si="125">MONTH(B1539)</f>
        <v>11</v>
      </c>
      <c r="K1539">
        <v>121.4</v>
      </c>
      <c r="L1539">
        <v>121.95</v>
      </c>
      <c r="M1539">
        <v>120.2</v>
      </c>
      <c r="N1539">
        <v>121.4</v>
      </c>
      <c r="O1539" s="3">
        <f t="shared" si="123"/>
        <v>1.53E-6</v>
      </c>
      <c r="P1539">
        <f t="shared" si="122"/>
        <v>6.979380877696217</v>
      </c>
      <c r="S1539">
        <f t="shared" ref="S1539:S1602" si="126">O1539/C1539</f>
        <v>1.2602965403624381E-8</v>
      </c>
    </row>
    <row r="1540" spans="1:19" x14ac:dyDescent="0.3">
      <c r="A1540" s="1">
        <v>38314</v>
      </c>
      <c r="B1540" s="1">
        <v>38315</v>
      </c>
      <c r="C1540">
        <v>121.4</v>
      </c>
      <c r="D1540">
        <v>123.44999540000001</v>
      </c>
      <c r="E1540">
        <v>122.36991</v>
      </c>
      <c r="F1540">
        <v>2.0499954219999998</v>
      </c>
      <c r="G1540">
        <v>1</v>
      </c>
      <c r="H1540">
        <v>1.4495689009999999</v>
      </c>
      <c r="I1540">
        <f t="shared" si="124"/>
        <v>2004</v>
      </c>
      <c r="J1540">
        <f t="shared" si="125"/>
        <v>11</v>
      </c>
      <c r="K1540">
        <v>121.4</v>
      </c>
      <c r="L1540">
        <v>123.55000000000001</v>
      </c>
      <c r="M1540">
        <v>120.85000000000001</v>
      </c>
      <c r="N1540">
        <v>123.45</v>
      </c>
      <c r="O1540" s="3">
        <f t="shared" si="123"/>
        <v>2.0499954219999998</v>
      </c>
      <c r="P1540">
        <f t="shared" ref="P1540:P1603" si="127">(O1540/C1540*$Q$2+1)*P1539*$R$2+(1-$R$2)*P1539</f>
        <v>7.3329483945250038</v>
      </c>
      <c r="S1540">
        <f t="shared" si="126"/>
        <v>1.6886288484349258E-2</v>
      </c>
    </row>
    <row r="1541" spans="1:19" x14ac:dyDescent="0.3">
      <c r="A1541" s="1">
        <v>38315</v>
      </c>
      <c r="B1541" s="1">
        <v>38316</v>
      </c>
      <c r="C1541">
        <v>123.3</v>
      </c>
      <c r="D1541">
        <v>123.1500046</v>
      </c>
      <c r="E1541">
        <v>123.7190336</v>
      </c>
      <c r="F1541">
        <v>-0.14999542199999999</v>
      </c>
      <c r="G1541">
        <v>1</v>
      </c>
      <c r="H1541">
        <v>0.212132034</v>
      </c>
      <c r="I1541">
        <f t="shared" si="124"/>
        <v>2004</v>
      </c>
      <c r="J1541">
        <f t="shared" si="125"/>
        <v>11</v>
      </c>
      <c r="K1541">
        <v>123.30000000000001</v>
      </c>
      <c r="L1541">
        <v>124.25</v>
      </c>
      <c r="M1541">
        <v>122.75</v>
      </c>
      <c r="N1541">
        <v>123.15</v>
      </c>
      <c r="O1541" s="3">
        <f t="shared" si="123"/>
        <v>-0.14999542199999999</v>
      </c>
      <c r="P1541">
        <f t="shared" si="127"/>
        <v>7.3061866259376309</v>
      </c>
      <c r="S1541">
        <f t="shared" si="126"/>
        <v>-1.2165078832116788E-3</v>
      </c>
    </row>
    <row r="1542" spans="1:19" x14ac:dyDescent="0.3">
      <c r="A1542" s="1">
        <v>38316</v>
      </c>
      <c r="B1542" s="1">
        <v>38317</v>
      </c>
      <c r="C1542">
        <v>124</v>
      </c>
      <c r="D1542">
        <v>121.19999540000001</v>
      </c>
      <c r="E1542">
        <v>124.0297652</v>
      </c>
      <c r="F1542">
        <v>-2.8000045779999998</v>
      </c>
      <c r="G1542">
        <v>1</v>
      </c>
      <c r="H1542">
        <v>1.3788582229999999</v>
      </c>
      <c r="I1542">
        <f t="shared" si="124"/>
        <v>2004</v>
      </c>
      <c r="J1542">
        <f t="shared" si="125"/>
        <v>11</v>
      </c>
      <c r="K1542">
        <v>124</v>
      </c>
      <c r="L1542">
        <v>124.9</v>
      </c>
      <c r="M1542">
        <v>120.60000000000001</v>
      </c>
      <c r="N1542">
        <v>121.2</v>
      </c>
      <c r="O1542" s="3">
        <f t="shared" si="123"/>
        <v>-3</v>
      </c>
      <c r="P1542">
        <f t="shared" si="127"/>
        <v>6.7758988869582861</v>
      </c>
      <c r="S1542">
        <f t="shared" si="126"/>
        <v>-2.4193548387096774E-2</v>
      </c>
    </row>
    <row r="1543" spans="1:19" x14ac:dyDescent="0.3">
      <c r="A1543" s="1">
        <v>38317</v>
      </c>
      <c r="B1543" s="1">
        <v>38320</v>
      </c>
      <c r="C1543">
        <v>121.5</v>
      </c>
      <c r="D1543">
        <v>122.3500015</v>
      </c>
      <c r="E1543">
        <v>121.4498974</v>
      </c>
      <c r="F1543">
        <v>-0.85000152600000001</v>
      </c>
      <c r="G1543">
        <v>1</v>
      </c>
      <c r="H1543">
        <v>0.81317279799999997</v>
      </c>
      <c r="I1543">
        <f t="shared" si="124"/>
        <v>2004</v>
      </c>
      <c r="J1543">
        <f t="shared" si="125"/>
        <v>11</v>
      </c>
      <c r="K1543">
        <v>121.5</v>
      </c>
      <c r="L1543">
        <v>122.55000000000001</v>
      </c>
      <c r="M1543">
        <v>120.75</v>
      </c>
      <c r="N1543">
        <v>122.35000000000001</v>
      </c>
      <c r="O1543" s="3">
        <f t="shared" si="123"/>
        <v>-0.85000152600000001</v>
      </c>
      <c r="P1543">
        <f t="shared" si="127"/>
        <v>6.6336884080956624</v>
      </c>
      <c r="S1543">
        <f t="shared" si="126"/>
        <v>-6.9958973333333332E-3</v>
      </c>
    </row>
    <row r="1544" spans="1:19" x14ac:dyDescent="0.3">
      <c r="A1544" s="1">
        <v>38320</v>
      </c>
      <c r="B1544" s="1">
        <v>38321</v>
      </c>
      <c r="C1544">
        <v>121.75</v>
      </c>
      <c r="D1544">
        <v>123.6</v>
      </c>
      <c r="E1544">
        <v>123.46714009999999</v>
      </c>
      <c r="F1544">
        <v>1.85</v>
      </c>
      <c r="G1544">
        <v>1</v>
      </c>
      <c r="H1544">
        <v>0.88388347599999995</v>
      </c>
      <c r="I1544">
        <f t="shared" si="124"/>
        <v>2004</v>
      </c>
      <c r="J1544">
        <f t="shared" si="125"/>
        <v>11</v>
      </c>
      <c r="K1544">
        <v>121.75</v>
      </c>
      <c r="L1544">
        <v>123.9</v>
      </c>
      <c r="M1544">
        <v>120.9</v>
      </c>
      <c r="N1544">
        <v>123.60000000000001</v>
      </c>
      <c r="O1544" s="3">
        <f t="shared" si="123"/>
        <v>1.85</v>
      </c>
      <c r="P1544">
        <f t="shared" si="127"/>
        <v>6.9360865244400642</v>
      </c>
      <c r="S1544">
        <f t="shared" si="126"/>
        <v>1.5195071868583163E-2</v>
      </c>
    </row>
    <row r="1545" spans="1:19" x14ac:dyDescent="0.3">
      <c r="A1545" s="1">
        <v>38321</v>
      </c>
      <c r="B1545" s="1">
        <v>38322</v>
      </c>
      <c r="C1545">
        <v>123.4</v>
      </c>
      <c r="D1545">
        <v>123.80000459999999</v>
      </c>
      <c r="E1545">
        <v>123.844171</v>
      </c>
      <c r="F1545">
        <v>0.400004578</v>
      </c>
      <c r="G1545">
        <v>1</v>
      </c>
      <c r="H1545">
        <v>0.141421356</v>
      </c>
      <c r="I1545">
        <f t="shared" si="124"/>
        <v>2004</v>
      </c>
      <c r="J1545">
        <f t="shared" si="125"/>
        <v>12</v>
      </c>
      <c r="K1545">
        <v>123.4</v>
      </c>
      <c r="L1545">
        <v>124.10000000000001</v>
      </c>
      <c r="M1545">
        <v>122.75</v>
      </c>
      <c r="N1545">
        <v>123.80000000000001</v>
      </c>
      <c r="O1545" s="3">
        <f t="shared" si="123"/>
        <v>0.400004578</v>
      </c>
      <c r="P1545">
        <f t="shared" si="127"/>
        <v>7.0035370843228879</v>
      </c>
      <c r="S1545">
        <f t="shared" si="126"/>
        <v>3.2415281847649915E-3</v>
      </c>
    </row>
    <row r="1546" spans="1:19" x14ac:dyDescent="0.3">
      <c r="A1546" s="1">
        <v>38322</v>
      </c>
      <c r="B1546" s="1">
        <v>38323</v>
      </c>
      <c r="C1546">
        <v>125.8</v>
      </c>
      <c r="D1546">
        <v>124.9499939</v>
      </c>
      <c r="E1546">
        <v>123.39948769999999</v>
      </c>
      <c r="F1546">
        <v>0.85000610399999998</v>
      </c>
      <c r="G1546">
        <v>-1</v>
      </c>
      <c r="H1546">
        <v>0.81317279799999997</v>
      </c>
      <c r="I1546">
        <f t="shared" si="124"/>
        <v>2004</v>
      </c>
      <c r="J1546">
        <f t="shared" si="125"/>
        <v>12</v>
      </c>
      <c r="K1546">
        <v>125.80000000000001</v>
      </c>
      <c r="L1546">
        <v>125.95</v>
      </c>
      <c r="M1546">
        <v>124.25</v>
      </c>
      <c r="N1546">
        <v>124.95</v>
      </c>
      <c r="O1546" s="3">
        <f t="shared" si="123"/>
        <v>0.85000610399999998</v>
      </c>
      <c r="P1546">
        <f t="shared" si="127"/>
        <v>7.1455016933355626</v>
      </c>
      <c r="S1546">
        <f t="shared" si="126"/>
        <v>6.7568052782193957E-3</v>
      </c>
    </row>
    <row r="1547" spans="1:19" x14ac:dyDescent="0.3">
      <c r="A1547" s="1">
        <v>38323</v>
      </c>
      <c r="B1547" s="1">
        <v>38324</v>
      </c>
      <c r="C1547">
        <v>125.8</v>
      </c>
      <c r="D1547">
        <v>124.1000015</v>
      </c>
      <c r="E1547">
        <v>124.6126663</v>
      </c>
      <c r="F1547">
        <v>1.699998474</v>
      </c>
      <c r="G1547">
        <v>-1</v>
      </c>
      <c r="H1547">
        <v>0.60104076399999995</v>
      </c>
      <c r="I1547">
        <f t="shared" si="124"/>
        <v>2004</v>
      </c>
      <c r="J1547">
        <f t="shared" si="125"/>
        <v>12</v>
      </c>
      <c r="K1547">
        <v>125.80000000000001</v>
      </c>
      <c r="L1547">
        <v>126.05000000000001</v>
      </c>
      <c r="M1547">
        <v>123.75</v>
      </c>
      <c r="N1547">
        <v>124.10000000000001</v>
      </c>
      <c r="O1547" s="3">
        <f t="shared" si="123"/>
        <v>1.699998474</v>
      </c>
      <c r="P1547">
        <f t="shared" si="127"/>
        <v>7.4351839343840886</v>
      </c>
      <c r="S1547">
        <f t="shared" si="126"/>
        <v>1.3513501383147854E-2</v>
      </c>
    </row>
    <row r="1548" spans="1:19" x14ac:dyDescent="0.3">
      <c r="A1548" s="1">
        <v>38324</v>
      </c>
      <c r="B1548" s="1">
        <v>38327</v>
      </c>
      <c r="C1548">
        <v>123.1</v>
      </c>
      <c r="D1548">
        <v>122.15000310000001</v>
      </c>
      <c r="E1548">
        <v>123.24997140000001</v>
      </c>
      <c r="F1548">
        <v>-0.94999694800000001</v>
      </c>
      <c r="G1548">
        <v>-1</v>
      </c>
      <c r="H1548">
        <v>1.3788582229999999</v>
      </c>
      <c r="I1548">
        <f t="shared" si="124"/>
        <v>2004</v>
      </c>
      <c r="J1548">
        <f t="shared" si="125"/>
        <v>12</v>
      </c>
      <c r="K1548">
        <v>123.10000000000001</v>
      </c>
      <c r="L1548">
        <v>123.5</v>
      </c>
      <c r="M1548">
        <v>122.15</v>
      </c>
      <c r="N1548">
        <v>122.15</v>
      </c>
      <c r="O1548" s="3">
        <f t="shared" si="123"/>
        <v>-0.94999694800000001</v>
      </c>
      <c r="P1548">
        <f t="shared" si="127"/>
        <v>7.263045785428357</v>
      </c>
      <c r="S1548">
        <f t="shared" si="126"/>
        <v>-7.7172782128350935E-3</v>
      </c>
    </row>
    <row r="1549" spans="1:19" x14ac:dyDescent="0.3">
      <c r="A1549" s="1">
        <v>38327</v>
      </c>
      <c r="B1549" s="1">
        <v>38328</v>
      </c>
      <c r="C1549">
        <v>122.15</v>
      </c>
      <c r="D1549">
        <v>121.69999540000001</v>
      </c>
      <c r="E1549">
        <v>121.990526</v>
      </c>
      <c r="F1549">
        <v>0.45000457799999999</v>
      </c>
      <c r="G1549">
        <v>-1</v>
      </c>
      <c r="H1549">
        <v>0.31819805200000001</v>
      </c>
      <c r="I1549">
        <f t="shared" si="124"/>
        <v>2004</v>
      </c>
      <c r="J1549">
        <f t="shared" si="125"/>
        <v>12</v>
      </c>
      <c r="K1549">
        <v>122.15</v>
      </c>
      <c r="L1549">
        <v>123.15</v>
      </c>
      <c r="M1549">
        <v>121.25</v>
      </c>
      <c r="N1549">
        <v>121.7</v>
      </c>
      <c r="O1549" s="3">
        <f t="shared" si="123"/>
        <v>0.45000457799999999</v>
      </c>
      <c r="P1549">
        <f t="shared" si="127"/>
        <v>7.3433176770452135</v>
      </c>
      <c r="S1549">
        <f t="shared" si="126"/>
        <v>3.6840325665165779E-3</v>
      </c>
    </row>
    <row r="1550" spans="1:19" x14ac:dyDescent="0.3">
      <c r="A1550" s="1">
        <v>38328</v>
      </c>
      <c r="B1550" s="1">
        <v>38329</v>
      </c>
      <c r="C1550">
        <v>120.95</v>
      </c>
      <c r="D1550">
        <v>122.4000046</v>
      </c>
      <c r="E1550">
        <v>122.69701670000001</v>
      </c>
      <c r="F1550">
        <v>1.4500045779999999</v>
      </c>
      <c r="G1550">
        <v>1</v>
      </c>
      <c r="H1550">
        <v>0.49497474699999999</v>
      </c>
      <c r="I1550">
        <f t="shared" si="124"/>
        <v>2004</v>
      </c>
      <c r="J1550">
        <f t="shared" si="125"/>
        <v>12</v>
      </c>
      <c r="K1550">
        <v>120.95</v>
      </c>
      <c r="L1550">
        <v>122.65</v>
      </c>
      <c r="M1550">
        <v>120.7</v>
      </c>
      <c r="N1550">
        <v>122.4</v>
      </c>
      <c r="O1550" s="3">
        <f t="shared" si="123"/>
        <v>1.4500045779999999</v>
      </c>
      <c r="P1550">
        <f t="shared" si="127"/>
        <v>7.6074229498709407</v>
      </c>
      <c r="S1550">
        <f t="shared" si="126"/>
        <v>1.1988462819346837E-2</v>
      </c>
    </row>
    <row r="1551" spans="1:19" x14ac:dyDescent="0.3">
      <c r="A1551" s="1">
        <v>38329</v>
      </c>
      <c r="B1551" s="1">
        <v>38330</v>
      </c>
      <c r="C1551">
        <v>122.4</v>
      </c>
      <c r="D1551">
        <v>121.84999689999999</v>
      </c>
      <c r="E1551">
        <v>124.2580316</v>
      </c>
      <c r="F1551">
        <v>-0.55000305199999999</v>
      </c>
      <c r="G1551">
        <v>1</v>
      </c>
      <c r="H1551">
        <v>0.38890872999999998</v>
      </c>
      <c r="I1551">
        <f t="shared" si="124"/>
        <v>2004</v>
      </c>
      <c r="J1551">
        <f t="shared" si="125"/>
        <v>12</v>
      </c>
      <c r="K1551">
        <v>122.4</v>
      </c>
      <c r="L1551">
        <v>122.85000000000001</v>
      </c>
      <c r="M1551">
        <v>120.45</v>
      </c>
      <c r="N1551">
        <v>121.85000000000001</v>
      </c>
      <c r="O1551" s="3">
        <f t="shared" si="123"/>
        <v>-0.55000305199999999</v>
      </c>
      <c r="P1551">
        <f t="shared" si="127"/>
        <v>7.5048713361384927</v>
      </c>
      <c r="S1551">
        <f t="shared" si="126"/>
        <v>-4.4934889869281047E-3</v>
      </c>
    </row>
    <row r="1552" spans="1:19" x14ac:dyDescent="0.3">
      <c r="A1552" s="1">
        <v>38330</v>
      </c>
      <c r="B1552" s="1">
        <v>38331</v>
      </c>
      <c r="C1552">
        <v>122.4</v>
      </c>
      <c r="D1552">
        <v>119.40000310000001</v>
      </c>
      <c r="E1552">
        <v>120.56776379999999</v>
      </c>
      <c r="F1552">
        <v>2.9999969480000002</v>
      </c>
      <c r="G1552">
        <v>-1</v>
      </c>
      <c r="H1552">
        <v>1.7324116140000001</v>
      </c>
      <c r="I1552">
        <f t="shared" si="124"/>
        <v>2004</v>
      </c>
      <c r="J1552">
        <f t="shared" si="125"/>
        <v>12</v>
      </c>
      <c r="K1552">
        <v>122.4</v>
      </c>
      <c r="L1552">
        <v>122.55000000000001</v>
      </c>
      <c r="M1552">
        <v>119.10000000000001</v>
      </c>
      <c r="N1552">
        <v>119.4</v>
      </c>
      <c r="O1552" s="3">
        <f t="shared" si="123"/>
        <v>2.9999969480000002</v>
      </c>
      <c r="P1552">
        <f t="shared" si="127"/>
        <v>8.0566995494607525</v>
      </c>
      <c r="S1552">
        <f t="shared" si="126"/>
        <v>2.4509778986928105E-2</v>
      </c>
    </row>
    <row r="1553" spans="1:19" x14ac:dyDescent="0.3">
      <c r="A1553" s="1">
        <v>38331</v>
      </c>
      <c r="B1553" s="1">
        <v>38334</v>
      </c>
      <c r="C1553">
        <v>119.45</v>
      </c>
      <c r="D1553">
        <v>119.59999689999999</v>
      </c>
      <c r="E1553">
        <v>119.00115750000001</v>
      </c>
      <c r="F1553">
        <v>-0.14999694799999999</v>
      </c>
      <c r="G1553">
        <v>-1</v>
      </c>
      <c r="H1553">
        <v>0.141421356</v>
      </c>
      <c r="I1553">
        <f t="shared" si="124"/>
        <v>2004</v>
      </c>
      <c r="J1553">
        <f t="shared" si="125"/>
        <v>12</v>
      </c>
      <c r="K1553">
        <v>119.45</v>
      </c>
      <c r="L1553">
        <v>120.30000000000001</v>
      </c>
      <c r="M1553">
        <v>118.85000000000001</v>
      </c>
      <c r="N1553">
        <v>119.60000000000001</v>
      </c>
      <c r="O1553" s="3">
        <f t="shared" si="123"/>
        <v>-0.14999694799999999</v>
      </c>
      <c r="P1553">
        <f t="shared" si="127"/>
        <v>8.026348431586193</v>
      </c>
      <c r="S1553">
        <f t="shared" si="126"/>
        <v>-1.2557299958141481E-3</v>
      </c>
    </row>
    <row r="1554" spans="1:19" x14ac:dyDescent="0.3">
      <c r="A1554" s="1">
        <v>38334</v>
      </c>
      <c r="B1554" s="1">
        <v>38335</v>
      </c>
      <c r="C1554">
        <v>120.1</v>
      </c>
      <c r="D1554">
        <v>120.35</v>
      </c>
      <c r="E1554">
        <v>121.0772462</v>
      </c>
      <c r="F1554">
        <v>0.25</v>
      </c>
      <c r="G1554">
        <v>1</v>
      </c>
      <c r="H1554">
        <v>0.53033008599999998</v>
      </c>
      <c r="I1554">
        <f t="shared" si="124"/>
        <v>2004</v>
      </c>
      <c r="J1554">
        <f t="shared" si="125"/>
        <v>12</v>
      </c>
      <c r="K1554">
        <v>120.10000000000001</v>
      </c>
      <c r="L1554">
        <v>120.9</v>
      </c>
      <c r="M1554">
        <v>119.30000000000001</v>
      </c>
      <c r="N1554">
        <v>120.35000000000001</v>
      </c>
      <c r="O1554" s="3">
        <f t="shared" si="123"/>
        <v>0.25</v>
      </c>
      <c r="P1554">
        <f t="shared" si="127"/>
        <v>8.0764713401931019</v>
      </c>
      <c r="S1554">
        <f t="shared" si="126"/>
        <v>2.0815986677768525E-3</v>
      </c>
    </row>
    <row r="1555" spans="1:19" x14ac:dyDescent="0.3">
      <c r="A1555" s="1">
        <v>38335</v>
      </c>
      <c r="B1555" s="1">
        <v>38336</v>
      </c>
      <c r="C1555">
        <v>121.3</v>
      </c>
      <c r="D1555">
        <v>123.1</v>
      </c>
      <c r="E1555">
        <v>122.40503150000001</v>
      </c>
      <c r="F1555">
        <v>1.8</v>
      </c>
      <c r="G1555">
        <v>1</v>
      </c>
      <c r="H1555">
        <v>1.944543648</v>
      </c>
      <c r="I1555">
        <f t="shared" si="124"/>
        <v>2004</v>
      </c>
      <c r="J1555">
        <f t="shared" si="125"/>
        <v>12</v>
      </c>
      <c r="K1555">
        <v>121.30000000000001</v>
      </c>
      <c r="L1555">
        <v>123.30000000000001</v>
      </c>
      <c r="M1555">
        <v>120.9</v>
      </c>
      <c r="N1555">
        <v>123.10000000000001</v>
      </c>
      <c r="O1555" s="3">
        <f t="shared" si="123"/>
        <v>1.8</v>
      </c>
      <c r="P1555">
        <f t="shared" si="127"/>
        <v>8.4360174674564377</v>
      </c>
      <c r="S1555">
        <f t="shared" si="126"/>
        <v>1.483924154987634E-2</v>
      </c>
    </row>
    <row r="1556" spans="1:19" x14ac:dyDescent="0.3">
      <c r="A1556" s="1">
        <v>38336</v>
      </c>
      <c r="B1556" s="1">
        <v>38337</v>
      </c>
      <c r="C1556">
        <v>123.1</v>
      </c>
      <c r="D1556">
        <v>124.2500015</v>
      </c>
      <c r="E1556">
        <v>123.68807630000001</v>
      </c>
      <c r="F1556">
        <v>1.1500015260000001</v>
      </c>
      <c r="G1556">
        <v>1</v>
      </c>
      <c r="H1556">
        <v>0.81317279799999997</v>
      </c>
      <c r="I1556">
        <f t="shared" si="124"/>
        <v>2004</v>
      </c>
      <c r="J1556">
        <f t="shared" si="125"/>
        <v>12</v>
      </c>
      <c r="K1556">
        <v>123.10000000000001</v>
      </c>
      <c r="L1556">
        <v>124.75</v>
      </c>
      <c r="M1556">
        <v>122.9</v>
      </c>
      <c r="N1556">
        <v>124.25</v>
      </c>
      <c r="O1556" s="3">
        <f t="shared" si="123"/>
        <v>1.1500015260000001</v>
      </c>
      <c r="P1556">
        <f t="shared" si="127"/>
        <v>8.6724455656108859</v>
      </c>
      <c r="S1556">
        <f t="shared" si="126"/>
        <v>9.3420107717303007E-3</v>
      </c>
    </row>
    <row r="1557" spans="1:19" x14ac:dyDescent="0.3">
      <c r="A1557" s="1">
        <v>38337</v>
      </c>
      <c r="B1557" s="1">
        <v>38338</v>
      </c>
      <c r="C1557">
        <v>124.05</v>
      </c>
      <c r="D1557">
        <v>124.3499985</v>
      </c>
      <c r="E1557">
        <v>125.6399882</v>
      </c>
      <c r="F1557">
        <v>0.29999847400000001</v>
      </c>
      <c r="G1557">
        <v>1</v>
      </c>
      <c r="H1557">
        <v>7.0710677999999999E-2</v>
      </c>
      <c r="I1557">
        <f t="shared" si="124"/>
        <v>2004</v>
      </c>
      <c r="J1557">
        <f t="shared" si="125"/>
        <v>12</v>
      </c>
      <c r="K1557">
        <v>124.05000000000001</v>
      </c>
      <c r="L1557">
        <v>125</v>
      </c>
      <c r="M1557">
        <v>122.95</v>
      </c>
      <c r="N1557">
        <v>124.35000000000001</v>
      </c>
      <c r="O1557" s="3">
        <f t="shared" si="123"/>
        <v>0.29999847400000001</v>
      </c>
      <c r="P1557">
        <f t="shared" si="127"/>
        <v>8.7353650441001562</v>
      </c>
      <c r="S1557">
        <f t="shared" si="126"/>
        <v>2.4183673841193069E-3</v>
      </c>
    </row>
    <row r="1558" spans="1:19" x14ac:dyDescent="0.3">
      <c r="A1558" s="1">
        <v>38338</v>
      </c>
      <c r="B1558" s="1">
        <v>38341</v>
      </c>
      <c r="C1558">
        <v>123.85</v>
      </c>
      <c r="D1558">
        <v>124.65000310000001</v>
      </c>
      <c r="E1558">
        <v>124.1739589</v>
      </c>
      <c r="F1558">
        <v>0.80000305199999999</v>
      </c>
      <c r="G1558">
        <v>-1</v>
      </c>
      <c r="H1558">
        <v>0.212132034</v>
      </c>
      <c r="I1558">
        <f t="shared" si="124"/>
        <v>2004</v>
      </c>
      <c r="J1558">
        <f t="shared" si="125"/>
        <v>12</v>
      </c>
      <c r="K1558">
        <v>123.85000000000001</v>
      </c>
      <c r="L1558">
        <v>124.95</v>
      </c>
      <c r="M1558">
        <v>123.30000000000001</v>
      </c>
      <c r="N1558">
        <v>124.65</v>
      </c>
      <c r="O1558" s="3">
        <f t="shared" si="123"/>
        <v>0.80000305199999999</v>
      </c>
      <c r="P1558">
        <f t="shared" si="127"/>
        <v>8.9046420411679215</v>
      </c>
      <c r="S1558">
        <f t="shared" si="126"/>
        <v>6.4594513685910376E-3</v>
      </c>
    </row>
    <row r="1559" spans="1:19" x14ac:dyDescent="0.3">
      <c r="A1559" s="1">
        <v>38341</v>
      </c>
      <c r="B1559" s="1">
        <v>38342</v>
      </c>
      <c r="C1559">
        <v>124.45</v>
      </c>
      <c r="D1559">
        <v>125.05000149999999</v>
      </c>
      <c r="E1559">
        <v>122.33082589999999</v>
      </c>
      <c r="F1559">
        <v>-0.60000152600000001</v>
      </c>
      <c r="G1559">
        <v>-1</v>
      </c>
      <c r="H1559">
        <v>0.282842712</v>
      </c>
      <c r="I1559">
        <f t="shared" si="124"/>
        <v>2004</v>
      </c>
      <c r="J1559">
        <f t="shared" si="125"/>
        <v>12</v>
      </c>
      <c r="K1559">
        <v>124.45</v>
      </c>
      <c r="L1559">
        <v>125.55000000000001</v>
      </c>
      <c r="M1559">
        <v>123.80000000000001</v>
      </c>
      <c r="N1559">
        <v>125.05000000000001</v>
      </c>
      <c r="O1559" s="3">
        <f t="shared" si="123"/>
        <v>-0.60000152600000001</v>
      </c>
      <c r="P1559">
        <f t="shared" si="127"/>
        <v>8.7758481766476031</v>
      </c>
      <c r="S1559">
        <f t="shared" si="126"/>
        <v>-4.8212256006428282E-3</v>
      </c>
    </row>
    <row r="1560" spans="1:19" x14ac:dyDescent="0.3">
      <c r="A1560" s="1">
        <v>38342</v>
      </c>
      <c r="B1560" s="1">
        <v>38343</v>
      </c>
      <c r="C1560">
        <v>125.75</v>
      </c>
      <c r="D1560">
        <v>125.3999985</v>
      </c>
      <c r="E1560">
        <v>124.2847531</v>
      </c>
      <c r="F1560">
        <v>0.35000152600000001</v>
      </c>
      <c r="G1560">
        <v>-1</v>
      </c>
      <c r="H1560">
        <v>0.24748737300000001</v>
      </c>
      <c r="I1560">
        <f t="shared" si="124"/>
        <v>2004</v>
      </c>
      <c r="J1560">
        <f t="shared" si="125"/>
        <v>12</v>
      </c>
      <c r="K1560">
        <v>125.75</v>
      </c>
      <c r="L1560">
        <v>126.10000000000001</v>
      </c>
      <c r="M1560">
        <v>124.55000000000001</v>
      </c>
      <c r="N1560">
        <v>125.4</v>
      </c>
      <c r="O1560" s="3">
        <f t="shared" si="123"/>
        <v>0.35000152600000001</v>
      </c>
      <c r="P1560">
        <f t="shared" si="127"/>
        <v>8.8491259560616236</v>
      </c>
      <c r="S1560">
        <f t="shared" si="126"/>
        <v>2.783312333996024E-3</v>
      </c>
    </row>
    <row r="1561" spans="1:19" x14ac:dyDescent="0.3">
      <c r="A1561" s="1">
        <v>38343</v>
      </c>
      <c r="B1561" s="1">
        <v>38344</v>
      </c>
      <c r="C1561">
        <v>125.95</v>
      </c>
      <c r="D1561">
        <v>123.59999689999999</v>
      </c>
      <c r="E1561">
        <v>125.8340816</v>
      </c>
      <c r="F1561">
        <v>2.3500030519999999</v>
      </c>
      <c r="G1561">
        <v>1</v>
      </c>
      <c r="H1561">
        <v>1.2727922060000001</v>
      </c>
      <c r="I1561">
        <f t="shared" si="124"/>
        <v>2004</v>
      </c>
      <c r="J1561">
        <f t="shared" si="125"/>
        <v>12</v>
      </c>
      <c r="K1561">
        <v>125.95</v>
      </c>
      <c r="L1561">
        <v>126</v>
      </c>
      <c r="M1561">
        <v>123.4</v>
      </c>
      <c r="N1561">
        <v>123.60000000000001</v>
      </c>
      <c r="O1561" s="3">
        <f t="shared" si="123"/>
        <v>2.3500030519999999</v>
      </c>
      <c r="P1561">
        <f t="shared" si="127"/>
        <v>9.3444528239681866</v>
      </c>
      <c r="S1561">
        <f t="shared" si="126"/>
        <v>1.8658221929337037E-2</v>
      </c>
    </row>
    <row r="1562" spans="1:19" x14ac:dyDescent="0.3">
      <c r="A1562" s="1">
        <v>38344</v>
      </c>
      <c r="B1562" s="1">
        <v>38345</v>
      </c>
      <c r="C1562">
        <v>123.6</v>
      </c>
      <c r="D1562">
        <v>124.7500015</v>
      </c>
      <c r="E1562">
        <v>124.1679694</v>
      </c>
      <c r="F1562">
        <v>1.1500015260000001</v>
      </c>
      <c r="G1562">
        <v>1</v>
      </c>
      <c r="H1562">
        <v>0.81317279799999997</v>
      </c>
      <c r="I1562">
        <f t="shared" si="124"/>
        <v>2004</v>
      </c>
      <c r="J1562">
        <f t="shared" si="125"/>
        <v>12</v>
      </c>
      <c r="K1562">
        <v>123.60000000000001</v>
      </c>
      <c r="L1562">
        <v>124.80000000000001</v>
      </c>
      <c r="M1562">
        <v>123.45</v>
      </c>
      <c r="N1562">
        <v>124.75</v>
      </c>
      <c r="O1562" s="3">
        <f t="shared" si="123"/>
        <v>1.1500015260000001</v>
      </c>
      <c r="P1562">
        <f t="shared" si="127"/>
        <v>9.6052813435603817</v>
      </c>
      <c r="S1562">
        <f t="shared" si="126"/>
        <v>9.3042194660194182E-3</v>
      </c>
    </row>
    <row r="1563" spans="1:19" x14ac:dyDescent="0.3">
      <c r="A1563" s="1">
        <v>38345</v>
      </c>
      <c r="B1563" s="1">
        <v>38348</v>
      </c>
      <c r="C1563">
        <v>124.95</v>
      </c>
      <c r="D1563">
        <v>124.4499969</v>
      </c>
      <c r="E1563">
        <v>124.80038140000001</v>
      </c>
      <c r="F1563">
        <v>0.50000305199999995</v>
      </c>
      <c r="G1563">
        <v>1</v>
      </c>
      <c r="H1563">
        <v>0.212132034</v>
      </c>
      <c r="I1563">
        <f t="shared" si="124"/>
        <v>2004</v>
      </c>
      <c r="J1563">
        <f t="shared" si="125"/>
        <v>12</v>
      </c>
      <c r="K1563">
        <v>124.95</v>
      </c>
      <c r="L1563">
        <v>125.2</v>
      </c>
      <c r="M1563">
        <v>123.7</v>
      </c>
      <c r="N1563">
        <v>124.45</v>
      </c>
      <c r="O1563" s="3">
        <f t="shared" si="123"/>
        <v>0.50000305199999995</v>
      </c>
      <c r="P1563">
        <f t="shared" si="127"/>
        <v>9.7205915473322619</v>
      </c>
      <c r="S1563">
        <f t="shared" si="126"/>
        <v>4.00162506602641E-3</v>
      </c>
    </row>
    <row r="1564" spans="1:19" x14ac:dyDescent="0.3">
      <c r="A1564" s="1">
        <v>38348</v>
      </c>
      <c r="B1564" s="1">
        <v>38349</v>
      </c>
      <c r="C1564">
        <v>124.15</v>
      </c>
      <c r="D1564">
        <v>124.7500031</v>
      </c>
      <c r="E1564">
        <v>125.592501</v>
      </c>
      <c r="F1564">
        <v>0.60000305200000004</v>
      </c>
      <c r="G1564">
        <v>1</v>
      </c>
      <c r="H1564">
        <v>0.212132034</v>
      </c>
      <c r="I1564">
        <f t="shared" si="124"/>
        <v>2004</v>
      </c>
      <c r="J1564">
        <f t="shared" si="125"/>
        <v>12</v>
      </c>
      <c r="K1564">
        <v>124.15</v>
      </c>
      <c r="L1564">
        <v>124.95</v>
      </c>
      <c r="M1564">
        <v>123.85000000000001</v>
      </c>
      <c r="N1564">
        <v>124.75</v>
      </c>
      <c r="O1564" s="3">
        <f t="shared" si="123"/>
        <v>0.60000305200000004</v>
      </c>
      <c r="P1564">
        <f t="shared" si="127"/>
        <v>9.861527139655534</v>
      </c>
      <c r="S1564">
        <f t="shared" si="126"/>
        <v>4.8328880547724527E-3</v>
      </c>
    </row>
    <row r="1565" spans="1:19" x14ac:dyDescent="0.3">
      <c r="A1565" s="1">
        <v>38349</v>
      </c>
      <c r="B1565" s="1">
        <v>38350</v>
      </c>
      <c r="C1565">
        <v>125.6</v>
      </c>
      <c r="D1565">
        <v>127.6999969</v>
      </c>
      <c r="E1565">
        <v>124.7215901</v>
      </c>
      <c r="F1565">
        <v>-2.0999969479999998</v>
      </c>
      <c r="G1565">
        <v>-1</v>
      </c>
      <c r="H1565">
        <v>2.0859650049999998</v>
      </c>
      <c r="I1565">
        <f t="shared" si="124"/>
        <v>2004</v>
      </c>
      <c r="J1565">
        <f t="shared" si="125"/>
        <v>12</v>
      </c>
      <c r="K1565">
        <v>125.60000000000001</v>
      </c>
      <c r="L1565">
        <v>127.85000000000001</v>
      </c>
      <c r="M1565">
        <v>125.5</v>
      </c>
      <c r="N1565">
        <v>127.7</v>
      </c>
      <c r="O1565" s="3">
        <f t="shared" si="123"/>
        <v>-2.0999969479999998</v>
      </c>
      <c r="P1565">
        <f t="shared" si="127"/>
        <v>9.3668811946898707</v>
      </c>
      <c r="S1565">
        <f t="shared" si="126"/>
        <v>-1.671972092356688E-2</v>
      </c>
    </row>
    <row r="1566" spans="1:19" x14ac:dyDescent="0.3">
      <c r="A1566" s="1">
        <v>38350</v>
      </c>
      <c r="B1566" s="1">
        <v>38351</v>
      </c>
      <c r="C1566">
        <v>127.7</v>
      </c>
      <c r="D1566">
        <v>129.39999689999999</v>
      </c>
      <c r="E1566">
        <v>128.51149670000001</v>
      </c>
      <c r="F1566">
        <v>1.6999969479999999</v>
      </c>
      <c r="G1566">
        <v>1</v>
      </c>
      <c r="H1566">
        <v>1.2020815279999999</v>
      </c>
      <c r="I1566">
        <f t="shared" si="124"/>
        <v>2004</v>
      </c>
      <c r="J1566">
        <f t="shared" si="125"/>
        <v>12</v>
      </c>
      <c r="K1566">
        <v>127.7</v>
      </c>
      <c r="L1566">
        <v>129.55000000000001</v>
      </c>
      <c r="M1566">
        <v>127.65</v>
      </c>
      <c r="N1566">
        <v>129.4</v>
      </c>
      <c r="O1566" s="3">
        <f t="shared" si="123"/>
        <v>1.6999969479999999</v>
      </c>
      <c r="P1566">
        <f t="shared" si="127"/>
        <v>9.7409689654788618</v>
      </c>
      <c r="S1566">
        <f t="shared" si="126"/>
        <v>1.3312427157400155E-2</v>
      </c>
    </row>
    <row r="1567" spans="1:19" x14ac:dyDescent="0.3">
      <c r="A1567" s="1">
        <v>38351</v>
      </c>
      <c r="B1567" s="1">
        <v>38352</v>
      </c>
      <c r="C1567">
        <v>127.7</v>
      </c>
      <c r="D1567">
        <v>129.4</v>
      </c>
      <c r="E1567">
        <v>129.91001829999999</v>
      </c>
      <c r="F1567">
        <v>1.7</v>
      </c>
      <c r="G1567">
        <v>1</v>
      </c>
      <c r="H1567">
        <v>0</v>
      </c>
      <c r="I1567">
        <f t="shared" si="124"/>
        <v>2004</v>
      </c>
      <c r="J1567">
        <f t="shared" si="125"/>
        <v>12</v>
      </c>
      <c r="K1567">
        <v>127.7</v>
      </c>
      <c r="L1567">
        <v>129.55000000000001</v>
      </c>
      <c r="M1567">
        <v>127.65</v>
      </c>
      <c r="N1567">
        <v>129.4</v>
      </c>
      <c r="O1567" s="3">
        <f t="shared" si="123"/>
        <v>1.7</v>
      </c>
      <c r="P1567">
        <f t="shared" si="127"/>
        <v>10.12999748328577</v>
      </c>
      <c r="S1567">
        <f t="shared" si="126"/>
        <v>1.331245105716523E-2</v>
      </c>
    </row>
    <row r="1568" spans="1:19" x14ac:dyDescent="0.3">
      <c r="A1568" s="1">
        <v>38352</v>
      </c>
      <c r="B1568" s="1">
        <v>38355</v>
      </c>
      <c r="C1568">
        <v>129.6</v>
      </c>
      <c r="D1568">
        <v>129.15</v>
      </c>
      <c r="E1568">
        <v>128.73069090000001</v>
      </c>
      <c r="F1568">
        <v>0.45</v>
      </c>
      <c r="G1568">
        <v>-1</v>
      </c>
      <c r="H1568">
        <v>0.17677669500000001</v>
      </c>
      <c r="I1568">
        <f t="shared" si="124"/>
        <v>2005</v>
      </c>
      <c r="J1568">
        <f t="shared" si="125"/>
        <v>1</v>
      </c>
      <c r="K1568">
        <v>129.6</v>
      </c>
      <c r="L1568">
        <v>129.94999999999999</v>
      </c>
      <c r="M1568">
        <v>129</v>
      </c>
      <c r="N1568">
        <v>129.15</v>
      </c>
      <c r="O1568" s="3">
        <f t="shared" si="123"/>
        <v>0.45</v>
      </c>
      <c r="P1568">
        <f t="shared" si="127"/>
        <v>10.235518290403331</v>
      </c>
      <c r="S1568">
        <f t="shared" si="126"/>
        <v>3.4722222222222225E-3</v>
      </c>
    </row>
    <row r="1569" spans="1:19" x14ac:dyDescent="0.3">
      <c r="A1569" s="1">
        <v>38355</v>
      </c>
      <c r="B1569" s="1">
        <v>38356</v>
      </c>
      <c r="C1569">
        <v>128.80000000000001</v>
      </c>
      <c r="D1569">
        <v>128.9500031</v>
      </c>
      <c r="E1569">
        <v>128.8112802</v>
      </c>
      <c r="F1569">
        <v>0.150003052</v>
      </c>
      <c r="G1569">
        <v>-1</v>
      </c>
      <c r="H1569">
        <v>0.141421356</v>
      </c>
      <c r="I1569">
        <f t="shared" si="124"/>
        <v>2005</v>
      </c>
      <c r="J1569">
        <f t="shared" si="125"/>
        <v>1</v>
      </c>
      <c r="K1569">
        <v>128.80000000000001</v>
      </c>
      <c r="L1569">
        <v>129.9</v>
      </c>
      <c r="M1569">
        <v>128.5</v>
      </c>
      <c r="N1569">
        <v>128.94999999999999</v>
      </c>
      <c r="O1569" s="3">
        <f t="shared" si="123"/>
        <v>0.150003052</v>
      </c>
      <c r="P1569">
        <f t="shared" si="127"/>
        <v>10.271279757383819</v>
      </c>
      <c r="S1569">
        <f t="shared" si="126"/>
        <v>1.1646199689440992E-3</v>
      </c>
    </row>
    <row r="1570" spans="1:19" x14ac:dyDescent="0.3">
      <c r="A1570" s="1">
        <v>38356</v>
      </c>
      <c r="B1570" s="1">
        <v>38357</v>
      </c>
      <c r="C1570">
        <v>127.4</v>
      </c>
      <c r="D1570">
        <v>128.39999689999999</v>
      </c>
      <c r="E1570">
        <v>128.1953378</v>
      </c>
      <c r="F1570">
        <v>0.99999694800000005</v>
      </c>
      <c r="G1570">
        <v>-1</v>
      </c>
      <c r="H1570">
        <v>0.38890872999999998</v>
      </c>
      <c r="I1570">
        <f t="shared" si="124"/>
        <v>2005</v>
      </c>
      <c r="J1570">
        <f t="shared" si="125"/>
        <v>1</v>
      </c>
      <c r="K1570">
        <v>127.4</v>
      </c>
      <c r="L1570">
        <v>128.80000000000001</v>
      </c>
      <c r="M1570">
        <v>127.05000000000001</v>
      </c>
      <c r="N1570">
        <v>128.4</v>
      </c>
      <c r="O1570" s="3">
        <f t="shared" si="123"/>
        <v>0.99999694800000005</v>
      </c>
      <c r="P1570">
        <f t="shared" si="127"/>
        <v>10.513145889474197</v>
      </c>
      <c r="S1570">
        <f t="shared" si="126"/>
        <v>7.8492696075353214E-3</v>
      </c>
    </row>
    <row r="1571" spans="1:19" x14ac:dyDescent="0.3">
      <c r="A1571" s="1">
        <v>38357</v>
      </c>
      <c r="B1571" s="1">
        <v>38358</v>
      </c>
      <c r="C1571">
        <v>127.9</v>
      </c>
      <c r="D1571">
        <v>127.35000460000001</v>
      </c>
      <c r="E1571">
        <v>127.71562299999999</v>
      </c>
      <c r="F1571">
        <v>0.54999542199999996</v>
      </c>
      <c r="G1571">
        <v>-1</v>
      </c>
      <c r="H1571">
        <v>0.74246212</v>
      </c>
      <c r="I1571">
        <f t="shared" si="124"/>
        <v>2005</v>
      </c>
      <c r="J1571">
        <f t="shared" si="125"/>
        <v>1</v>
      </c>
      <c r="K1571">
        <v>127.9</v>
      </c>
      <c r="L1571">
        <v>129.1</v>
      </c>
      <c r="M1571">
        <v>127.05000000000001</v>
      </c>
      <c r="N1571">
        <v>127.35000000000001</v>
      </c>
      <c r="O1571" s="3">
        <f t="shared" si="123"/>
        <v>0.54999542199999996</v>
      </c>
      <c r="P1571">
        <f t="shared" si="127"/>
        <v>10.648771740374016</v>
      </c>
      <c r="S1571">
        <f t="shared" si="126"/>
        <v>4.30019876465989E-3</v>
      </c>
    </row>
    <row r="1572" spans="1:19" x14ac:dyDescent="0.3">
      <c r="A1572" s="1">
        <v>38358</v>
      </c>
      <c r="B1572" s="1">
        <v>38359</v>
      </c>
      <c r="C1572">
        <v>127.45</v>
      </c>
      <c r="D1572">
        <v>126.30000459999999</v>
      </c>
      <c r="E1572">
        <v>126.9736271</v>
      </c>
      <c r="F1572">
        <v>1.1499954219999999</v>
      </c>
      <c r="G1572">
        <v>-1</v>
      </c>
      <c r="H1572">
        <v>0.74246212</v>
      </c>
      <c r="I1572">
        <f t="shared" si="124"/>
        <v>2005</v>
      </c>
      <c r="J1572">
        <f t="shared" si="125"/>
        <v>1</v>
      </c>
      <c r="K1572">
        <v>127.45</v>
      </c>
      <c r="L1572">
        <v>127.80000000000001</v>
      </c>
      <c r="M1572">
        <v>125.95</v>
      </c>
      <c r="N1572">
        <v>126.30000000000001</v>
      </c>
      <c r="O1572" s="3">
        <f t="shared" si="123"/>
        <v>1.1499954219999999</v>
      </c>
      <c r="P1572">
        <f t="shared" si="127"/>
        <v>10.937026869868401</v>
      </c>
      <c r="S1572">
        <f t="shared" si="126"/>
        <v>9.0231104119262457E-3</v>
      </c>
    </row>
    <row r="1573" spans="1:19" x14ac:dyDescent="0.3">
      <c r="A1573" s="1">
        <v>38359</v>
      </c>
      <c r="B1573" s="1">
        <v>38362</v>
      </c>
      <c r="C1573">
        <v>126.7</v>
      </c>
      <c r="D1573">
        <v>127.1999939</v>
      </c>
      <c r="E1573">
        <v>125.616687</v>
      </c>
      <c r="F1573">
        <v>-0.49999389599999999</v>
      </c>
      <c r="G1573">
        <v>-1</v>
      </c>
      <c r="H1573">
        <v>0.63639610300000005</v>
      </c>
      <c r="I1573">
        <f t="shared" si="124"/>
        <v>2005</v>
      </c>
      <c r="J1573">
        <f t="shared" si="125"/>
        <v>1</v>
      </c>
      <c r="K1573">
        <v>126.7</v>
      </c>
      <c r="L1573">
        <v>127.25</v>
      </c>
      <c r="M1573">
        <v>125.9</v>
      </c>
      <c r="N1573">
        <v>127.2</v>
      </c>
      <c r="O1573" s="3">
        <f t="shared" si="123"/>
        <v>-0.49999389599999999</v>
      </c>
      <c r="P1573">
        <f t="shared" si="127"/>
        <v>10.807545101707655</v>
      </c>
      <c r="S1573">
        <f t="shared" si="126"/>
        <v>-3.9462817363851614E-3</v>
      </c>
    </row>
    <row r="1574" spans="1:19" x14ac:dyDescent="0.3">
      <c r="A1574" s="1">
        <v>38362</v>
      </c>
      <c r="B1574" s="1">
        <v>38363</v>
      </c>
      <c r="C1574">
        <v>127</v>
      </c>
      <c r="D1574">
        <v>128.75000309999999</v>
      </c>
      <c r="E1574">
        <v>126.8492565</v>
      </c>
      <c r="F1574">
        <v>-1.7500030520000001</v>
      </c>
      <c r="G1574">
        <v>-1</v>
      </c>
      <c r="H1574">
        <v>1.0960155110000001</v>
      </c>
      <c r="I1574">
        <f t="shared" si="124"/>
        <v>2005</v>
      </c>
      <c r="J1574">
        <f t="shared" si="125"/>
        <v>1</v>
      </c>
      <c r="K1574">
        <v>127</v>
      </c>
      <c r="L1574">
        <v>128.75</v>
      </c>
      <c r="M1574">
        <v>126.4</v>
      </c>
      <c r="N1574">
        <v>128.75</v>
      </c>
      <c r="O1574" s="3">
        <f t="shared" si="123"/>
        <v>-1.7500030520000001</v>
      </c>
      <c r="P1574">
        <f t="shared" si="127"/>
        <v>10.360775725819087</v>
      </c>
      <c r="S1574">
        <f t="shared" si="126"/>
        <v>-1.3779551590551182E-2</v>
      </c>
    </row>
    <row r="1575" spans="1:19" x14ac:dyDescent="0.3">
      <c r="A1575" s="1">
        <v>38363</v>
      </c>
      <c r="B1575" s="1">
        <v>38364</v>
      </c>
      <c r="C1575">
        <v>128.75</v>
      </c>
      <c r="D1575">
        <v>127.8000031</v>
      </c>
      <c r="E1575">
        <v>127.8084739</v>
      </c>
      <c r="F1575">
        <v>0.94999694800000001</v>
      </c>
      <c r="G1575">
        <v>-1</v>
      </c>
      <c r="H1575">
        <v>0.67175144200000003</v>
      </c>
      <c r="I1575">
        <f t="shared" si="124"/>
        <v>2005</v>
      </c>
      <c r="J1575">
        <f t="shared" si="125"/>
        <v>1</v>
      </c>
      <c r="K1575">
        <v>128.75</v>
      </c>
      <c r="L1575">
        <v>129</v>
      </c>
      <c r="M1575">
        <v>127.65</v>
      </c>
      <c r="N1575">
        <v>127.80000000000001</v>
      </c>
      <c r="O1575" s="3">
        <f t="shared" si="123"/>
        <v>0.94999694800000001</v>
      </c>
      <c r="P1575">
        <f t="shared" si="127"/>
        <v>10.590120315763334</v>
      </c>
      <c r="S1575">
        <f t="shared" si="126"/>
        <v>7.3786170718446601E-3</v>
      </c>
    </row>
    <row r="1576" spans="1:19" x14ac:dyDescent="0.3">
      <c r="A1576" s="1">
        <v>38364</v>
      </c>
      <c r="B1576" s="1">
        <v>38365</v>
      </c>
      <c r="C1576">
        <v>127.85</v>
      </c>
      <c r="D1576">
        <v>128.74999690000001</v>
      </c>
      <c r="E1576">
        <v>126.7783058</v>
      </c>
      <c r="F1576">
        <v>-0.89999694799999996</v>
      </c>
      <c r="G1576">
        <v>-1</v>
      </c>
      <c r="H1576">
        <v>0.67175144200000003</v>
      </c>
      <c r="I1576">
        <f t="shared" si="124"/>
        <v>2005</v>
      </c>
      <c r="J1576">
        <f t="shared" si="125"/>
        <v>1</v>
      </c>
      <c r="K1576">
        <v>127.85000000000001</v>
      </c>
      <c r="L1576">
        <v>129.05000000000001</v>
      </c>
      <c r="M1576">
        <v>127.5</v>
      </c>
      <c r="N1576">
        <v>128.75</v>
      </c>
      <c r="O1576" s="3">
        <f t="shared" si="123"/>
        <v>-0.89999694799999996</v>
      </c>
      <c r="P1576">
        <f t="shared" si="127"/>
        <v>10.366473636925482</v>
      </c>
      <c r="S1576">
        <f t="shared" si="126"/>
        <v>-7.0394755416503712E-3</v>
      </c>
    </row>
    <row r="1577" spans="1:19" x14ac:dyDescent="0.3">
      <c r="A1577" s="1">
        <v>38365</v>
      </c>
      <c r="B1577" s="1">
        <v>38366</v>
      </c>
      <c r="C1577">
        <v>127.85</v>
      </c>
      <c r="D1577">
        <v>131.8000031</v>
      </c>
      <c r="E1577">
        <v>127.80935479999999</v>
      </c>
      <c r="F1577">
        <v>-3.950003052</v>
      </c>
      <c r="G1577">
        <v>-1</v>
      </c>
      <c r="H1577">
        <v>2.156675683</v>
      </c>
      <c r="I1577">
        <f t="shared" si="124"/>
        <v>2005</v>
      </c>
      <c r="J1577">
        <f t="shared" si="125"/>
        <v>1</v>
      </c>
      <c r="K1577">
        <v>127.85000000000001</v>
      </c>
      <c r="L1577">
        <v>131.9</v>
      </c>
      <c r="M1577">
        <v>127.65</v>
      </c>
      <c r="N1577">
        <v>131.80000000000001</v>
      </c>
      <c r="O1577" s="3">
        <f t="shared" si="123"/>
        <v>-3</v>
      </c>
      <c r="P1577">
        <f t="shared" si="127"/>
        <v>9.6367257860664335</v>
      </c>
      <c r="S1577">
        <f t="shared" si="126"/>
        <v>-2.3464998044583497E-2</v>
      </c>
    </row>
    <row r="1578" spans="1:19" x14ac:dyDescent="0.3">
      <c r="A1578" s="1">
        <v>38366</v>
      </c>
      <c r="B1578" s="1">
        <v>38369</v>
      </c>
      <c r="C1578">
        <v>132.4</v>
      </c>
      <c r="D1578">
        <v>133.80000000000001</v>
      </c>
      <c r="E1578">
        <v>131.250112</v>
      </c>
      <c r="F1578">
        <v>-1.4</v>
      </c>
      <c r="G1578">
        <v>-1</v>
      </c>
      <c r="H1578">
        <v>1.414213562</v>
      </c>
      <c r="I1578">
        <f t="shared" si="124"/>
        <v>2005</v>
      </c>
      <c r="J1578">
        <f t="shared" si="125"/>
        <v>1</v>
      </c>
      <c r="K1578">
        <v>132.4</v>
      </c>
      <c r="L1578">
        <v>134.30000000000001</v>
      </c>
      <c r="M1578">
        <v>132.35</v>
      </c>
      <c r="N1578">
        <v>133.80000000000001</v>
      </c>
      <c r="O1578" s="3">
        <f t="shared" ref="O1578:O1641" si="128">IF(E1578-C1578&gt;0,IF(C1578-M1578&gt;3,-3,F1578),IF(L1578-C1578&gt;3,-3,F1578))</f>
        <v>-1.4</v>
      </c>
      <c r="P1578">
        <f t="shared" si="127"/>
        <v>9.3310290466292809</v>
      </c>
      <c r="S1578">
        <f t="shared" si="126"/>
        <v>-1.0574018126888216E-2</v>
      </c>
    </row>
    <row r="1579" spans="1:19" x14ac:dyDescent="0.3">
      <c r="A1579" s="1">
        <v>38369</v>
      </c>
      <c r="B1579" s="1">
        <v>38370</v>
      </c>
      <c r="C1579">
        <v>133.80000000000001</v>
      </c>
      <c r="D1579">
        <v>133.30000000000001</v>
      </c>
      <c r="E1579">
        <v>132.25718749999999</v>
      </c>
      <c r="F1579">
        <v>0.5</v>
      </c>
      <c r="G1579">
        <v>-1</v>
      </c>
      <c r="H1579">
        <v>0.35355339099999999</v>
      </c>
      <c r="I1579">
        <f t="shared" si="124"/>
        <v>2005</v>
      </c>
      <c r="J1579">
        <f t="shared" si="125"/>
        <v>1</v>
      </c>
      <c r="K1579">
        <v>133.80000000000001</v>
      </c>
      <c r="L1579">
        <v>134.45000000000002</v>
      </c>
      <c r="M1579">
        <v>133.30000000000001</v>
      </c>
      <c r="N1579">
        <v>133.30000000000001</v>
      </c>
      <c r="O1579" s="3">
        <f t="shared" si="128"/>
        <v>0.5</v>
      </c>
      <c r="P1579">
        <f t="shared" si="127"/>
        <v>9.4356369955825237</v>
      </c>
      <c r="S1579">
        <f t="shared" si="126"/>
        <v>3.7369207772795215E-3</v>
      </c>
    </row>
    <row r="1580" spans="1:19" x14ac:dyDescent="0.3">
      <c r="A1580" s="1">
        <v>38370</v>
      </c>
      <c r="B1580" s="1">
        <v>38371</v>
      </c>
      <c r="C1580">
        <v>133.80000000000001</v>
      </c>
      <c r="D1580">
        <v>132.99999690000001</v>
      </c>
      <c r="E1580">
        <v>132.7883525</v>
      </c>
      <c r="F1580">
        <v>0.80000305199999999</v>
      </c>
      <c r="G1580">
        <v>-1</v>
      </c>
      <c r="H1580">
        <v>0.212132034</v>
      </c>
      <c r="I1580">
        <f t="shared" si="124"/>
        <v>2005</v>
      </c>
      <c r="J1580">
        <f t="shared" si="125"/>
        <v>1</v>
      </c>
      <c r="K1580">
        <v>133.80000000000001</v>
      </c>
      <c r="L1580">
        <v>134.4</v>
      </c>
      <c r="M1580">
        <v>132.5</v>
      </c>
      <c r="N1580">
        <v>133</v>
      </c>
      <c r="O1580" s="3">
        <f t="shared" si="128"/>
        <v>0.80000305199999999</v>
      </c>
      <c r="P1580">
        <f t="shared" si="127"/>
        <v>9.6048867353589831</v>
      </c>
      <c r="S1580">
        <f t="shared" si="126"/>
        <v>5.9790960538116588E-3</v>
      </c>
    </row>
    <row r="1581" spans="1:19" x14ac:dyDescent="0.3">
      <c r="A1581" s="1">
        <v>38371</v>
      </c>
      <c r="B1581" s="1">
        <v>38372</v>
      </c>
      <c r="C1581">
        <v>132</v>
      </c>
      <c r="D1581">
        <v>132.1999969</v>
      </c>
      <c r="E1581">
        <v>132.2105991</v>
      </c>
      <c r="F1581">
        <v>0.19999694800000001</v>
      </c>
      <c r="G1581">
        <v>-1</v>
      </c>
      <c r="H1581">
        <v>0.56568542499999996</v>
      </c>
      <c r="I1581">
        <f t="shared" si="124"/>
        <v>2005</v>
      </c>
      <c r="J1581">
        <f t="shared" si="125"/>
        <v>1</v>
      </c>
      <c r="K1581">
        <v>132</v>
      </c>
      <c r="L1581">
        <v>132.6</v>
      </c>
      <c r="M1581">
        <v>131.70000000000002</v>
      </c>
      <c r="N1581">
        <v>132.20000000000002</v>
      </c>
      <c r="O1581" s="3">
        <f t="shared" si="128"/>
        <v>0.19999694800000001</v>
      </c>
      <c r="P1581">
        <f t="shared" si="127"/>
        <v>9.6485446451989247</v>
      </c>
      <c r="S1581">
        <f t="shared" si="126"/>
        <v>1.515128393939394E-3</v>
      </c>
    </row>
    <row r="1582" spans="1:19" x14ac:dyDescent="0.3">
      <c r="A1582" s="1">
        <v>38372</v>
      </c>
      <c r="B1582" s="1">
        <v>38373</v>
      </c>
      <c r="C1582">
        <v>132.1</v>
      </c>
      <c r="D1582">
        <v>133.64999689999999</v>
      </c>
      <c r="E1582">
        <v>130.6059558</v>
      </c>
      <c r="F1582">
        <v>-1.549996948</v>
      </c>
      <c r="G1582">
        <v>-1</v>
      </c>
      <c r="H1582">
        <v>1.0253048330000001</v>
      </c>
      <c r="I1582">
        <f t="shared" si="124"/>
        <v>2005</v>
      </c>
      <c r="J1582">
        <f t="shared" si="125"/>
        <v>1</v>
      </c>
      <c r="K1582">
        <v>132.1</v>
      </c>
      <c r="L1582">
        <v>133.65</v>
      </c>
      <c r="M1582">
        <v>131.5</v>
      </c>
      <c r="N1582">
        <v>133.65</v>
      </c>
      <c r="O1582" s="3">
        <f t="shared" si="128"/>
        <v>-1.549996948</v>
      </c>
      <c r="P1582">
        <f t="shared" si="127"/>
        <v>9.3089106992632686</v>
      </c>
      <c r="S1582">
        <f t="shared" si="126"/>
        <v>-1.1733512096896291E-2</v>
      </c>
    </row>
    <row r="1583" spans="1:19" x14ac:dyDescent="0.3">
      <c r="A1583" s="1">
        <v>38373</v>
      </c>
      <c r="B1583" s="1">
        <v>38376</v>
      </c>
      <c r="C1583">
        <v>133.19999999999999</v>
      </c>
      <c r="D1583">
        <v>133.4500031</v>
      </c>
      <c r="E1583">
        <v>131.9118383</v>
      </c>
      <c r="F1583">
        <v>-0.250003052</v>
      </c>
      <c r="G1583">
        <v>-1</v>
      </c>
      <c r="H1583">
        <v>0.141421356</v>
      </c>
      <c r="I1583">
        <f t="shared" si="124"/>
        <v>2005</v>
      </c>
      <c r="J1583">
        <f t="shared" si="125"/>
        <v>1</v>
      </c>
      <c r="K1583">
        <v>133.20000000000002</v>
      </c>
      <c r="L1583">
        <v>134.70000000000002</v>
      </c>
      <c r="M1583">
        <v>132.15</v>
      </c>
      <c r="N1583">
        <v>133.45000000000002</v>
      </c>
      <c r="O1583" s="3">
        <f t="shared" si="128"/>
        <v>-0.250003052</v>
      </c>
      <c r="P1583">
        <f t="shared" si="127"/>
        <v>9.2564950216594113</v>
      </c>
      <c r="S1583">
        <f t="shared" si="126"/>
        <v>-1.87689978978979E-3</v>
      </c>
    </row>
    <row r="1584" spans="1:19" x14ac:dyDescent="0.3">
      <c r="A1584" s="1">
        <v>38376</v>
      </c>
      <c r="B1584" s="1">
        <v>38377</v>
      </c>
      <c r="C1584">
        <v>132.80000000000001</v>
      </c>
      <c r="D1584">
        <v>132.64999689999999</v>
      </c>
      <c r="E1584">
        <v>133.12492789999999</v>
      </c>
      <c r="F1584">
        <v>-0.150003052</v>
      </c>
      <c r="G1584">
        <v>-1</v>
      </c>
      <c r="H1584">
        <v>0.56568542499999996</v>
      </c>
      <c r="I1584">
        <f t="shared" si="124"/>
        <v>2005</v>
      </c>
      <c r="J1584">
        <f t="shared" si="125"/>
        <v>1</v>
      </c>
      <c r="K1584">
        <v>132.80000000000001</v>
      </c>
      <c r="L1584">
        <v>133.05000000000001</v>
      </c>
      <c r="M1584">
        <v>132.1</v>
      </c>
      <c r="N1584">
        <v>132.65</v>
      </c>
      <c r="O1584" s="3">
        <f t="shared" si="128"/>
        <v>-0.150003052</v>
      </c>
      <c r="P1584">
        <f t="shared" si="127"/>
        <v>9.2251282482240562</v>
      </c>
      <c r="S1584">
        <f t="shared" si="126"/>
        <v>-1.1295410542168673E-3</v>
      </c>
    </row>
    <row r="1585" spans="1:19" x14ac:dyDescent="0.3">
      <c r="A1585" s="1">
        <v>38377</v>
      </c>
      <c r="B1585" s="1">
        <v>38378</v>
      </c>
      <c r="C1585">
        <v>133.05000000000001</v>
      </c>
      <c r="D1585">
        <v>134.7000031</v>
      </c>
      <c r="E1585">
        <v>131.6672346</v>
      </c>
      <c r="F1585">
        <v>-1.650003052</v>
      </c>
      <c r="G1585">
        <v>-1</v>
      </c>
      <c r="H1585">
        <v>1.4495689009999999</v>
      </c>
      <c r="I1585">
        <f t="shared" si="124"/>
        <v>2005</v>
      </c>
      <c r="J1585">
        <f t="shared" si="125"/>
        <v>1</v>
      </c>
      <c r="K1585">
        <v>133.05000000000001</v>
      </c>
      <c r="L1585">
        <v>134.9</v>
      </c>
      <c r="M1585">
        <v>132.9</v>
      </c>
      <c r="N1585">
        <v>134.70000000000002</v>
      </c>
      <c r="O1585" s="3">
        <f t="shared" si="128"/>
        <v>-1.650003052</v>
      </c>
      <c r="P1585">
        <f t="shared" si="127"/>
        <v>8.8819154012192953</v>
      </c>
      <c r="S1585">
        <f t="shared" si="126"/>
        <v>-1.2401375813603907E-2</v>
      </c>
    </row>
    <row r="1586" spans="1:19" x14ac:dyDescent="0.3">
      <c r="A1586" s="1">
        <v>38378</v>
      </c>
      <c r="B1586" s="1">
        <v>38379</v>
      </c>
      <c r="C1586">
        <v>134.75</v>
      </c>
      <c r="D1586">
        <v>133.94999999999999</v>
      </c>
      <c r="E1586">
        <v>133.9031584</v>
      </c>
      <c r="F1586">
        <v>0.8</v>
      </c>
      <c r="G1586">
        <v>-1</v>
      </c>
      <c r="H1586">
        <v>0.53033008599999998</v>
      </c>
      <c r="I1586">
        <f t="shared" si="124"/>
        <v>2005</v>
      </c>
      <c r="J1586">
        <f t="shared" si="125"/>
        <v>1</v>
      </c>
      <c r="K1586">
        <v>134.75</v>
      </c>
      <c r="L1586">
        <v>134.95000000000002</v>
      </c>
      <c r="M1586">
        <v>133.55000000000001</v>
      </c>
      <c r="N1586">
        <v>133.95000000000002</v>
      </c>
      <c r="O1586" s="3">
        <f t="shared" si="128"/>
        <v>0.8</v>
      </c>
      <c r="P1586">
        <f t="shared" si="127"/>
        <v>9.0401090707029788</v>
      </c>
      <c r="S1586">
        <f t="shared" si="126"/>
        <v>5.936920222634509E-3</v>
      </c>
    </row>
    <row r="1587" spans="1:19" x14ac:dyDescent="0.3">
      <c r="A1587" s="1">
        <v>38379</v>
      </c>
      <c r="B1587" s="1">
        <v>38380</v>
      </c>
      <c r="C1587">
        <v>134.15</v>
      </c>
      <c r="D1587">
        <v>133.35000919999999</v>
      </c>
      <c r="E1587">
        <v>132.6977263</v>
      </c>
      <c r="F1587">
        <v>0.79999084499999995</v>
      </c>
      <c r="G1587">
        <v>-1</v>
      </c>
      <c r="H1587">
        <v>0.42426406900000002</v>
      </c>
      <c r="I1587">
        <f t="shared" si="124"/>
        <v>2005</v>
      </c>
      <c r="J1587">
        <f t="shared" si="125"/>
        <v>1</v>
      </c>
      <c r="K1587">
        <v>134.15</v>
      </c>
      <c r="L1587">
        <v>134.25</v>
      </c>
      <c r="M1587">
        <v>132.80000000000001</v>
      </c>
      <c r="N1587">
        <v>133.35</v>
      </c>
      <c r="O1587" s="3">
        <f t="shared" si="128"/>
        <v>0.79999084499999995</v>
      </c>
      <c r="P1587">
        <f t="shared" si="127"/>
        <v>9.2018385785903547</v>
      </c>
      <c r="S1587">
        <f t="shared" si="126"/>
        <v>5.9634054789414826E-3</v>
      </c>
    </row>
    <row r="1588" spans="1:19" x14ac:dyDescent="0.3">
      <c r="A1588" s="1">
        <v>38380</v>
      </c>
      <c r="B1588" s="1">
        <v>38383</v>
      </c>
      <c r="C1588">
        <v>133.69999999999999</v>
      </c>
      <c r="D1588">
        <v>134.69999079999999</v>
      </c>
      <c r="E1588">
        <v>132.93450899999999</v>
      </c>
      <c r="F1588">
        <v>-0.99999084500000002</v>
      </c>
      <c r="G1588">
        <v>-1</v>
      </c>
      <c r="H1588">
        <v>0.954594155</v>
      </c>
      <c r="I1588">
        <f t="shared" si="124"/>
        <v>2005</v>
      </c>
      <c r="J1588">
        <f t="shared" si="125"/>
        <v>1</v>
      </c>
      <c r="K1588">
        <v>133.70000000000002</v>
      </c>
      <c r="L1588">
        <v>135.25</v>
      </c>
      <c r="M1588">
        <v>133.65</v>
      </c>
      <c r="N1588">
        <v>134.70000000000002</v>
      </c>
      <c r="O1588" s="3">
        <f t="shared" si="128"/>
        <v>-0.99999084500000002</v>
      </c>
      <c r="P1588">
        <f t="shared" si="127"/>
        <v>8.9953669031432746</v>
      </c>
      <c r="S1588">
        <f t="shared" si="126"/>
        <v>-7.4793630890052365E-3</v>
      </c>
    </row>
    <row r="1589" spans="1:19" x14ac:dyDescent="0.3">
      <c r="A1589" s="1">
        <v>38383</v>
      </c>
      <c r="B1589" s="1">
        <v>38384</v>
      </c>
      <c r="C1589">
        <v>134.6</v>
      </c>
      <c r="D1589">
        <v>133.75000309999999</v>
      </c>
      <c r="E1589">
        <v>135.04370610000001</v>
      </c>
      <c r="F1589">
        <v>-0.84999694800000003</v>
      </c>
      <c r="G1589">
        <v>1</v>
      </c>
      <c r="H1589">
        <v>0.67175144200000003</v>
      </c>
      <c r="I1589">
        <f t="shared" si="124"/>
        <v>2005</v>
      </c>
      <c r="J1589">
        <f t="shared" si="125"/>
        <v>2</v>
      </c>
      <c r="K1589">
        <v>134.6</v>
      </c>
      <c r="L1589">
        <v>134.80000000000001</v>
      </c>
      <c r="M1589">
        <v>133.55000000000001</v>
      </c>
      <c r="N1589">
        <v>133.75</v>
      </c>
      <c r="O1589" s="3">
        <f t="shared" si="128"/>
        <v>-0.84999694800000003</v>
      </c>
      <c r="P1589">
        <f t="shared" si="127"/>
        <v>8.8249500885709402</v>
      </c>
      <c r="S1589">
        <f t="shared" si="126"/>
        <v>-6.3149847548291237E-3</v>
      </c>
    </row>
    <row r="1590" spans="1:19" x14ac:dyDescent="0.3">
      <c r="A1590" s="1">
        <v>38384</v>
      </c>
      <c r="B1590" s="1">
        <v>38385</v>
      </c>
      <c r="C1590">
        <v>134.30000000000001</v>
      </c>
      <c r="D1590">
        <v>133.6499939</v>
      </c>
      <c r="E1590">
        <v>133.76365949999999</v>
      </c>
      <c r="F1590">
        <v>0.65000610400000003</v>
      </c>
      <c r="G1590">
        <v>1</v>
      </c>
      <c r="H1590">
        <v>7.0710677999999999E-2</v>
      </c>
      <c r="I1590">
        <f t="shared" si="124"/>
        <v>2005</v>
      </c>
      <c r="J1590">
        <f t="shared" si="125"/>
        <v>2</v>
      </c>
      <c r="K1590">
        <v>134.30000000000001</v>
      </c>
      <c r="L1590">
        <v>134.30000000000001</v>
      </c>
      <c r="M1590">
        <v>133.15</v>
      </c>
      <c r="N1590">
        <v>133.65</v>
      </c>
      <c r="O1590" s="3">
        <f t="shared" si="128"/>
        <v>0.65000610400000003</v>
      </c>
      <c r="P1590">
        <f t="shared" si="127"/>
        <v>8.9530872015657224</v>
      </c>
      <c r="S1590">
        <f t="shared" si="126"/>
        <v>4.8399560982874158E-3</v>
      </c>
    </row>
    <row r="1591" spans="1:19" x14ac:dyDescent="0.3">
      <c r="A1591" s="1">
        <v>38385</v>
      </c>
      <c r="B1591" s="1">
        <v>38386</v>
      </c>
      <c r="C1591">
        <v>133.55000000000001</v>
      </c>
      <c r="D1591">
        <v>134.05000920000001</v>
      </c>
      <c r="E1591">
        <v>133.76402590000001</v>
      </c>
      <c r="F1591">
        <v>0.50000915499999998</v>
      </c>
      <c r="G1591">
        <v>1</v>
      </c>
      <c r="H1591">
        <v>0.282842712</v>
      </c>
      <c r="I1591">
        <f t="shared" si="124"/>
        <v>2005</v>
      </c>
      <c r="J1591">
        <f t="shared" si="125"/>
        <v>2</v>
      </c>
      <c r="K1591">
        <v>133.55000000000001</v>
      </c>
      <c r="L1591">
        <v>134.65</v>
      </c>
      <c r="M1591">
        <v>133.45000000000002</v>
      </c>
      <c r="N1591">
        <v>134.05000000000001</v>
      </c>
      <c r="O1591" s="3">
        <f t="shared" si="128"/>
        <v>0.50000915499999998</v>
      </c>
      <c r="P1591">
        <f t="shared" si="127"/>
        <v>9.0536478657281236</v>
      </c>
      <c r="S1591">
        <f t="shared" si="126"/>
        <v>3.7439846873830022E-3</v>
      </c>
    </row>
    <row r="1592" spans="1:19" x14ac:dyDescent="0.3">
      <c r="A1592" s="1">
        <v>38386</v>
      </c>
      <c r="B1592" s="1">
        <v>38387</v>
      </c>
      <c r="C1592">
        <v>134.05000000000001</v>
      </c>
      <c r="D1592">
        <v>134.69999390000001</v>
      </c>
      <c r="E1592">
        <v>134.7066877</v>
      </c>
      <c r="F1592">
        <v>0.64999389600000002</v>
      </c>
      <c r="G1592">
        <v>1</v>
      </c>
      <c r="H1592">
        <v>0.45961940800000001</v>
      </c>
      <c r="I1592">
        <f t="shared" si="124"/>
        <v>2005</v>
      </c>
      <c r="J1592">
        <f t="shared" si="125"/>
        <v>2</v>
      </c>
      <c r="K1592">
        <v>134.05000000000001</v>
      </c>
      <c r="L1592">
        <v>135.5</v>
      </c>
      <c r="M1592">
        <v>133.95000000000002</v>
      </c>
      <c r="N1592">
        <v>134.70000000000002</v>
      </c>
      <c r="O1592" s="3">
        <f t="shared" si="128"/>
        <v>0.64999389600000002</v>
      </c>
      <c r="P1592">
        <f t="shared" si="127"/>
        <v>9.1853483323284237</v>
      </c>
      <c r="S1592">
        <f t="shared" si="126"/>
        <v>4.8488914285714285E-3</v>
      </c>
    </row>
    <row r="1593" spans="1:19" x14ac:dyDescent="0.3">
      <c r="A1593" s="1">
        <v>38387</v>
      </c>
      <c r="B1593" s="1">
        <v>38390</v>
      </c>
      <c r="C1593">
        <v>135.69999999999999</v>
      </c>
      <c r="D1593">
        <v>136.44999999999999</v>
      </c>
      <c r="E1593">
        <v>135.3094351</v>
      </c>
      <c r="F1593">
        <v>-0.75</v>
      </c>
      <c r="G1593">
        <v>1</v>
      </c>
      <c r="H1593">
        <v>1.237436867</v>
      </c>
      <c r="I1593">
        <f t="shared" si="124"/>
        <v>2005</v>
      </c>
      <c r="J1593">
        <f t="shared" si="125"/>
        <v>2</v>
      </c>
      <c r="K1593">
        <v>135.70000000000002</v>
      </c>
      <c r="L1593">
        <v>137.05000000000001</v>
      </c>
      <c r="M1593">
        <v>135.70000000000002</v>
      </c>
      <c r="N1593">
        <v>136.45000000000002</v>
      </c>
      <c r="O1593" s="3">
        <f t="shared" si="128"/>
        <v>-0.75</v>
      </c>
      <c r="P1593">
        <f t="shared" si="127"/>
        <v>9.0330488942463383</v>
      </c>
      <c r="S1593">
        <f t="shared" si="126"/>
        <v>-5.5268975681650708E-3</v>
      </c>
    </row>
    <row r="1594" spans="1:19" x14ac:dyDescent="0.3">
      <c r="A1594" s="1">
        <v>38390</v>
      </c>
      <c r="B1594" s="1">
        <v>38391</v>
      </c>
      <c r="C1594">
        <v>135.69999999999999</v>
      </c>
      <c r="D1594">
        <v>136.44999999999999</v>
      </c>
      <c r="E1594">
        <v>136.95364939999999</v>
      </c>
      <c r="F1594">
        <v>0.75</v>
      </c>
      <c r="G1594">
        <v>1</v>
      </c>
      <c r="H1594">
        <v>0</v>
      </c>
      <c r="I1594">
        <f t="shared" si="124"/>
        <v>2005</v>
      </c>
      <c r="J1594">
        <f t="shared" si="125"/>
        <v>2</v>
      </c>
      <c r="K1594">
        <v>135.70000000000002</v>
      </c>
      <c r="L1594">
        <v>137.05000000000001</v>
      </c>
      <c r="M1594">
        <v>135.70000000000002</v>
      </c>
      <c r="N1594">
        <v>136.45000000000002</v>
      </c>
      <c r="O1594" s="3">
        <f t="shared" si="128"/>
        <v>0.75</v>
      </c>
      <c r="P1594">
        <f t="shared" si="127"/>
        <v>9.1828231021465179</v>
      </c>
      <c r="S1594">
        <f t="shared" si="126"/>
        <v>5.5268975681650708E-3</v>
      </c>
    </row>
    <row r="1595" spans="1:19" x14ac:dyDescent="0.3">
      <c r="A1595" s="1">
        <v>38391</v>
      </c>
      <c r="B1595" s="1">
        <v>38392</v>
      </c>
      <c r="C1595">
        <v>135.69999999999999</v>
      </c>
      <c r="D1595">
        <v>136.44999999999999</v>
      </c>
      <c r="E1595">
        <v>136.98833519999999</v>
      </c>
      <c r="F1595">
        <v>0.75</v>
      </c>
      <c r="G1595">
        <v>1</v>
      </c>
      <c r="H1595">
        <v>0</v>
      </c>
      <c r="I1595">
        <f t="shared" si="124"/>
        <v>2005</v>
      </c>
      <c r="J1595">
        <f t="shared" si="125"/>
        <v>2</v>
      </c>
      <c r="K1595">
        <v>135.70000000000002</v>
      </c>
      <c r="L1595">
        <v>137.05000000000001</v>
      </c>
      <c r="M1595">
        <v>135.70000000000002</v>
      </c>
      <c r="N1595">
        <v>136.45000000000002</v>
      </c>
      <c r="O1595" s="3">
        <f t="shared" si="128"/>
        <v>0.75</v>
      </c>
      <c r="P1595">
        <f t="shared" si="127"/>
        <v>9.3350806701629487</v>
      </c>
      <c r="S1595">
        <f t="shared" si="126"/>
        <v>5.5268975681650708E-3</v>
      </c>
    </row>
    <row r="1596" spans="1:19" x14ac:dyDescent="0.3">
      <c r="A1596" s="1">
        <v>38392</v>
      </c>
      <c r="B1596" s="1">
        <v>38393</v>
      </c>
      <c r="C1596">
        <v>135.69999999999999</v>
      </c>
      <c r="D1596">
        <v>136.44999999999999</v>
      </c>
      <c r="E1596">
        <v>136.79567</v>
      </c>
      <c r="F1596">
        <v>0.75</v>
      </c>
      <c r="G1596">
        <v>1</v>
      </c>
      <c r="H1596">
        <v>0</v>
      </c>
      <c r="I1596">
        <f t="shared" si="124"/>
        <v>2005</v>
      </c>
      <c r="J1596">
        <f t="shared" si="125"/>
        <v>2</v>
      </c>
      <c r="K1596">
        <v>135.70000000000002</v>
      </c>
      <c r="L1596">
        <v>137.05000000000001</v>
      </c>
      <c r="M1596">
        <v>135.70000000000002</v>
      </c>
      <c r="N1596">
        <v>136.45000000000002</v>
      </c>
      <c r="O1596" s="3">
        <f t="shared" si="128"/>
        <v>0.75</v>
      </c>
      <c r="P1596">
        <f t="shared" si="127"/>
        <v>9.4898627741265926</v>
      </c>
      <c r="S1596">
        <f t="shared" si="126"/>
        <v>5.5268975681650708E-3</v>
      </c>
    </row>
    <row r="1597" spans="1:19" x14ac:dyDescent="0.3">
      <c r="A1597" s="1">
        <v>38393</v>
      </c>
      <c r="B1597" s="1">
        <v>38394</v>
      </c>
      <c r="C1597">
        <v>135.9</v>
      </c>
      <c r="D1597">
        <v>136.05000609999999</v>
      </c>
      <c r="E1597">
        <v>136.81217219999999</v>
      </c>
      <c r="F1597">
        <v>0.150006104</v>
      </c>
      <c r="G1597">
        <v>1</v>
      </c>
      <c r="H1597">
        <v>0.282842712</v>
      </c>
      <c r="I1597">
        <f t="shared" si="124"/>
        <v>2005</v>
      </c>
      <c r="J1597">
        <f t="shared" si="125"/>
        <v>2</v>
      </c>
      <c r="K1597">
        <v>135.9</v>
      </c>
      <c r="L1597">
        <v>136.55000000000001</v>
      </c>
      <c r="M1597">
        <v>134.80000000000001</v>
      </c>
      <c r="N1597">
        <v>136.05000000000001</v>
      </c>
      <c r="O1597" s="3">
        <f t="shared" si="128"/>
        <v>0.150006104</v>
      </c>
      <c r="P1597">
        <f t="shared" si="127"/>
        <v>9.5212874395182325</v>
      </c>
      <c r="S1597">
        <f t="shared" si="126"/>
        <v>1.1037976747608536E-3</v>
      </c>
    </row>
    <row r="1598" spans="1:19" x14ac:dyDescent="0.3">
      <c r="A1598" s="1">
        <v>38394</v>
      </c>
      <c r="B1598" s="1">
        <v>38397</v>
      </c>
      <c r="C1598">
        <v>137</v>
      </c>
      <c r="D1598">
        <v>138.10000310000001</v>
      </c>
      <c r="E1598">
        <v>136.31991980000001</v>
      </c>
      <c r="F1598">
        <v>-1.1000030519999999</v>
      </c>
      <c r="G1598">
        <v>1</v>
      </c>
      <c r="H1598">
        <v>1.4495689009999999</v>
      </c>
      <c r="I1598">
        <f t="shared" si="124"/>
        <v>2005</v>
      </c>
      <c r="J1598">
        <f t="shared" si="125"/>
        <v>2</v>
      </c>
      <c r="K1598">
        <v>137</v>
      </c>
      <c r="L1598">
        <v>139.15</v>
      </c>
      <c r="M1598">
        <v>136.9</v>
      </c>
      <c r="N1598">
        <v>138.1</v>
      </c>
      <c r="O1598" s="3">
        <f t="shared" si="128"/>
        <v>-1.1000030519999999</v>
      </c>
      <c r="P1598">
        <f t="shared" si="127"/>
        <v>9.2919419232604383</v>
      </c>
      <c r="S1598">
        <f t="shared" si="126"/>
        <v>-8.0292193576642322E-3</v>
      </c>
    </row>
    <row r="1599" spans="1:19" x14ac:dyDescent="0.3">
      <c r="A1599" s="1">
        <v>38397</v>
      </c>
      <c r="B1599" s="1">
        <v>38398</v>
      </c>
      <c r="C1599">
        <v>138.4</v>
      </c>
      <c r="D1599">
        <v>138.74999389999999</v>
      </c>
      <c r="E1599">
        <v>138.02687639999999</v>
      </c>
      <c r="F1599">
        <v>-0.34999389600000003</v>
      </c>
      <c r="G1599">
        <v>-1</v>
      </c>
      <c r="H1599">
        <v>0.45961940800000001</v>
      </c>
      <c r="I1599">
        <f t="shared" si="124"/>
        <v>2005</v>
      </c>
      <c r="J1599">
        <f t="shared" si="125"/>
        <v>2</v>
      </c>
      <c r="K1599">
        <v>138.4</v>
      </c>
      <c r="L1599">
        <v>139</v>
      </c>
      <c r="M1599">
        <v>137.95000000000002</v>
      </c>
      <c r="N1599">
        <v>138.75</v>
      </c>
      <c r="O1599" s="3">
        <f t="shared" si="128"/>
        <v>-0.34999389600000003</v>
      </c>
      <c r="P1599">
        <f t="shared" si="127"/>
        <v>9.2214479285683648</v>
      </c>
      <c r="S1599">
        <f t="shared" si="126"/>
        <v>-2.5288576300578035E-3</v>
      </c>
    </row>
    <row r="1600" spans="1:19" x14ac:dyDescent="0.3">
      <c r="A1600" s="1">
        <v>38398</v>
      </c>
      <c r="B1600" s="1">
        <v>38399</v>
      </c>
      <c r="C1600">
        <v>139.1</v>
      </c>
      <c r="D1600">
        <v>139.6000061</v>
      </c>
      <c r="E1600">
        <v>138.2123598</v>
      </c>
      <c r="F1600">
        <v>-0.50000610400000001</v>
      </c>
      <c r="G1600">
        <v>-1</v>
      </c>
      <c r="H1600">
        <v>0.60104076399999995</v>
      </c>
      <c r="I1600">
        <f t="shared" si="124"/>
        <v>2005</v>
      </c>
      <c r="J1600">
        <f t="shared" si="125"/>
        <v>2</v>
      </c>
      <c r="K1600">
        <v>139.1</v>
      </c>
      <c r="L1600">
        <v>140.25</v>
      </c>
      <c r="M1600">
        <v>138.30000000000001</v>
      </c>
      <c r="N1600">
        <v>139.6</v>
      </c>
      <c r="O1600" s="3">
        <f t="shared" si="128"/>
        <v>-0.50000610400000001</v>
      </c>
      <c r="P1600">
        <f t="shared" si="127"/>
        <v>9.1220062265122408</v>
      </c>
      <c r="S1600">
        <f t="shared" si="126"/>
        <v>-3.5945801869158881E-3</v>
      </c>
    </row>
    <row r="1601" spans="1:19" x14ac:dyDescent="0.3">
      <c r="A1601" s="1">
        <v>38399</v>
      </c>
      <c r="B1601" s="1">
        <v>38400</v>
      </c>
      <c r="C1601">
        <v>139.5</v>
      </c>
      <c r="D1601">
        <v>139.1</v>
      </c>
      <c r="E1601">
        <v>138.86812080000001</v>
      </c>
      <c r="F1601">
        <v>0.4</v>
      </c>
      <c r="G1601">
        <v>-1</v>
      </c>
      <c r="H1601">
        <v>0.35355339099999999</v>
      </c>
      <c r="I1601">
        <f t="shared" si="124"/>
        <v>2005</v>
      </c>
      <c r="J1601">
        <f t="shared" si="125"/>
        <v>2</v>
      </c>
      <c r="K1601">
        <v>139.5</v>
      </c>
      <c r="L1601">
        <v>139.70000000000002</v>
      </c>
      <c r="M1601">
        <v>138.9</v>
      </c>
      <c r="N1601">
        <v>139.1</v>
      </c>
      <c r="O1601" s="3">
        <f t="shared" si="128"/>
        <v>0.4</v>
      </c>
      <c r="P1601">
        <f t="shared" si="127"/>
        <v>9.2004750972779377</v>
      </c>
      <c r="S1601">
        <f t="shared" si="126"/>
        <v>2.8673835125448029E-3</v>
      </c>
    </row>
    <row r="1602" spans="1:19" x14ac:dyDescent="0.3">
      <c r="A1602" s="1">
        <v>38400</v>
      </c>
      <c r="B1602" s="1">
        <v>38401</v>
      </c>
      <c r="C1602">
        <v>138.9</v>
      </c>
      <c r="D1602">
        <v>140.85</v>
      </c>
      <c r="E1602">
        <v>139.17972750000001</v>
      </c>
      <c r="F1602">
        <v>1.95</v>
      </c>
      <c r="G1602">
        <v>1</v>
      </c>
      <c r="H1602">
        <v>1.237436867</v>
      </c>
      <c r="I1602">
        <f t="shared" si="124"/>
        <v>2005</v>
      </c>
      <c r="J1602">
        <f t="shared" si="125"/>
        <v>2</v>
      </c>
      <c r="K1602">
        <v>138.9</v>
      </c>
      <c r="L1602">
        <v>141.05000000000001</v>
      </c>
      <c r="M1602">
        <v>138.55000000000001</v>
      </c>
      <c r="N1602">
        <v>140.85</v>
      </c>
      <c r="O1602" s="3">
        <f t="shared" si="128"/>
        <v>1.95</v>
      </c>
      <c r="P1602">
        <f t="shared" si="127"/>
        <v>9.5879681089343514</v>
      </c>
      <c r="S1602">
        <f t="shared" si="126"/>
        <v>1.4038876889848811E-2</v>
      </c>
    </row>
    <row r="1603" spans="1:19" x14ac:dyDescent="0.3">
      <c r="A1603" s="1">
        <v>38401</v>
      </c>
      <c r="B1603" s="1">
        <v>38404</v>
      </c>
      <c r="C1603">
        <v>141.75</v>
      </c>
      <c r="D1603">
        <v>141.1</v>
      </c>
      <c r="E1603">
        <v>140.94054940000001</v>
      </c>
      <c r="F1603">
        <v>0.65</v>
      </c>
      <c r="G1603">
        <v>1</v>
      </c>
      <c r="H1603">
        <v>0.17677669500000001</v>
      </c>
      <c r="I1603">
        <f t="shared" ref="I1603:I1666" si="129">YEAR(B1603)</f>
        <v>2005</v>
      </c>
      <c r="J1603">
        <f t="shared" ref="J1603:J1666" si="130">MONTH(B1603)</f>
        <v>2</v>
      </c>
      <c r="K1603">
        <v>141.75</v>
      </c>
      <c r="L1603">
        <v>141.9</v>
      </c>
      <c r="M1603">
        <v>140.5</v>
      </c>
      <c r="N1603">
        <v>141.1</v>
      </c>
      <c r="O1603" s="3">
        <f t="shared" si="128"/>
        <v>0.65</v>
      </c>
      <c r="P1603">
        <f t="shared" si="127"/>
        <v>9.7198660829196903</v>
      </c>
      <c r="S1603">
        <f t="shared" ref="S1603:S1666" si="131">O1603/C1603</f>
        <v>4.5855379188712523E-3</v>
      </c>
    </row>
    <row r="1604" spans="1:19" x14ac:dyDescent="0.3">
      <c r="A1604" s="1">
        <v>38404</v>
      </c>
      <c r="B1604" s="1">
        <v>38405</v>
      </c>
      <c r="C1604">
        <v>141.1</v>
      </c>
      <c r="D1604">
        <v>139.7999969</v>
      </c>
      <c r="E1604">
        <v>141.4353989</v>
      </c>
      <c r="F1604">
        <v>-1.3000030520000001</v>
      </c>
      <c r="G1604">
        <v>1</v>
      </c>
      <c r="H1604">
        <v>0.91923881600000001</v>
      </c>
      <c r="I1604">
        <f t="shared" si="129"/>
        <v>2005</v>
      </c>
      <c r="J1604">
        <f t="shared" si="130"/>
        <v>2</v>
      </c>
      <c r="K1604">
        <v>141.1</v>
      </c>
      <c r="L1604">
        <v>141.35</v>
      </c>
      <c r="M1604">
        <v>139.55000000000001</v>
      </c>
      <c r="N1604">
        <v>139.80000000000001</v>
      </c>
      <c r="O1604" s="3">
        <f t="shared" si="128"/>
        <v>-1.3000030520000001</v>
      </c>
      <c r="P1604">
        <f t="shared" ref="P1604:P1667" si="132">(O1604/C1604*$Q$2+1)*P1603*$R$2+(1-$R$2)*P1603</f>
        <v>9.4512086292096917</v>
      </c>
      <c r="S1604">
        <f t="shared" si="131"/>
        <v>-9.2133455138199861E-3</v>
      </c>
    </row>
    <row r="1605" spans="1:19" x14ac:dyDescent="0.3">
      <c r="A1605" s="1">
        <v>38405</v>
      </c>
      <c r="B1605" s="1">
        <v>38406</v>
      </c>
      <c r="C1605">
        <v>138.75</v>
      </c>
      <c r="D1605">
        <v>138.94999390000001</v>
      </c>
      <c r="E1605">
        <v>139.88447650000001</v>
      </c>
      <c r="F1605">
        <v>0.199993896</v>
      </c>
      <c r="G1605">
        <v>1</v>
      </c>
      <c r="H1605">
        <v>0.60104076399999995</v>
      </c>
      <c r="I1605">
        <f t="shared" si="129"/>
        <v>2005</v>
      </c>
      <c r="J1605">
        <f t="shared" si="130"/>
        <v>2</v>
      </c>
      <c r="K1605">
        <v>138.75</v>
      </c>
      <c r="L1605">
        <v>139.30000000000001</v>
      </c>
      <c r="M1605">
        <v>138.45000000000002</v>
      </c>
      <c r="N1605">
        <v>138.95000000000002</v>
      </c>
      <c r="O1605" s="3">
        <f t="shared" si="128"/>
        <v>0.199993896</v>
      </c>
      <c r="P1605">
        <f t="shared" si="132"/>
        <v>9.4920774732240574</v>
      </c>
      <c r="S1605">
        <f t="shared" si="131"/>
        <v>1.4413974486486487E-3</v>
      </c>
    </row>
    <row r="1606" spans="1:19" x14ac:dyDescent="0.3">
      <c r="A1606" s="1">
        <v>38406</v>
      </c>
      <c r="B1606" s="1">
        <v>38407</v>
      </c>
      <c r="C1606">
        <v>139.30000000000001</v>
      </c>
      <c r="D1606">
        <v>141.25000309999999</v>
      </c>
      <c r="E1606">
        <v>138.42561749999999</v>
      </c>
      <c r="F1606">
        <v>-1.950003052</v>
      </c>
      <c r="G1606">
        <v>-1</v>
      </c>
      <c r="H1606">
        <v>1.626345597</v>
      </c>
      <c r="I1606">
        <f t="shared" si="129"/>
        <v>2005</v>
      </c>
      <c r="J1606">
        <f t="shared" si="130"/>
        <v>2</v>
      </c>
      <c r="K1606">
        <v>139.30000000000001</v>
      </c>
      <c r="L1606">
        <v>141.65</v>
      </c>
      <c r="M1606">
        <v>139.25</v>
      </c>
      <c r="N1606">
        <v>141.25</v>
      </c>
      <c r="O1606" s="3">
        <f t="shared" si="128"/>
        <v>-1.950003052</v>
      </c>
      <c r="P1606">
        <f t="shared" si="132"/>
        <v>9.0934504802030798</v>
      </c>
      <c r="S1606">
        <f t="shared" si="131"/>
        <v>-1.3998586159368269E-2</v>
      </c>
    </row>
    <row r="1607" spans="1:19" x14ac:dyDescent="0.3">
      <c r="A1607" s="1">
        <v>38407</v>
      </c>
      <c r="B1607" s="1">
        <v>38408</v>
      </c>
      <c r="C1607">
        <v>142</v>
      </c>
      <c r="D1607">
        <v>142.3999939</v>
      </c>
      <c r="E1607">
        <v>141.7388138</v>
      </c>
      <c r="F1607">
        <v>-0.39999389600000002</v>
      </c>
      <c r="G1607">
        <v>1</v>
      </c>
      <c r="H1607">
        <v>0.81317279799999997</v>
      </c>
      <c r="I1607">
        <f t="shared" si="129"/>
        <v>2005</v>
      </c>
      <c r="J1607">
        <f t="shared" si="130"/>
        <v>2</v>
      </c>
      <c r="K1607">
        <v>142</v>
      </c>
      <c r="L1607">
        <v>143.05000000000001</v>
      </c>
      <c r="M1607">
        <v>141.70000000000002</v>
      </c>
      <c r="N1607">
        <v>142.4</v>
      </c>
      <c r="O1607" s="3">
        <f t="shared" si="128"/>
        <v>-0.39999389600000002</v>
      </c>
      <c r="P1607">
        <f t="shared" si="132"/>
        <v>9.0166055924778803</v>
      </c>
      <c r="S1607">
        <f t="shared" si="131"/>
        <v>-2.8168584225352115E-3</v>
      </c>
    </row>
    <row r="1608" spans="1:19" x14ac:dyDescent="0.3">
      <c r="A1608" s="1">
        <v>38408</v>
      </c>
      <c r="B1608" s="1">
        <v>38411</v>
      </c>
      <c r="C1608">
        <v>143.19999999999999</v>
      </c>
      <c r="D1608">
        <v>143.50000610000001</v>
      </c>
      <c r="E1608">
        <v>142.0003385</v>
      </c>
      <c r="F1608">
        <v>-0.300006104</v>
      </c>
      <c r="G1608">
        <v>-1</v>
      </c>
      <c r="H1608">
        <v>0.77781745899999999</v>
      </c>
      <c r="I1608">
        <f t="shared" si="129"/>
        <v>2005</v>
      </c>
      <c r="J1608">
        <f t="shared" si="130"/>
        <v>2</v>
      </c>
      <c r="K1608">
        <v>143.20000000000002</v>
      </c>
      <c r="L1608">
        <v>144.05000000000001</v>
      </c>
      <c r="M1608">
        <v>142.55000000000001</v>
      </c>
      <c r="N1608">
        <v>143.5</v>
      </c>
      <c r="O1608" s="3">
        <f t="shared" si="128"/>
        <v>-0.300006104</v>
      </c>
      <c r="P1608">
        <f t="shared" si="132"/>
        <v>8.9599358288933004</v>
      </c>
      <c r="S1608">
        <f t="shared" si="131"/>
        <v>-2.0950146927374304E-3</v>
      </c>
    </row>
    <row r="1609" spans="1:19" x14ac:dyDescent="0.3">
      <c r="A1609" s="1">
        <v>38411</v>
      </c>
      <c r="B1609" s="1">
        <v>38412</v>
      </c>
      <c r="C1609">
        <v>143.19999999999999</v>
      </c>
      <c r="D1609">
        <v>143.5</v>
      </c>
      <c r="E1609">
        <v>144.37382600000001</v>
      </c>
      <c r="F1609">
        <v>0.3</v>
      </c>
      <c r="G1609">
        <v>1</v>
      </c>
      <c r="H1609">
        <v>0</v>
      </c>
      <c r="I1609">
        <f t="shared" si="129"/>
        <v>2005</v>
      </c>
      <c r="J1609">
        <f t="shared" si="130"/>
        <v>3</v>
      </c>
      <c r="K1609">
        <v>143.20000000000002</v>
      </c>
      <c r="L1609">
        <v>144.05000000000001</v>
      </c>
      <c r="M1609">
        <v>142.55000000000001</v>
      </c>
      <c r="N1609">
        <v>143.5</v>
      </c>
      <c r="O1609" s="3">
        <f t="shared" si="128"/>
        <v>0.3</v>
      </c>
      <c r="P1609">
        <f t="shared" si="132"/>
        <v>9.0162482747452835</v>
      </c>
      <c r="S1609">
        <f t="shared" si="131"/>
        <v>2.0949720670391061E-3</v>
      </c>
    </row>
    <row r="1610" spans="1:19" x14ac:dyDescent="0.3">
      <c r="A1610" s="1">
        <v>38412</v>
      </c>
      <c r="B1610" s="1">
        <v>38413</v>
      </c>
      <c r="C1610">
        <v>143.55000000000001</v>
      </c>
      <c r="D1610">
        <v>143.5500031</v>
      </c>
      <c r="E1610">
        <v>144.18764440000001</v>
      </c>
      <c r="F1610" s="2">
        <v>3.05E-6</v>
      </c>
      <c r="G1610">
        <v>1</v>
      </c>
      <c r="H1610">
        <v>3.5355339E-2</v>
      </c>
      <c r="I1610">
        <f t="shared" si="129"/>
        <v>2005</v>
      </c>
      <c r="J1610">
        <f t="shared" si="130"/>
        <v>3</v>
      </c>
      <c r="K1610">
        <v>143.55000000000001</v>
      </c>
      <c r="L1610">
        <v>144.4</v>
      </c>
      <c r="M1610">
        <v>142.70000000000002</v>
      </c>
      <c r="N1610">
        <v>143.55000000000001</v>
      </c>
      <c r="O1610" s="3">
        <f t="shared" si="128"/>
        <v>3.05E-6</v>
      </c>
      <c r="P1610">
        <f t="shared" si="132"/>
        <v>9.0162488494486741</v>
      </c>
      <c r="S1610">
        <f t="shared" si="131"/>
        <v>2.1246952281435038E-8</v>
      </c>
    </row>
    <row r="1611" spans="1:19" x14ac:dyDescent="0.3">
      <c r="A1611" s="1">
        <v>38413</v>
      </c>
      <c r="B1611" s="1">
        <v>38414</v>
      </c>
      <c r="C1611">
        <v>143.5</v>
      </c>
      <c r="D1611">
        <v>144.30000000000001</v>
      </c>
      <c r="E1611">
        <v>143.95931899999999</v>
      </c>
      <c r="F1611">
        <v>0.8</v>
      </c>
      <c r="G1611">
        <v>1</v>
      </c>
      <c r="H1611">
        <v>0.53033008599999998</v>
      </c>
      <c r="I1611">
        <f t="shared" si="129"/>
        <v>2005</v>
      </c>
      <c r="J1611">
        <f t="shared" si="130"/>
        <v>3</v>
      </c>
      <c r="K1611">
        <v>143.5</v>
      </c>
      <c r="L1611">
        <v>144.5</v>
      </c>
      <c r="M1611">
        <v>142.80000000000001</v>
      </c>
      <c r="N1611">
        <v>144.30000000000001</v>
      </c>
      <c r="O1611" s="3">
        <f t="shared" si="128"/>
        <v>0.8</v>
      </c>
      <c r="P1611">
        <f t="shared" si="132"/>
        <v>9.1670432552931125</v>
      </c>
      <c r="S1611">
        <f t="shared" si="131"/>
        <v>5.5749128919860627E-3</v>
      </c>
    </row>
    <row r="1612" spans="1:19" x14ac:dyDescent="0.3">
      <c r="A1612" s="1">
        <v>38414</v>
      </c>
      <c r="B1612" s="1">
        <v>38415</v>
      </c>
      <c r="C1612">
        <v>144.30000000000001</v>
      </c>
      <c r="D1612">
        <v>144.05000000000001</v>
      </c>
      <c r="E1612">
        <v>143.9106678</v>
      </c>
      <c r="F1612">
        <v>0.25</v>
      </c>
      <c r="G1612">
        <v>-1</v>
      </c>
      <c r="H1612">
        <v>0.17677669500000001</v>
      </c>
      <c r="I1612">
        <f t="shared" si="129"/>
        <v>2005</v>
      </c>
      <c r="J1612">
        <f t="shared" si="130"/>
        <v>3</v>
      </c>
      <c r="K1612">
        <v>144.30000000000001</v>
      </c>
      <c r="L1612">
        <v>144.5</v>
      </c>
      <c r="M1612">
        <v>143.4</v>
      </c>
      <c r="N1612">
        <v>144.05000000000001</v>
      </c>
      <c r="O1612" s="3">
        <f t="shared" si="128"/>
        <v>0.25</v>
      </c>
      <c r="P1612">
        <f t="shared" si="132"/>
        <v>9.2146890102582546</v>
      </c>
      <c r="S1612">
        <f t="shared" si="131"/>
        <v>1.7325017325017325E-3</v>
      </c>
    </row>
    <row r="1613" spans="1:19" x14ac:dyDescent="0.3">
      <c r="A1613" s="1">
        <v>38415</v>
      </c>
      <c r="B1613" s="1">
        <v>38418</v>
      </c>
      <c r="C1613">
        <v>144.75</v>
      </c>
      <c r="D1613">
        <v>143.24999690000001</v>
      </c>
      <c r="E1613">
        <v>144.38462279999999</v>
      </c>
      <c r="F1613">
        <v>1.5000030520000001</v>
      </c>
      <c r="G1613">
        <v>1</v>
      </c>
      <c r="H1613">
        <v>0.56568542499999996</v>
      </c>
      <c r="I1613">
        <f t="shared" si="129"/>
        <v>2005</v>
      </c>
      <c r="J1613">
        <f t="shared" si="130"/>
        <v>3</v>
      </c>
      <c r="K1613">
        <v>144.75</v>
      </c>
      <c r="L1613">
        <v>145.5</v>
      </c>
      <c r="M1613">
        <v>142.25</v>
      </c>
      <c r="N1613">
        <v>143.25</v>
      </c>
      <c r="O1613" s="3">
        <f t="shared" si="128"/>
        <v>1.5000030520000001</v>
      </c>
      <c r="P1613">
        <f t="shared" si="132"/>
        <v>9.5011566089860935</v>
      </c>
      <c r="S1613">
        <f t="shared" si="131"/>
        <v>1.0362715385146805E-2</v>
      </c>
    </row>
    <row r="1614" spans="1:19" x14ac:dyDescent="0.3">
      <c r="A1614" s="1">
        <v>38418</v>
      </c>
      <c r="B1614" s="1">
        <v>38419</v>
      </c>
      <c r="C1614">
        <v>143.65</v>
      </c>
      <c r="D1614">
        <v>142.3999939</v>
      </c>
      <c r="E1614">
        <v>143.26383290000001</v>
      </c>
      <c r="F1614">
        <v>1.2500061039999999</v>
      </c>
      <c r="G1614">
        <v>1</v>
      </c>
      <c r="H1614">
        <v>0.60104076399999995</v>
      </c>
      <c r="I1614">
        <f t="shared" si="129"/>
        <v>2005</v>
      </c>
      <c r="J1614">
        <f t="shared" si="130"/>
        <v>3</v>
      </c>
      <c r="K1614">
        <v>143.65</v>
      </c>
      <c r="L1614">
        <v>143.85</v>
      </c>
      <c r="M1614">
        <v>142.35</v>
      </c>
      <c r="N1614">
        <v>142.4</v>
      </c>
      <c r="O1614" s="3">
        <f t="shared" si="128"/>
        <v>1.2500061039999999</v>
      </c>
      <c r="P1614">
        <f t="shared" si="132"/>
        <v>9.749186621299895</v>
      </c>
      <c r="S1614">
        <f t="shared" si="131"/>
        <v>8.7017480264531839E-3</v>
      </c>
    </row>
    <row r="1615" spans="1:19" x14ac:dyDescent="0.3">
      <c r="A1615" s="1">
        <v>38419</v>
      </c>
      <c r="B1615" s="1">
        <v>38420</v>
      </c>
      <c r="C1615">
        <v>142</v>
      </c>
      <c r="D1615">
        <v>144.15</v>
      </c>
      <c r="E1615">
        <v>143.09749189999999</v>
      </c>
      <c r="F1615">
        <v>2.15</v>
      </c>
      <c r="G1615">
        <v>1</v>
      </c>
      <c r="H1615">
        <v>1.237436867</v>
      </c>
      <c r="I1615">
        <f t="shared" si="129"/>
        <v>2005</v>
      </c>
      <c r="J1615">
        <f t="shared" si="130"/>
        <v>3</v>
      </c>
      <c r="K1615">
        <v>142</v>
      </c>
      <c r="L1615">
        <v>144.15</v>
      </c>
      <c r="M1615">
        <v>141.6</v>
      </c>
      <c r="N1615">
        <v>144.15</v>
      </c>
      <c r="O1615" s="3">
        <f t="shared" si="128"/>
        <v>2.15</v>
      </c>
      <c r="P1615">
        <f t="shared" si="132"/>
        <v>10.192019393887108</v>
      </c>
      <c r="S1615">
        <f t="shared" si="131"/>
        <v>1.5140845070422534E-2</v>
      </c>
    </row>
    <row r="1616" spans="1:19" x14ac:dyDescent="0.3">
      <c r="A1616" s="1">
        <v>38420</v>
      </c>
      <c r="B1616" s="1">
        <v>38421</v>
      </c>
      <c r="C1616">
        <v>143.75</v>
      </c>
      <c r="D1616">
        <v>143.2000031</v>
      </c>
      <c r="E1616">
        <v>144.83181830000001</v>
      </c>
      <c r="F1616">
        <v>-0.54999694799999999</v>
      </c>
      <c r="G1616">
        <v>1</v>
      </c>
      <c r="H1616">
        <v>0.67175144200000003</v>
      </c>
      <c r="I1616">
        <f t="shared" si="129"/>
        <v>2005</v>
      </c>
      <c r="J1616">
        <f t="shared" si="130"/>
        <v>3</v>
      </c>
      <c r="K1616">
        <v>143.75</v>
      </c>
      <c r="L1616">
        <v>144.1</v>
      </c>
      <c r="M1616">
        <v>142.75</v>
      </c>
      <c r="N1616">
        <v>143.20000000000002</v>
      </c>
      <c r="O1616" s="3">
        <f t="shared" si="128"/>
        <v>-0.54999694799999999</v>
      </c>
      <c r="P1616">
        <f t="shared" si="132"/>
        <v>10.075033385666</v>
      </c>
      <c r="S1616">
        <f t="shared" si="131"/>
        <v>-3.8260657252173914E-3</v>
      </c>
    </row>
    <row r="1617" spans="1:19" x14ac:dyDescent="0.3">
      <c r="A1617" s="1">
        <v>38421</v>
      </c>
      <c r="B1617" s="1">
        <v>38422</v>
      </c>
      <c r="C1617">
        <v>144.25</v>
      </c>
      <c r="D1617">
        <v>145.64999689999999</v>
      </c>
      <c r="E1617">
        <v>143.1164066</v>
      </c>
      <c r="F1617">
        <v>-1.3999969480000001</v>
      </c>
      <c r="G1617">
        <v>-1</v>
      </c>
      <c r="H1617">
        <v>1.7324116140000001</v>
      </c>
      <c r="I1617">
        <f t="shared" si="129"/>
        <v>2005</v>
      </c>
      <c r="J1617">
        <f t="shared" si="130"/>
        <v>3</v>
      </c>
      <c r="K1617">
        <v>144.25</v>
      </c>
      <c r="L1617">
        <v>146.30000000000001</v>
      </c>
      <c r="M1617">
        <v>143.80000000000001</v>
      </c>
      <c r="N1617">
        <v>145.65</v>
      </c>
      <c r="O1617" s="3">
        <f t="shared" si="128"/>
        <v>-1.3999969480000001</v>
      </c>
      <c r="P1617">
        <f t="shared" si="132"/>
        <v>9.7816881657506336</v>
      </c>
      <c r="S1617">
        <f t="shared" si="131"/>
        <v>-9.705351459272097E-3</v>
      </c>
    </row>
    <row r="1618" spans="1:19" x14ac:dyDescent="0.3">
      <c r="A1618" s="1">
        <v>38422</v>
      </c>
      <c r="B1618" s="1">
        <v>38425</v>
      </c>
      <c r="C1618">
        <v>145.19999999999999</v>
      </c>
      <c r="D1618">
        <v>145.4500031</v>
      </c>
      <c r="E1618">
        <v>145.44054840000001</v>
      </c>
      <c r="F1618">
        <v>0.250003052</v>
      </c>
      <c r="G1618">
        <v>-1</v>
      </c>
      <c r="H1618">
        <v>0.141421356</v>
      </c>
      <c r="I1618">
        <f t="shared" si="129"/>
        <v>2005</v>
      </c>
      <c r="J1618">
        <f t="shared" si="130"/>
        <v>3</v>
      </c>
      <c r="K1618">
        <v>145.20000000000002</v>
      </c>
      <c r="L1618">
        <v>145.80000000000001</v>
      </c>
      <c r="M1618">
        <v>144.95000000000002</v>
      </c>
      <c r="N1618">
        <v>145.45000000000002</v>
      </c>
      <c r="O1618" s="3">
        <f t="shared" si="128"/>
        <v>0.250003052</v>
      </c>
      <c r="P1618">
        <f t="shared" si="132"/>
        <v>9.8322140313529047</v>
      </c>
      <c r="S1618">
        <f t="shared" si="131"/>
        <v>1.7217841046831958E-3</v>
      </c>
    </row>
    <row r="1619" spans="1:19" x14ac:dyDescent="0.3">
      <c r="A1619" s="1">
        <v>38425</v>
      </c>
      <c r="B1619" s="1">
        <v>38426</v>
      </c>
      <c r="C1619">
        <v>145.85</v>
      </c>
      <c r="D1619">
        <v>142.00000309999999</v>
      </c>
      <c r="E1619">
        <v>144.6822651</v>
      </c>
      <c r="F1619">
        <v>3.8499969479999998</v>
      </c>
      <c r="G1619">
        <v>-1</v>
      </c>
      <c r="H1619">
        <v>2.4395183949999999</v>
      </c>
      <c r="I1619">
        <f t="shared" si="129"/>
        <v>2005</v>
      </c>
      <c r="J1619">
        <f t="shared" si="130"/>
        <v>3</v>
      </c>
      <c r="K1619">
        <v>145.85</v>
      </c>
      <c r="L1619">
        <v>146.1</v>
      </c>
      <c r="M1619">
        <v>141.65</v>
      </c>
      <c r="N1619">
        <v>142</v>
      </c>
      <c r="O1619" s="3">
        <f t="shared" si="128"/>
        <v>3.8499969479999998</v>
      </c>
      <c r="P1619">
        <f t="shared" si="132"/>
        <v>10.610835779987628</v>
      </c>
      <c r="S1619">
        <f t="shared" si="131"/>
        <v>2.6396962276311279E-2</v>
      </c>
    </row>
    <row r="1620" spans="1:19" x14ac:dyDescent="0.3">
      <c r="A1620" s="1">
        <v>38426</v>
      </c>
      <c r="B1620" s="1">
        <v>38427</v>
      </c>
      <c r="C1620">
        <v>141.9</v>
      </c>
      <c r="D1620">
        <v>142.3000031</v>
      </c>
      <c r="E1620">
        <v>141.9789786</v>
      </c>
      <c r="F1620">
        <v>0.40000305200000003</v>
      </c>
      <c r="G1620">
        <v>-1</v>
      </c>
      <c r="H1620">
        <v>0.212132034</v>
      </c>
      <c r="I1620">
        <f t="shared" si="129"/>
        <v>2005</v>
      </c>
      <c r="J1620">
        <f t="shared" si="130"/>
        <v>3</v>
      </c>
      <c r="K1620">
        <v>141.9</v>
      </c>
      <c r="L1620">
        <v>143</v>
      </c>
      <c r="M1620">
        <v>140.95000000000002</v>
      </c>
      <c r="N1620">
        <v>142.30000000000001</v>
      </c>
      <c r="O1620" s="3">
        <f t="shared" si="128"/>
        <v>0.40000305200000003</v>
      </c>
      <c r="P1620">
        <f t="shared" si="132"/>
        <v>10.700568691113757</v>
      </c>
      <c r="S1620">
        <f t="shared" si="131"/>
        <v>2.8189080479210714E-3</v>
      </c>
    </row>
    <row r="1621" spans="1:19" x14ac:dyDescent="0.3">
      <c r="A1621" s="1">
        <v>38427</v>
      </c>
      <c r="B1621" s="1">
        <v>38428</v>
      </c>
      <c r="C1621">
        <v>141.05000000000001</v>
      </c>
      <c r="D1621">
        <v>141.30000000000001</v>
      </c>
      <c r="E1621">
        <v>142.60997750000001</v>
      </c>
      <c r="F1621">
        <v>0.25</v>
      </c>
      <c r="G1621">
        <v>1</v>
      </c>
      <c r="H1621">
        <v>0.70710678100000002</v>
      </c>
      <c r="I1621">
        <f t="shared" si="129"/>
        <v>2005</v>
      </c>
      <c r="J1621">
        <f t="shared" si="130"/>
        <v>3</v>
      </c>
      <c r="K1621">
        <v>141.05000000000001</v>
      </c>
      <c r="L1621">
        <v>141.85</v>
      </c>
      <c r="M1621">
        <v>139.45000000000002</v>
      </c>
      <c r="N1621">
        <v>141.30000000000001</v>
      </c>
      <c r="O1621" s="3">
        <f t="shared" si="128"/>
        <v>0.25</v>
      </c>
      <c r="P1621">
        <f t="shared" si="132"/>
        <v>10.757466433179232</v>
      </c>
      <c r="S1621">
        <f t="shared" si="131"/>
        <v>1.7724211272598367E-3</v>
      </c>
    </row>
    <row r="1622" spans="1:19" x14ac:dyDescent="0.3">
      <c r="A1622" s="1">
        <v>38428</v>
      </c>
      <c r="B1622" s="1">
        <v>38429</v>
      </c>
      <c r="C1622">
        <v>141.05000000000001</v>
      </c>
      <c r="D1622">
        <v>141.39999080000001</v>
      </c>
      <c r="E1622">
        <v>142.0669005</v>
      </c>
      <c r="F1622">
        <v>0.34999084499999999</v>
      </c>
      <c r="G1622">
        <v>1</v>
      </c>
      <c r="H1622">
        <v>7.0710677999999999E-2</v>
      </c>
      <c r="I1622">
        <f t="shared" si="129"/>
        <v>2005</v>
      </c>
      <c r="J1622">
        <f t="shared" si="130"/>
        <v>3</v>
      </c>
      <c r="K1622">
        <v>141.05000000000001</v>
      </c>
      <c r="L1622">
        <v>142.25</v>
      </c>
      <c r="M1622">
        <v>140.85</v>
      </c>
      <c r="N1622">
        <v>141.4</v>
      </c>
      <c r="O1622" s="3">
        <f t="shared" si="128"/>
        <v>0.34999084499999999</v>
      </c>
      <c r="P1622">
        <f t="shared" si="132"/>
        <v>10.837544733789105</v>
      </c>
      <c r="S1622">
        <f t="shared" si="131"/>
        <v>2.481324672102091E-3</v>
      </c>
    </row>
    <row r="1623" spans="1:19" x14ac:dyDescent="0.3">
      <c r="A1623" s="1">
        <v>38429</v>
      </c>
      <c r="B1623" s="1">
        <v>38432</v>
      </c>
      <c r="C1623">
        <v>141.35</v>
      </c>
      <c r="D1623">
        <v>140.75000610000001</v>
      </c>
      <c r="E1623">
        <v>141.79109930000001</v>
      </c>
      <c r="F1623">
        <v>-0.59999389599999997</v>
      </c>
      <c r="G1623">
        <v>1</v>
      </c>
      <c r="H1623">
        <v>0.45961940800000001</v>
      </c>
      <c r="I1623">
        <f t="shared" si="129"/>
        <v>2005</v>
      </c>
      <c r="J1623">
        <f t="shared" si="130"/>
        <v>3</v>
      </c>
      <c r="K1623">
        <v>141.35</v>
      </c>
      <c r="L1623">
        <v>142.35</v>
      </c>
      <c r="M1623">
        <v>139.70000000000002</v>
      </c>
      <c r="N1623">
        <v>140.75</v>
      </c>
      <c r="O1623" s="3">
        <f t="shared" si="128"/>
        <v>-0.59999389599999997</v>
      </c>
      <c r="P1623">
        <f t="shared" si="132"/>
        <v>10.699537078580748</v>
      </c>
      <c r="S1623">
        <f t="shared" si="131"/>
        <v>-4.244739271312345E-3</v>
      </c>
    </row>
    <row r="1624" spans="1:19" x14ac:dyDescent="0.3">
      <c r="A1624" s="1">
        <v>38432</v>
      </c>
      <c r="B1624" s="1">
        <v>38433</v>
      </c>
      <c r="C1624">
        <v>140.75</v>
      </c>
      <c r="D1624">
        <v>141.3500061</v>
      </c>
      <c r="E1624">
        <v>142.38592270000001</v>
      </c>
      <c r="F1624">
        <v>0.60000610399999998</v>
      </c>
      <c r="G1624">
        <v>1</v>
      </c>
      <c r="H1624">
        <v>0.42426406900000002</v>
      </c>
      <c r="I1624">
        <f t="shared" si="129"/>
        <v>2005</v>
      </c>
      <c r="J1624">
        <f t="shared" si="130"/>
        <v>3</v>
      </c>
      <c r="K1624">
        <v>140.75</v>
      </c>
      <c r="L1624">
        <v>142.1</v>
      </c>
      <c r="M1624">
        <v>140.20000000000002</v>
      </c>
      <c r="N1624">
        <v>141.35</v>
      </c>
      <c r="O1624" s="3">
        <f t="shared" si="128"/>
        <v>0.60000610399999998</v>
      </c>
      <c r="P1624">
        <f t="shared" si="132"/>
        <v>10.836370916387983</v>
      </c>
      <c r="S1624">
        <f t="shared" si="131"/>
        <v>4.2629208099467138E-3</v>
      </c>
    </row>
    <row r="1625" spans="1:19" x14ac:dyDescent="0.3">
      <c r="A1625" s="1">
        <v>38433</v>
      </c>
      <c r="B1625" s="1">
        <v>38434</v>
      </c>
      <c r="C1625">
        <v>140.35</v>
      </c>
      <c r="D1625">
        <v>139.74999389999999</v>
      </c>
      <c r="E1625">
        <v>142.35024319999999</v>
      </c>
      <c r="F1625">
        <v>-0.60000610399999998</v>
      </c>
      <c r="G1625">
        <v>1</v>
      </c>
      <c r="H1625">
        <v>1.1313708499999999</v>
      </c>
      <c r="I1625">
        <f t="shared" si="129"/>
        <v>2005</v>
      </c>
      <c r="J1625">
        <f t="shared" si="130"/>
        <v>3</v>
      </c>
      <c r="K1625">
        <v>140.35</v>
      </c>
      <c r="L1625">
        <v>141.30000000000001</v>
      </c>
      <c r="M1625">
        <v>139</v>
      </c>
      <c r="N1625">
        <v>139.75</v>
      </c>
      <c r="O1625" s="3">
        <f t="shared" si="128"/>
        <v>-0.60000610399999998</v>
      </c>
      <c r="P1625">
        <f t="shared" si="132"/>
        <v>10.697392176914363</v>
      </c>
      <c r="S1625">
        <f t="shared" si="131"/>
        <v>-4.275070210188814E-3</v>
      </c>
    </row>
    <row r="1626" spans="1:19" x14ac:dyDescent="0.3">
      <c r="A1626" s="1">
        <v>38434</v>
      </c>
      <c r="B1626" s="1">
        <v>38435</v>
      </c>
      <c r="C1626">
        <v>139.85</v>
      </c>
      <c r="D1626">
        <v>138.4499969</v>
      </c>
      <c r="E1626">
        <v>140.7044712</v>
      </c>
      <c r="F1626">
        <v>-1.400003052</v>
      </c>
      <c r="G1626">
        <v>1</v>
      </c>
      <c r="H1626">
        <v>0.91923881600000001</v>
      </c>
      <c r="I1626">
        <f t="shared" si="129"/>
        <v>2005</v>
      </c>
      <c r="J1626">
        <f t="shared" si="130"/>
        <v>3</v>
      </c>
      <c r="K1626">
        <v>139.85</v>
      </c>
      <c r="L1626">
        <v>140.30000000000001</v>
      </c>
      <c r="M1626">
        <v>137.55000000000001</v>
      </c>
      <c r="N1626">
        <v>138.45000000000002</v>
      </c>
      <c r="O1626" s="3">
        <f t="shared" si="128"/>
        <v>-1.400003052</v>
      </c>
      <c r="P1626">
        <f t="shared" si="132"/>
        <v>10.376125497698323</v>
      </c>
      <c r="S1626">
        <f t="shared" si="131"/>
        <v>-1.0010747601001072E-2</v>
      </c>
    </row>
    <row r="1627" spans="1:19" x14ac:dyDescent="0.3">
      <c r="A1627" s="1">
        <v>38435</v>
      </c>
      <c r="B1627" s="1">
        <v>38436</v>
      </c>
      <c r="C1627">
        <v>138.75</v>
      </c>
      <c r="D1627">
        <v>139.44999999999999</v>
      </c>
      <c r="E1627">
        <v>139.2875276</v>
      </c>
      <c r="F1627">
        <v>0.7</v>
      </c>
      <c r="G1627">
        <v>1</v>
      </c>
      <c r="H1627">
        <v>0.70710678100000002</v>
      </c>
      <c r="I1627">
        <f t="shared" si="129"/>
        <v>2005</v>
      </c>
      <c r="J1627">
        <f t="shared" si="130"/>
        <v>3</v>
      </c>
      <c r="K1627">
        <v>138.75</v>
      </c>
      <c r="L1627">
        <v>139.55000000000001</v>
      </c>
      <c r="M1627">
        <v>138.30000000000001</v>
      </c>
      <c r="N1627">
        <v>139.45000000000002</v>
      </c>
      <c r="O1627" s="3">
        <f t="shared" si="128"/>
        <v>0.7</v>
      </c>
      <c r="P1627">
        <f t="shared" si="132"/>
        <v>10.53316955928511</v>
      </c>
      <c r="S1627">
        <f t="shared" si="131"/>
        <v>5.0450450450450447E-3</v>
      </c>
    </row>
    <row r="1628" spans="1:19" x14ac:dyDescent="0.3">
      <c r="A1628" s="1">
        <v>38436</v>
      </c>
      <c r="B1628" s="1">
        <v>38439</v>
      </c>
      <c r="C1628">
        <v>139.94999999999999</v>
      </c>
      <c r="D1628">
        <v>141.44999999999999</v>
      </c>
      <c r="E1628">
        <v>140.67878239999999</v>
      </c>
      <c r="F1628">
        <v>1.5</v>
      </c>
      <c r="G1628">
        <v>1</v>
      </c>
      <c r="H1628">
        <v>1.414213562</v>
      </c>
      <c r="I1628">
        <f t="shared" si="129"/>
        <v>2005</v>
      </c>
      <c r="J1628">
        <f t="shared" si="130"/>
        <v>3</v>
      </c>
      <c r="K1628">
        <v>139.95000000000002</v>
      </c>
      <c r="L1628">
        <v>141.70000000000002</v>
      </c>
      <c r="M1628">
        <v>139.85</v>
      </c>
      <c r="N1628">
        <v>141.45000000000002</v>
      </c>
      <c r="O1628" s="3">
        <f t="shared" si="128"/>
        <v>1.5</v>
      </c>
      <c r="P1628">
        <f t="shared" si="132"/>
        <v>10.871856683377878</v>
      </c>
      <c r="S1628">
        <f t="shared" si="131"/>
        <v>1.0718113612004289E-2</v>
      </c>
    </row>
    <row r="1629" spans="1:19" x14ac:dyDescent="0.3">
      <c r="A1629" s="1">
        <v>38439</v>
      </c>
      <c r="B1629" s="1">
        <v>38440</v>
      </c>
      <c r="C1629">
        <v>141.35</v>
      </c>
      <c r="D1629">
        <v>137.75000309999999</v>
      </c>
      <c r="E1629">
        <v>142.3104908</v>
      </c>
      <c r="F1629">
        <v>-3.5999969479999998</v>
      </c>
      <c r="G1629">
        <v>1</v>
      </c>
      <c r="H1629">
        <v>2.6162950899999999</v>
      </c>
      <c r="I1629">
        <f t="shared" si="129"/>
        <v>2005</v>
      </c>
      <c r="J1629">
        <f t="shared" si="130"/>
        <v>3</v>
      </c>
      <c r="K1629">
        <v>141.35</v>
      </c>
      <c r="L1629">
        <v>141.35</v>
      </c>
      <c r="M1629">
        <v>137.75</v>
      </c>
      <c r="N1629">
        <v>137.75</v>
      </c>
      <c r="O1629" s="3">
        <f t="shared" si="128"/>
        <v>-3</v>
      </c>
      <c r="P1629">
        <f t="shared" si="132"/>
        <v>10.179626685851165</v>
      </c>
      <c r="S1629">
        <f t="shared" si="131"/>
        <v>-2.1223912274495934E-2</v>
      </c>
    </row>
    <row r="1630" spans="1:19" x14ac:dyDescent="0.3">
      <c r="A1630" s="1">
        <v>38440</v>
      </c>
      <c r="B1630" s="1">
        <v>38441</v>
      </c>
      <c r="C1630">
        <v>137.35</v>
      </c>
      <c r="D1630">
        <v>137.9499969</v>
      </c>
      <c r="E1630">
        <v>138.73204290000001</v>
      </c>
      <c r="F1630">
        <v>0.59999694800000003</v>
      </c>
      <c r="G1630">
        <v>1</v>
      </c>
      <c r="H1630">
        <v>0.141421356</v>
      </c>
      <c r="I1630">
        <f t="shared" si="129"/>
        <v>2005</v>
      </c>
      <c r="J1630">
        <f t="shared" si="130"/>
        <v>3</v>
      </c>
      <c r="K1630">
        <v>137.35</v>
      </c>
      <c r="L1630">
        <v>138.20000000000002</v>
      </c>
      <c r="M1630">
        <v>136.70000000000002</v>
      </c>
      <c r="N1630">
        <v>137.95000000000002</v>
      </c>
      <c r="O1630" s="3">
        <f t="shared" si="128"/>
        <v>0.59999694800000003</v>
      </c>
      <c r="P1630">
        <f t="shared" si="132"/>
        <v>10.313032108711521</v>
      </c>
      <c r="S1630">
        <f t="shared" si="131"/>
        <v>4.3683796723698581E-3</v>
      </c>
    </row>
    <row r="1631" spans="1:19" x14ac:dyDescent="0.3">
      <c r="A1631" s="1">
        <v>38441</v>
      </c>
      <c r="B1631" s="1">
        <v>38442</v>
      </c>
      <c r="C1631">
        <v>139.25</v>
      </c>
      <c r="D1631">
        <v>139.30000609999999</v>
      </c>
      <c r="E1631">
        <v>138.16648559999999</v>
      </c>
      <c r="F1631">
        <v>-5.0006104000000003E-2</v>
      </c>
      <c r="G1631">
        <v>1</v>
      </c>
      <c r="H1631">
        <v>0.954594155</v>
      </c>
      <c r="I1631">
        <f t="shared" si="129"/>
        <v>2005</v>
      </c>
      <c r="J1631">
        <f t="shared" si="130"/>
        <v>3</v>
      </c>
      <c r="K1631">
        <v>139.25</v>
      </c>
      <c r="L1631">
        <v>139.6</v>
      </c>
      <c r="M1631">
        <v>138.45000000000002</v>
      </c>
      <c r="N1631">
        <v>139.30000000000001</v>
      </c>
      <c r="O1631" s="3">
        <f t="shared" si="128"/>
        <v>-5.0006104000000003E-2</v>
      </c>
      <c r="P1631">
        <f t="shared" si="132"/>
        <v>10.301921561720134</v>
      </c>
      <c r="S1631">
        <f t="shared" si="131"/>
        <v>-3.5911026211849195E-4</v>
      </c>
    </row>
    <row r="1632" spans="1:19" x14ac:dyDescent="0.3">
      <c r="A1632" s="1">
        <v>38442</v>
      </c>
      <c r="B1632" s="1">
        <v>38443</v>
      </c>
      <c r="C1632">
        <v>139</v>
      </c>
      <c r="D1632">
        <v>141.35000310000001</v>
      </c>
      <c r="E1632">
        <v>139.2753318</v>
      </c>
      <c r="F1632">
        <v>2.3500030519999999</v>
      </c>
      <c r="G1632">
        <v>-1</v>
      </c>
      <c r="H1632">
        <v>1.4495689009999999</v>
      </c>
      <c r="I1632">
        <f t="shared" si="129"/>
        <v>2005</v>
      </c>
      <c r="J1632">
        <f t="shared" si="130"/>
        <v>4</v>
      </c>
      <c r="K1632">
        <v>139</v>
      </c>
      <c r="L1632">
        <v>141.35</v>
      </c>
      <c r="M1632">
        <v>138.70000000000002</v>
      </c>
      <c r="N1632">
        <v>141.35</v>
      </c>
      <c r="O1632" s="3">
        <f t="shared" si="128"/>
        <v>2.3500030519999999</v>
      </c>
      <c r="P1632">
        <f t="shared" si="132"/>
        <v>10.824429772759853</v>
      </c>
      <c r="S1632">
        <f t="shared" si="131"/>
        <v>1.6906496776978416E-2</v>
      </c>
    </row>
    <row r="1633" spans="1:19" x14ac:dyDescent="0.3">
      <c r="A1633" s="1">
        <v>38443</v>
      </c>
      <c r="B1633" s="1">
        <v>38446</v>
      </c>
      <c r="C1633">
        <v>140.85</v>
      </c>
      <c r="D1633">
        <v>141.2999969</v>
      </c>
      <c r="E1633">
        <v>141.1421292</v>
      </c>
      <c r="F1633">
        <v>0.44999694800000001</v>
      </c>
      <c r="G1633">
        <v>-1</v>
      </c>
      <c r="H1633">
        <v>3.5355339E-2</v>
      </c>
      <c r="I1633">
        <f t="shared" si="129"/>
        <v>2005</v>
      </c>
      <c r="J1633">
        <f t="shared" si="130"/>
        <v>4</v>
      </c>
      <c r="K1633">
        <v>140.85</v>
      </c>
      <c r="L1633">
        <v>141.70000000000002</v>
      </c>
      <c r="M1633">
        <v>140.45000000000002</v>
      </c>
      <c r="N1633">
        <v>141.30000000000001</v>
      </c>
      <c r="O1633" s="3">
        <f t="shared" si="128"/>
        <v>0.44999694800000001</v>
      </c>
      <c r="P1633">
        <f t="shared" si="132"/>
        <v>10.928177597287696</v>
      </c>
      <c r="S1633">
        <f t="shared" si="131"/>
        <v>3.1948665104721335E-3</v>
      </c>
    </row>
    <row r="1634" spans="1:19" x14ac:dyDescent="0.3">
      <c r="A1634" s="1">
        <v>38446</v>
      </c>
      <c r="B1634" s="1">
        <v>38447</v>
      </c>
      <c r="C1634">
        <v>140.85</v>
      </c>
      <c r="D1634">
        <v>141.30000000000001</v>
      </c>
      <c r="E1634">
        <v>140.92338670000001</v>
      </c>
      <c r="F1634">
        <v>0.45</v>
      </c>
      <c r="G1634">
        <v>-1</v>
      </c>
      <c r="H1634">
        <v>0</v>
      </c>
      <c r="I1634">
        <f t="shared" si="129"/>
        <v>2005</v>
      </c>
      <c r="J1634">
        <f t="shared" si="130"/>
        <v>4</v>
      </c>
      <c r="K1634">
        <v>140.85</v>
      </c>
      <c r="L1634">
        <v>141.70000000000002</v>
      </c>
      <c r="M1634">
        <v>140.45000000000002</v>
      </c>
      <c r="N1634">
        <v>141.30000000000001</v>
      </c>
      <c r="O1634" s="3">
        <f t="shared" si="128"/>
        <v>0.45</v>
      </c>
      <c r="P1634">
        <f t="shared" si="132"/>
        <v>11.032920513555631</v>
      </c>
      <c r="S1634">
        <f t="shared" si="131"/>
        <v>3.1948881789137383E-3</v>
      </c>
    </row>
    <row r="1635" spans="1:19" x14ac:dyDescent="0.3">
      <c r="A1635" s="1">
        <v>38447</v>
      </c>
      <c r="B1635" s="1">
        <v>38448</v>
      </c>
      <c r="C1635">
        <v>141.69999999999999</v>
      </c>
      <c r="D1635">
        <v>142.14999080000001</v>
      </c>
      <c r="E1635">
        <v>141.22863459999999</v>
      </c>
      <c r="F1635">
        <v>-0.44999084499999997</v>
      </c>
      <c r="G1635">
        <v>-1</v>
      </c>
      <c r="H1635">
        <v>0.60104076399999995</v>
      </c>
      <c r="I1635">
        <f t="shared" si="129"/>
        <v>2005</v>
      </c>
      <c r="J1635">
        <f t="shared" si="130"/>
        <v>4</v>
      </c>
      <c r="K1635">
        <v>141.70000000000002</v>
      </c>
      <c r="L1635">
        <v>142.6</v>
      </c>
      <c r="M1635">
        <v>140.25</v>
      </c>
      <c r="N1635">
        <v>142.15</v>
      </c>
      <c r="O1635" s="3">
        <f t="shared" si="128"/>
        <v>-0.44999084499999997</v>
      </c>
      <c r="P1635">
        <f t="shared" si="132"/>
        <v>10.927810141825651</v>
      </c>
      <c r="S1635">
        <f t="shared" si="131"/>
        <v>-3.1756587508821456E-3</v>
      </c>
    </row>
    <row r="1636" spans="1:19" x14ac:dyDescent="0.3">
      <c r="A1636" s="1">
        <v>38448</v>
      </c>
      <c r="B1636" s="1">
        <v>38449</v>
      </c>
      <c r="C1636">
        <v>142.55000000000001</v>
      </c>
      <c r="D1636">
        <v>142.2000031</v>
      </c>
      <c r="E1636">
        <v>142.7764707</v>
      </c>
      <c r="F1636">
        <v>-0.34999694799999997</v>
      </c>
      <c r="G1636">
        <v>1</v>
      </c>
      <c r="H1636">
        <v>3.5355339E-2</v>
      </c>
      <c r="I1636">
        <f t="shared" si="129"/>
        <v>2005</v>
      </c>
      <c r="J1636">
        <f t="shared" si="130"/>
        <v>4</v>
      </c>
      <c r="K1636">
        <v>142.55000000000001</v>
      </c>
      <c r="L1636">
        <v>142.70000000000002</v>
      </c>
      <c r="M1636">
        <v>141.70000000000002</v>
      </c>
      <c r="N1636">
        <v>142.20000000000002</v>
      </c>
      <c r="O1636" s="3">
        <f t="shared" si="128"/>
        <v>-0.34999694799999997</v>
      </c>
      <c r="P1636">
        <f t="shared" si="132"/>
        <v>10.847318380381335</v>
      </c>
      <c r="S1636">
        <f t="shared" si="131"/>
        <v>-2.4552574394949137E-3</v>
      </c>
    </row>
    <row r="1637" spans="1:19" x14ac:dyDescent="0.3">
      <c r="A1637" s="1">
        <v>38449</v>
      </c>
      <c r="B1637" s="1">
        <v>38450</v>
      </c>
      <c r="C1637">
        <v>143.15</v>
      </c>
      <c r="D1637">
        <v>142.55000609999999</v>
      </c>
      <c r="E1637">
        <v>142.85789589999999</v>
      </c>
      <c r="F1637">
        <v>0.59999389599999997</v>
      </c>
      <c r="G1637">
        <v>1</v>
      </c>
      <c r="H1637">
        <v>0.24748737300000001</v>
      </c>
      <c r="I1637">
        <f t="shared" si="129"/>
        <v>2005</v>
      </c>
      <c r="J1637">
        <f t="shared" si="130"/>
        <v>4</v>
      </c>
      <c r="K1637">
        <v>143.15</v>
      </c>
      <c r="L1637">
        <v>143.4</v>
      </c>
      <c r="M1637">
        <v>142.35</v>
      </c>
      <c r="N1637">
        <v>142.55000000000001</v>
      </c>
      <c r="O1637" s="3">
        <f t="shared" si="128"/>
        <v>0.59999389599999997</v>
      </c>
      <c r="P1637">
        <f t="shared" si="132"/>
        <v>10.983713591339018</v>
      </c>
      <c r="S1637">
        <f t="shared" si="131"/>
        <v>4.1913649738037021E-3</v>
      </c>
    </row>
    <row r="1638" spans="1:19" x14ac:dyDescent="0.3">
      <c r="A1638" s="1">
        <v>38450</v>
      </c>
      <c r="B1638" s="1">
        <v>38453</v>
      </c>
      <c r="C1638">
        <v>142.15</v>
      </c>
      <c r="D1638">
        <v>141.69999390000001</v>
      </c>
      <c r="E1638">
        <v>142.76332439999999</v>
      </c>
      <c r="F1638">
        <v>-0.45000610400000002</v>
      </c>
      <c r="G1638">
        <v>1</v>
      </c>
      <c r="H1638">
        <v>0.60104076399999995</v>
      </c>
      <c r="I1638">
        <f t="shared" si="129"/>
        <v>2005</v>
      </c>
      <c r="J1638">
        <f t="shared" si="130"/>
        <v>4</v>
      </c>
      <c r="K1638">
        <v>142.15</v>
      </c>
      <c r="L1638">
        <v>142.15</v>
      </c>
      <c r="M1638">
        <v>141.1</v>
      </c>
      <c r="N1638">
        <v>141.70000000000002</v>
      </c>
      <c r="O1638" s="3">
        <f t="shared" si="128"/>
        <v>-0.45000610400000002</v>
      </c>
      <c r="P1638">
        <f t="shared" si="132"/>
        <v>10.879399736382487</v>
      </c>
      <c r="S1638">
        <f t="shared" si="131"/>
        <v>-3.1657130073865637E-3</v>
      </c>
    </row>
    <row r="1639" spans="1:19" x14ac:dyDescent="0.3">
      <c r="A1639" s="1">
        <v>38453</v>
      </c>
      <c r="B1639" s="1">
        <v>38454</v>
      </c>
      <c r="C1639">
        <v>141.6</v>
      </c>
      <c r="D1639">
        <v>141.55000609999999</v>
      </c>
      <c r="E1639">
        <v>141.14226529999999</v>
      </c>
      <c r="F1639">
        <v>4.9993896000000003E-2</v>
      </c>
      <c r="G1639">
        <v>-1</v>
      </c>
      <c r="H1639">
        <v>0.106066017</v>
      </c>
      <c r="I1639">
        <f t="shared" si="129"/>
        <v>2005</v>
      </c>
      <c r="J1639">
        <f t="shared" si="130"/>
        <v>4</v>
      </c>
      <c r="K1639">
        <v>141.6</v>
      </c>
      <c r="L1639">
        <v>141.9</v>
      </c>
      <c r="M1639">
        <v>141</v>
      </c>
      <c r="N1639">
        <v>141.55000000000001</v>
      </c>
      <c r="O1639" s="3">
        <f t="shared" si="128"/>
        <v>4.9993896000000003E-2</v>
      </c>
      <c r="P1639">
        <f t="shared" si="132"/>
        <v>10.890923117292722</v>
      </c>
      <c r="S1639">
        <f t="shared" si="131"/>
        <v>3.5306423728813564E-4</v>
      </c>
    </row>
    <row r="1640" spans="1:19" x14ac:dyDescent="0.3">
      <c r="A1640" s="1">
        <v>38454</v>
      </c>
      <c r="B1640" s="1">
        <v>38455</v>
      </c>
      <c r="C1640">
        <v>142.25</v>
      </c>
      <c r="D1640">
        <v>141.24999690000001</v>
      </c>
      <c r="E1640">
        <v>141.8372397</v>
      </c>
      <c r="F1640">
        <v>1.0000030520000001</v>
      </c>
      <c r="G1640">
        <v>1</v>
      </c>
      <c r="H1640">
        <v>0.212132034</v>
      </c>
      <c r="I1640">
        <f t="shared" si="129"/>
        <v>2005</v>
      </c>
      <c r="J1640">
        <f t="shared" si="130"/>
        <v>4</v>
      </c>
      <c r="K1640">
        <v>142.25</v>
      </c>
      <c r="L1640">
        <v>142.30000000000001</v>
      </c>
      <c r="M1640">
        <v>141</v>
      </c>
      <c r="N1640">
        <v>141.25</v>
      </c>
      <c r="O1640" s="3">
        <f t="shared" si="128"/>
        <v>1.0000030520000001</v>
      </c>
      <c r="P1640">
        <f t="shared" si="132"/>
        <v>11.120609367339613</v>
      </c>
      <c r="S1640">
        <f t="shared" si="131"/>
        <v>7.0298984323374347E-3</v>
      </c>
    </row>
    <row r="1641" spans="1:19" x14ac:dyDescent="0.3">
      <c r="A1641" s="1">
        <v>38455</v>
      </c>
      <c r="B1641" s="1">
        <v>38456</v>
      </c>
      <c r="C1641">
        <v>140.05000000000001</v>
      </c>
      <c r="D1641">
        <v>138.6999969</v>
      </c>
      <c r="E1641">
        <v>140.53968230000001</v>
      </c>
      <c r="F1641">
        <v>-1.3500030519999999</v>
      </c>
      <c r="G1641">
        <v>-1</v>
      </c>
      <c r="H1641">
        <v>1.8031222920000001</v>
      </c>
      <c r="I1641">
        <f t="shared" si="129"/>
        <v>2005</v>
      </c>
      <c r="J1641">
        <f t="shared" si="130"/>
        <v>4</v>
      </c>
      <c r="K1641">
        <v>140.05000000000001</v>
      </c>
      <c r="L1641">
        <v>140.30000000000001</v>
      </c>
      <c r="M1641">
        <v>137.9</v>
      </c>
      <c r="N1641">
        <v>138.70000000000002</v>
      </c>
      <c r="O1641" s="3">
        <f t="shared" si="128"/>
        <v>-1.3500030519999999</v>
      </c>
      <c r="P1641">
        <f t="shared" si="132"/>
        <v>10.79902015093101</v>
      </c>
      <c r="S1641">
        <f t="shared" si="131"/>
        <v>-9.6394362870403406E-3</v>
      </c>
    </row>
    <row r="1642" spans="1:19" x14ac:dyDescent="0.3">
      <c r="A1642" s="1">
        <v>38456</v>
      </c>
      <c r="B1642" s="1">
        <v>38457</v>
      </c>
      <c r="C1642">
        <v>137.69999999999999</v>
      </c>
      <c r="D1642">
        <v>136.19999999999999</v>
      </c>
      <c r="E1642">
        <v>137.33467959999999</v>
      </c>
      <c r="F1642">
        <v>1.5</v>
      </c>
      <c r="G1642">
        <v>-1</v>
      </c>
      <c r="H1642">
        <v>1.767766953</v>
      </c>
      <c r="I1642">
        <f t="shared" si="129"/>
        <v>2005</v>
      </c>
      <c r="J1642">
        <f t="shared" si="130"/>
        <v>4</v>
      </c>
      <c r="K1642">
        <v>137.70000000000002</v>
      </c>
      <c r="L1642">
        <v>137.80000000000001</v>
      </c>
      <c r="M1642">
        <v>135.15</v>
      </c>
      <c r="N1642">
        <v>136.20000000000002</v>
      </c>
      <c r="O1642" s="3">
        <f t="shared" ref="O1642:O1705" si="133">IF(E1642-C1642&gt;0,IF(C1642-M1642&gt;3,-3,F1642),IF(L1642-C1642&gt;3,-3,F1642))</f>
        <v>1.5</v>
      </c>
      <c r="P1642">
        <f t="shared" si="132"/>
        <v>11.151929306190194</v>
      </c>
      <c r="S1642">
        <f t="shared" si="131"/>
        <v>1.0893246187363835E-2</v>
      </c>
    </row>
    <row r="1643" spans="1:19" x14ac:dyDescent="0.3">
      <c r="A1643" s="1">
        <v>38457</v>
      </c>
      <c r="B1643" s="1">
        <v>38460</v>
      </c>
      <c r="C1643">
        <v>133.85</v>
      </c>
      <c r="D1643">
        <v>133.25000309999999</v>
      </c>
      <c r="E1643">
        <v>135.81017489999999</v>
      </c>
      <c r="F1643">
        <v>-0.59999694800000003</v>
      </c>
      <c r="G1643">
        <v>-1</v>
      </c>
      <c r="H1643">
        <v>2.0859650049999998</v>
      </c>
      <c r="I1643">
        <f t="shared" si="129"/>
        <v>2005</v>
      </c>
      <c r="J1643">
        <f t="shared" si="130"/>
        <v>4</v>
      </c>
      <c r="K1643">
        <v>133.85</v>
      </c>
      <c r="L1643">
        <v>134.75</v>
      </c>
      <c r="M1643">
        <v>132.55000000000001</v>
      </c>
      <c r="N1643">
        <v>133.25</v>
      </c>
      <c r="O1643" s="3">
        <f t="shared" si="133"/>
        <v>-0.59999694800000003</v>
      </c>
      <c r="P1643">
        <f t="shared" si="132"/>
        <v>11.001960156813446</v>
      </c>
      <c r="S1643">
        <f t="shared" si="131"/>
        <v>-4.482607007844603E-3</v>
      </c>
    </row>
    <row r="1644" spans="1:19" x14ac:dyDescent="0.3">
      <c r="A1644" s="1">
        <v>38460</v>
      </c>
      <c r="B1644" s="1">
        <v>38461</v>
      </c>
      <c r="C1644">
        <v>134.05000000000001</v>
      </c>
      <c r="D1644">
        <v>133.8999939</v>
      </c>
      <c r="E1644">
        <v>133.3090765</v>
      </c>
      <c r="F1644">
        <v>0.150006104</v>
      </c>
      <c r="G1644">
        <v>1</v>
      </c>
      <c r="H1644">
        <v>0.45961940800000001</v>
      </c>
      <c r="I1644">
        <f t="shared" si="129"/>
        <v>2005</v>
      </c>
      <c r="J1644">
        <f t="shared" si="130"/>
        <v>4</v>
      </c>
      <c r="K1644">
        <v>134.05000000000001</v>
      </c>
      <c r="L1644">
        <v>134.55000000000001</v>
      </c>
      <c r="M1644">
        <v>133.6</v>
      </c>
      <c r="N1644">
        <v>133.9</v>
      </c>
      <c r="O1644" s="3">
        <f t="shared" si="133"/>
        <v>0.150006104</v>
      </c>
      <c r="P1644">
        <f t="shared" si="132"/>
        <v>11.038894759860522</v>
      </c>
      <c r="S1644">
        <f t="shared" si="131"/>
        <v>1.1190309884371503E-3</v>
      </c>
    </row>
    <row r="1645" spans="1:19" x14ac:dyDescent="0.3">
      <c r="A1645" s="1">
        <v>38461</v>
      </c>
      <c r="B1645" s="1">
        <v>38462</v>
      </c>
      <c r="C1645">
        <v>135.75</v>
      </c>
      <c r="D1645">
        <v>134.10001220000001</v>
      </c>
      <c r="E1645">
        <v>133.8392594</v>
      </c>
      <c r="F1645">
        <v>1.649987793</v>
      </c>
      <c r="G1645">
        <v>-1</v>
      </c>
      <c r="H1645">
        <v>0.141421356</v>
      </c>
      <c r="I1645">
        <f t="shared" si="129"/>
        <v>2005</v>
      </c>
      <c r="J1645">
        <f t="shared" si="130"/>
        <v>4</v>
      </c>
      <c r="K1645">
        <v>135.75</v>
      </c>
      <c r="L1645">
        <v>136.6</v>
      </c>
      <c r="M1645">
        <v>133.35</v>
      </c>
      <c r="N1645">
        <v>134.1</v>
      </c>
      <c r="O1645" s="3">
        <f t="shared" si="133"/>
        <v>1.649987793</v>
      </c>
      <c r="P1645">
        <f t="shared" si="132"/>
        <v>11.441415016257903</v>
      </c>
      <c r="S1645">
        <f t="shared" si="131"/>
        <v>1.2154606209944751E-2</v>
      </c>
    </row>
    <row r="1646" spans="1:19" x14ac:dyDescent="0.3">
      <c r="A1646" s="1">
        <v>38462</v>
      </c>
      <c r="B1646" s="1">
        <v>38463</v>
      </c>
      <c r="C1646">
        <v>132.75</v>
      </c>
      <c r="D1646">
        <v>134.64998779999999</v>
      </c>
      <c r="E1646">
        <v>134.30178069999999</v>
      </c>
      <c r="F1646">
        <v>1.899987793</v>
      </c>
      <c r="G1646">
        <v>1</v>
      </c>
      <c r="H1646">
        <v>0.38890872999999998</v>
      </c>
      <c r="I1646">
        <f t="shared" si="129"/>
        <v>2005</v>
      </c>
      <c r="J1646">
        <f t="shared" si="130"/>
        <v>4</v>
      </c>
      <c r="K1646">
        <v>132.75</v>
      </c>
      <c r="L1646">
        <v>135.4</v>
      </c>
      <c r="M1646">
        <v>131.45000000000002</v>
      </c>
      <c r="N1646">
        <v>134.65</v>
      </c>
      <c r="O1646" s="3">
        <f t="shared" si="133"/>
        <v>1.899987793</v>
      </c>
      <c r="P1646">
        <f t="shared" si="132"/>
        <v>11.932681657286984</v>
      </c>
      <c r="S1646">
        <f t="shared" si="131"/>
        <v>1.4312525747645952E-2</v>
      </c>
    </row>
    <row r="1647" spans="1:19" x14ac:dyDescent="0.3">
      <c r="A1647" s="1">
        <v>38463</v>
      </c>
      <c r="B1647" s="1">
        <v>38464</v>
      </c>
      <c r="C1647">
        <v>136.55000000000001</v>
      </c>
      <c r="D1647">
        <v>135.25000610000001</v>
      </c>
      <c r="E1647">
        <v>133.995362</v>
      </c>
      <c r="F1647">
        <v>1.2999938959999999</v>
      </c>
      <c r="G1647">
        <v>-1</v>
      </c>
      <c r="H1647">
        <v>0.42426406900000002</v>
      </c>
      <c r="I1647">
        <f t="shared" si="129"/>
        <v>2005</v>
      </c>
      <c r="J1647">
        <f t="shared" si="130"/>
        <v>4</v>
      </c>
      <c r="K1647">
        <v>136.55000000000001</v>
      </c>
      <c r="L1647">
        <v>136.70000000000002</v>
      </c>
      <c r="M1647">
        <v>134.80000000000001</v>
      </c>
      <c r="N1647">
        <v>135.25</v>
      </c>
      <c r="O1647" s="3">
        <f t="shared" si="133"/>
        <v>1.2999938959999999</v>
      </c>
      <c r="P1647">
        <f t="shared" si="132"/>
        <v>12.273488980261373</v>
      </c>
      <c r="S1647">
        <f t="shared" si="131"/>
        <v>9.520277524716219E-3</v>
      </c>
    </row>
    <row r="1648" spans="1:19" x14ac:dyDescent="0.3">
      <c r="A1648" s="1">
        <v>38464</v>
      </c>
      <c r="B1648" s="1">
        <v>38467</v>
      </c>
      <c r="C1648">
        <v>134.65</v>
      </c>
      <c r="D1648">
        <v>135.6499939</v>
      </c>
      <c r="E1648">
        <v>134.49387759999999</v>
      </c>
      <c r="F1648">
        <v>-0.99999389599999999</v>
      </c>
      <c r="G1648">
        <v>-1</v>
      </c>
      <c r="H1648">
        <v>0.282842712</v>
      </c>
      <c r="I1648">
        <f t="shared" si="129"/>
        <v>2005</v>
      </c>
      <c r="J1648">
        <f t="shared" si="130"/>
        <v>4</v>
      </c>
      <c r="K1648">
        <v>134.65</v>
      </c>
      <c r="L1648">
        <v>136.20000000000002</v>
      </c>
      <c r="M1648">
        <v>133.65</v>
      </c>
      <c r="N1648">
        <v>135.65</v>
      </c>
      <c r="O1648" s="3">
        <f t="shared" si="133"/>
        <v>-0.99999389599999999</v>
      </c>
      <c r="P1648">
        <f t="shared" si="132"/>
        <v>12.000037497241292</v>
      </c>
      <c r="S1648">
        <f t="shared" si="131"/>
        <v>-7.4266163832157443E-3</v>
      </c>
    </row>
    <row r="1649" spans="1:19" x14ac:dyDescent="0.3">
      <c r="A1649" s="1">
        <v>38467</v>
      </c>
      <c r="B1649" s="1">
        <v>38468</v>
      </c>
      <c r="C1649">
        <v>135.75</v>
      </c>
      <c r="D1649">
        <v>135.05000920000001</v>
      </c>
      <c r="E1649">
        <v>136.20466479999999</v>
      </c>
      <c r="F1649">
        <v>-0.69999084499999997</v>
      </c>
      <c r="G1649">
        <v>1</v>
      </c>
      <c r="H1649">
        <v>0.42426406900000002</v>
      </c>
      <c r="I1649">
        <f t="shared" si="129"/>
        <v>2005</v>
      </c>
      <c r="J1649">
        <f t="shared" si="130"/>
        <v>4</v>
      </c>
      <c r="K1649">
        <v>135.75</v>
      </c>
      <c r="L1649">
        <v>136.25</v>
      </c>
      <c r="M1649">
        <v>135</v>
      </c>
      <c r="N1649">
        <v>135.05000000000001</v>
      </c>
      <c r="O1649" s="3">
        <f t="shared" si="133"/>
        <v>-0.69999084499999997</v>
      </c>
      <c r="P1649">
        <f t="shared" si="132"/>
        <v>11.814403985910339</v>
      </c>
      <c r="S1649">
        <f t="shared" si="131"/>
        <v>-5.1564703130755063E-3</v>
      </c>
    </row>
    <row r="1650" spans="1:19" x14ac:dyDescent="0.3">
      <c r="A1650" s="1">
        <v>38468</v>
      </c>
      <c r="B1650" s="1">
        <v>38469</v>
      </c>
      <c r="C1650">
        <v>134.19999999999999</v>
      </c>
      <c r="D1650">
        <v>132.85000310000001</v>
      </c>
      <c r="E1650">
        <v>134.57084839999999</v>
      </c>
      <c r="F1650">
        <v>-1.349996948</v>
      </c>
      <c r="G1650">
        <v>-1</v>
      </c>
      <c r="H1650">
        <v>1.5556349190000001</v>
      </c>
      <c r="I1650">
        <f t="shared" si="129"/>
        <v>2005</v>
      </c>
      <c r="J1650">
        <f t="shared" si="130"/>
        <v>4</v>
      </c>
      <c r="K1650">
        <v>134.20000000000002</v>
      </c>
      <c r="L1650">
        <v>134.25</v>
      </c>
      <c r="M1650">
        <v>132.30000000000001</v>
      </c>
      <c r="N1650">
        <v>132.85</v>
      </c>
      <c r="O1650" s="3">
        <f t="shared" si="133"/>
        <v>-1.349996948</v>
      </c>
      <c r="P1650">
        <f t="shared" si="132"/>
        <v>11.457859813255688</v>
      </c>
      <c r="S1650">
        <f t="shared" si="131"/>
        <v>-1.0059589776453055E-2</v>
      </c>
    </row>
    <row r="1651" spans="1:19" x14ac:dyDescent="0.3">
      <c r="A1651" s="1">
        <v>38469</v>
      </c>
      <c r="B1651" s="1">
        <v>38470</v>
      </c>
      <c r="C1651">
        <v>133.19999999999999</v>
      </c>
      <c r="D1651">
        <v>131.64998779999999</v>
      </c>
      <c r="E1651">
        <v>133.73919430000001</v>
      </c>
      <c r="F1651">
        <v>-1.550012207</v>
      </c>
      <c r="G1651">
        <v>1</v>
      </c>
      <c r="H1651">
        <v>0.84852813699999996</v>
      </c>
      <c r="I1651">
        <f t="shared" si="129"/>
        <v>2005</v>
      </c>
      <c r="J1651">
        <f t="shared" si="130"/>
        <v>4</v>
      </c>
      <c r="K1651">
        <v>133.20000000000002</v>
      </c>
      <c r="L1651">
        <v>133.80000000000001</v>
      </c>
      <c r="M1651">
        <v>131.35</v>
      </c>
      <c r="N1651">
        <v>131.65</v>
      </c>
      <c r="O1651" s="3">
        <f t="shared" si="133"/>
        <v>-1.550012207</v>
      </c>
      <c r="P1651">
        <f t="shared" si="132"/>
        <v>11.057863809277286</v>
      </c>
      <c r="S1651">
        <f t="shared" si="131"/>
        <v>-1.1636728280780781E-2</v>
      </c>
    </row>
    <row r="1652" spans="1:19" x14ac:dyDescent="0.3">
      <c r="A1652" s="1">
        <v>38470</v>
      </c>
      <c r="B1652" s="1">
        <v>38471</v>
      </c>
      <c r="C1652">
        <v>130.65</v>
      </c>
      <c r="D1652">
        <v>131.55000920000001</v>
      </c>
      <c r="E1652">
        <v>130.80500549999999</v>
      </c>
      <c r="F1652">
        <v>0.90000915500000001</v>
      </c>
      <c r="G1652">
        <v>-1</v>
      </c>
      <c r="H1652">
        <v>7.0710677999999999E-2</v>
      </c>
      <c r="I1652">
        <f t="shared" si="129"/>
        <v>2005</v>
      </c>
      <c r="J1652">
        <f t="shared" si="130"/>
        <v>4</v>
      </c>
      <c r="K1652">
        <v>130.65</v>
      </c>
      <c r="L1652">
        <v>131.85</v>
      </c>
      <c r="M1652">
        <v>130.25</v>
      </c>
      <c r="N1652">
        <v>131.55000000000001</v>
      </c>
      <c r="O1652" s="3">
        <f t="shared" si="133"/>
        <v>0.90000915500000001</v>
      </c>
      <c r="P1652">
        <f t="shared" si="132"/>
        <v>11.286386855502148</v>
      </c>
      <c r="S1652">
        <f t="shared" si="131"/>
        <v>6.8887038270187525E-3</v>
      </c>
    </row>
    <row r="1653" spans="1:19" x14ac:dyDescent="0.3">
      <c r="A1653" s="1">
        <v>38471</v>
      </c>
      <c r="B1653" s="1">
        <v>38474</v>
      </c>
      <c r="C1653">
        <v>132.25</v>
      </c>
      <c r="D1653">
        <v>132.35000310000001</v>
      </c>
      <c r="E1653">
        <v>132.40044030000001</v>
      </c>
      <c r="F1653">
        <v>0.100003052</v>
      </c>
      <c r="G1653">
        <v>1</v>
      </c>
      <c r="H1653">
        <v>0.56568542499999996</v>
      </c>
      <c r="I1653">
        <f t="shared" si="129"/>
        <v>2005</v>
      </c>
      <c r="J1653">
        <f t="shared" si="130"/>
        <v>5</v>
      </c>
      <c r="K1653">
        <v>132.25</v>
      </c>
      <c r="L1653">
        <v>132.45000000000002</v>
      </c>
      <c r="M1653">
        <v>131.15</v>
      </c>
      <c r="N1653">
        <v>132.35</v>
      </c>
      <c r="O1653" s="3">
        <f t="shared" si="133"/>
        <v>0.100003052</v>
      </c>
      <c r="P1653">
        <f t="shared" si="132"/>
        <v>11.311990026729433</v>
      </c>
      <c r="S1653">
        <f t="shared" si="131"/>
        <v>7.561667448015122E-4</v>
      </c>
    </row>
    <row r="1654" spans="1:19" x14ac:dyDescent="0.3">
      <c r="A1654" s="1">
        <v>38474</v>
      </c>
      <c r="B1654" s="1">
        <v>38475</v>
      </c>
      <c r="C1654">
        <v>132.35</v>
      </c>
      <c r="D1654">
        <v>130.74999389999999</v>
      </c>
      <c r="E1654">
        <v>133.716883</v>
      </c>
      <c r="F1654">
        <v>-1.600006104</v>
      </c>
      <c r="G1654">
        <v>1</v>
      </c>
      <c r="H1654">
        <v>1.1313708499999999</v>
      </c>
      <c r="I1654">
        <f t="shared" si="129"/>
        <v>2005</v>
      </c>
      <c r="J1654">
        <f t="shared" si="130"/>
        <v>5</v>
      </c>
      <c r="K1654">
        <v>132.35</v>
      </c>
      <c r="L1654">
        <v>133</v>
      </c>
      <c r="M1654">
        <v>130.55000000000001</v>
      </c>
      <c r="N1654">
        <v>130.75</v>
      </c>
      <c r="O1654" s="3">
        <f t="shared" si="133"/>
        <v>-1.600006104</v>
      </c>
      <c r="P1654">
        <f t="shared" si="132"/>
        <v>10.901731173133191</v>
      </c>
      <c r="S1654">
        <f t="shared" si="131"/>
        <v>-1.2089203656970155E-2</v>
      </c>
    </row>
    <row r="1655" spans="1:19" x14ac:dyDescent="0.3">
      <c r="A1655" s="1">
        <v>38475</v>
      </c>
      <c r="B1655" s="1">
        <v>38476</v>
      </c>
      <c r="C1655">
        <v>131.55000000000001</v>
      </c>
      <c r="D1655">
        <v>133.4499969</v>
      </c>
      <c r="E1655">
        <v>131.2616797</v>
      </c>
      <c r="F1655">
        <v>-1.8999969480000001</v>
      </c>
      <c r="G1655">
        <v>1</v>
      </c>
      <c r="H1655">
        <v>1.9091883089999999</v>
      </c>
      <c r="I1655">
        <f t="shared" si="129"/>
        <v>2005</v>
      </c>
      <c r="J1655">
        <f t="shared" si="130"/>
        <v>5</v>
      </c>
      <c r="K1655">
        <v>131.55000000000001</v>
      </c>
      <c r="L1655">
        <v>133.9</v>
      </c>
      <c r="M1655">
        <v>131.35</v>
      </c>
      <c r="N1655">
        <v>133.45000000000002</v>
      </c>
      <c r="O1655" s="3">
        <f t="shared" si="133"/>
        <v>-1.8999969480000001</v>
      </c>
      <c r="P1655">
        <f t="shared" si="132"/>
        <v>10.429365016762166</v>
      </c>
      <c r="S1655">
        <f t="shared" si="131"/>
        <v>-1.4443154298745724E-2</v>
      </c>
    </row>
    <row r="1656" spans="1:19" x14ac:dyDescent="0.3">
      <c r="A1656" s="1">
        <v>38476</v>
      </c>
      <c r="B1656" s="1">
        <v>38477</v>
      </c>
      <c r="C1656">
        <v>131.55000000000001</v>
      </c>
      <c r="D1656">
        <v>133.44999999999999</v>
      </c>
      <c r="E1656">
        <v>134.19077580000001</v>
      </c>
      <c r="F1656">
        <v>1.9</v>
      </c>
      <c r="G1656">
        <v>1</v>
      </c>
      <c r="H1656">
        <v>0</v>
      </c>
      <c r="I1656">
        <f t="shared" si="129"/>
        <v>2005</v>
      </c>
      <c r="J1656">
        <f t="shared" si="130"/>
        <v>5</v>
      </c>
      <c r="K1656">
        <v>131.55000000000001</v>
      </c>
      <c r="L1656">
        <v>133.9</v>
      </c>
      <c r="M1656">
        <v>131.35</v>
      </c>
      <c r="N1656">
        <v>133.45000000000002</v>
      </c>
      <c r="O1656" s="3">
        <f t="shared" si="133"/>
        <v>1.9</v>
      </c>
      <c r="P1656">
        <f t="shared" si="132"/>
        <v>10.881264527180594</v>
      </c>
      <c r="S1656">
        <f t="shared" si="131"/>
        <v>1.4443177499049789E-2</v>
      </c>
    </row>
    <row r="1657" spans="1:19" x14ac:dyDescent="0.3">
      <c r="A1657" s="1">
        <v>38477</v>
      </c>
      <c r="B1657" s="1">
        <v>38478</v>
      </c>
      <c r="C1657">
        <v>134.5</v>
      </c>
      <c r="D1657">
        <v>134.80000609999999</v>
      </c>
      <c r="E1657">
        <v>134.2524282</v>
      </c>
      <c r="F1657">
        <v>-0.300006104</v>
      </c>
      <c r="G1657">
        <v>1</v>
      </c>
      <c r="H1657">
        <v>0.954594155</v>
      </c>
      <c r="I1657">
        <f t="shared" si="129"/>
        <v>2005</v>
      </c>
      <c r="J1657">
        <f t="shared" si="130"/>
        <v>5</v>
      </c>
      <c r="K1657">
        <v>134.5</v>
      </c>
      <c r="L1657">
        <v>135.35</v>
      </c>
      <c r="M1657">
        <v>133.9</v>
      </c>
      <c r="N1657">
        <v>134.80000000000001</v>
      </c>
      <c r="O1657" s="3">
        <f t="shared" si="133"/>
        <v>-0.300006104</v>
      </c>
      <c r="P1657">
        <f t="shared" si="132"/>
        <v>10.808451610212725</v>
      </c>
      <c r="S1657">
        <f t="shared" si="131"/>
        <v>-2.2305286542750927E-3</v>
      </c>
    </row>
    <row r="1658" spans="1:19" x14ac:dyDescent="0.3">
      <c r="A1658" s="1">
        <v>38478</v>
      </c>
      <c r="B1658" s="1">
        <v>38481</v>
      </c>
      <c r="C1658">
        <v>134.85</v>
      </c>
      <c r="D1658">
        <v>133.85000310000001</v>
      </c>
      <c r="E1658">
        <v>135.70388080000001</v>
      </c>
      <c r="F1658">
        <v>-0.99999694800000005</v>
      </c>
      <c r="G1658">
        <v>1</v>
      </c>
      <c r="H1658">
        <v>0.67175144200000003</v>
      </c>
      <c r="I1658">
        <f t="shared" si="129"/>
        <v>2005</v>
      </c>
      <c r="J1658">
        <f t="shared" si="130"/>
        <v>5</v>
      </c>
      <c r="K1658">
        <v>134.85</v>
      </c>
      <c r="L1658">
        <v>134.9</v>
      </c>
      <c r="M1658">
        <v>132.5</v>
      </c>
      <c r="N1658">
        <v>133.85</v>
      </c>
      <c r="O1658" s="3">
        <f t="shared" si="133"/>
        <v>-0.99999694800000005</v>
      </c>
      <c r="P1658">
        <f t="shared" si="132"/>
        <v>10.567997358314651</v>
      </c>
      <c r="S1658">
        <f t="shared" si="131"/>
        <v>-7.4156243826473869E-3</v>
      </c>
    </row>
    <row r="1659" spans="1:19" x14ac:dyDescent="0.3">
      <c r="A1659" s="1">
        <v>38481</v>
      </c>
      <c r="B1659" s="1">
        <v>38482</v>
      </c>
      <c r="C1659">
        <v>134.5</v>
      </c>
      <c r="D1659">
        <v>134.0499969</v>
      </c>
      <c r="E1659">
        <v>133.45035440000001</v>
      </c>
      <c r="F1659">
        <v>0.45000305200000001</v>
      </c>
      <c r="G1659">
        <v>-1</v>
      </c>
      <c r="H1659">
        <v>0.141421356</v>
      </c>
      <c r="I1659">
        <f t="shared" si="129"/>
        <v>2005</v>
      </c>
      <c r="J1659">
        <f t="shared" si="130"/>
        <v>5</v>
      </c>
      <c r="K1659">
        <v>134.5</v>
      </c>
      <c r="L1659">
        <v>134.85</v>
      </c>
      <c r="M1659">
        <v>133.9</v>
      </c>
      <c r="N1659">
        <v>134.05000000000001</v>
      </c>
      <c r="O1659" s="3">
        <f t="shared" si="133"/>
        <v>0.45000305200000001</v>
      </c>
      <c r="P1659">
        <f t="shared" si="132"/>
        <v>10.674070913662671</v>
      </c>
      <c r="S1659">
        <f t="shared" si="131"/>
        <v>3.3457475985130113E-3</v>
      </c>
    </row>
    <row r="1660" spans="1:19" x14ac:dyDescent="0.3">
      <c r="A1660" s="1">
        <v>38482</v>
      </c>
      <c r="B1660" s="1">
        <v>38483</v>
      </c>
      <c r="C1660">
        <v>133.25</v>
      </c>
      <c r="D1660">
        <v>132.30000000000001</v>
      </c>
      <c r="E1660">
        <v>134.9174319</v>
      </c>
      <c r="F1660">
        <v>-0.95</v>
      </c>
      <c r="G1660">
        <v>1</v>
      </c>
      <c r="H1660">
        <v>1.237436867</v>
      </c>
      <c r="I1660">
        <f t="shared" si="129"/>
        <v>2005</v>
      </c>
      <c r="J1660">
        <f t="shared" si="130"/>
        <v>5</v>
      </c>
      <c r="K1660">
        <v>133.25</v>
      </c>
      <c r="L1660">
        <v>133.45000000000002</v>
      </c>
      <c r="M1660">
        <v>131.80000000000001</v>
      </c>
      <c r="N1660">
        <v>132.30000000000001</v>
      </c>
      <c r="O1660" s="3">
        <f t="shared" si="133"/>
        <v>-0.95</v>
      </c>
      <c r="P1660">
        <f t="shared" si="132"/>
        <v>10.445769959786958</v>
      </c>
      <c r="S1660">
        <f t="shared" si="131"/>
        <v>-7.1294559099437148E-3</v>
      </c>
    </row>
    <row r="1661" spans="1:19" x14ac:dyDescent="0.3">
      <c r="A1661" s="1">
        <v>38483</v>
      </c>
      <c r="B1661" s="1">
        <v>38484</v>
      </c>
      <c r="C1661">
        <v>132.55000000000001</v>
      </c>
      <c r="D1661">
        <v>131.74999690000001</v>
      </c>
      <c r="E1661">
        <v>132.18917300000001</v>
      </c>
      <c r="F1661">
        <v>0.80000305199999999</v>
      </c>
      <c r="G1661">
        <v>-1</v>
      </c>
      <c r="H1661">
        <v>0.38890872999999998</v>
      </c>
      <c r="I1661">
        <f t="shared" si="129"/>
        <v>2005</v>
      </c>
      <c r="J1661">
        <f t="shared" si="130"/>
        <v>5</v>
      </c>
      <c r="K1661">
        <v>132.55000000000001</v>
      </c>
      <c r="L1661">
        <v>133.25</v>
      </c>
      <c r="M1661">
        <v>131.75</v>
      </c>
      <c r="N1661">
        <v>131.75</v>
      </c>
      <c r="O1661" s="3">
        <f t="shared" si="133"/>
        <v>0.80000305199999999</v>
      </c>
      <c r="P1661">
        <f t="shared" si="132"/>
        <v>10.634905708900186</v>
      </c>
      <c r="S1661">
        <f t="shared" si="131"/>
        <v>6.0354813428894752E-3</v>
      </c>
    </row>
    <row r="1662" spans="1:19" x14ac:dyDescent="0.3">
      <c r="A1662" s="1">
        <v>38484</v>
      </c>
      <c r="B1662" s="1">
        <v>38485</v>
      </c>
      <c r="C1662">
        <v>131.69999999999999</v>
      </c>
      <c r="D1662">
        <v>132</v>
      </c>
      <c r="E1662">
        <v>132.1555104</v>
      </c>
      <c r="F1662">
        <v>0.3</v>
      </c>
      <c r="G1662">
        <v>1</v>
      </c>
      <c r="H1662">
        <v>0.17677669500000001</v>
      </c>
      <c r="I1662">
        <f t="shared" si="129"/>
        <v>2005</v>
      </c>
      <c r="J1662">
        <f t="shared" si="130"/>
        <v>5</v>
      </c>
      <c r="K1662">
        <v>131.70000000000002</v>
      </c>
      <c r="L1662">
        <v>132.65</v>
      </c>
      <c r="M1662">
        <v>130.30000000000001</v>
      </c>
      <c r="N1662">
        <v>132</v>
      </c>
      <c r="O1662" s="3">
        <f t="shared" si="133"/>
        <v>0.3</v>
      </c>
      <c r="P1662">
        <f t="shared" si="132"/>
        <v>10.707581602127295</v>
      </c>
      <c r="S1662">
        <f t="shared" si="131"/>
        <v>2.2779043280182236E-3</v>
      </c>
    </row>
    <row r="1663" spans="1:19" x14ac:dyDescent="0.3">
      <c r="A1663" s="1">
        <v>38485</v>
      </c>
      <c r="B1663" s="1">
        <v>38488</v>
      </c>
      <c r="C1663">
        <v>132.69999999999999</v>
      </c>
      <c r="D1663">
        <v>133.0500031</v>
      </c>
      <c r="E1663">
        <v>131.9788901</v>
      </c>
      <c r="F1663">
        <v>-0.35000305199999998</v>
      </c>
      <c r="G1663">
        <v>-1</v>
      </c>
      <c r="H1663">
        <v>0.74246212</v>
      </c>
      <c r="I1663">
        <f t="shared" si="129"/>
        <v>2005</v>
      </c>
      <c r="J1663">
        <f t="shared" si="130"/>
        <v>5</v>
      </c>
      <c r="K1663">
        <v>132.70000000000002</v>
      </c>
      <c r="L1663">
        <v>134.30000000000001</v>
      </c>
      <c r="M1663">
        <v>132.5</v>
      </c>
      <c r="N1663">
        <v>133.05000000000001</v>
      </c>
      <c r="O1663" s="3">
        <f t="shared" si="133"/>
        <v>-0.35000305199999998</v>
      </c>
      <c r="P1663">
        <f t="shared" si="132"/>
        <v>10.62285621613746</v>
      </c>
      <c r="S1663">
        <f t="shared" si="131"/>
        <v>-2.6375512584777697E-3</v>
      </c>
    </row>
    <row r="1664" spans="1:19" x14ac:dyDescent="0.3">
      <c r="A1664" s="1">
        <v>38488</v>
      </c>
      <c r="B1664" s="1">
        <v>38489</v>
      </c>
      <c r="C1664">
        <v>134.55000000000001</v>
      </c>
      <c r="D1664">
        <v>133.39999080000001</v>
      </c>
      <c r="E1664">
        <v>133.5467075</v>
      </c>
      <c r="F1664">
        <v>1.150009155</v>
      </c>
      <c r="G1664">
        <v>1</v>
      </c>
      <c r="H1664">
        <v>0.24748737300000001</v>
      </c>
      <c r="I1664">
        <f t="shared" si="129"/>
        <v>2005</v>
      </c>
      <c r="J1664">
        <f t="shared" si="130"/>
        <v>5</v>
      </c>
      <c r="K1664">
        <v>134.55000000000001</v>
      </c>
      <c r="L1664">
        <v>135.1</v>
      </c>
      <c r="M1664">
        <v>132.20000000000002</v>
      </c>
      <c r="N1664">
        <v>133.4</v>
      </c>
      <c r="O1664" s="3">
        <f t="shared" si="133"/>
        <v>1.150009155</v>
      </c>
      <c r="P1664">
        <f t="shared" si="132"/>
        <v>10.895239313145414</v>
      </c>
      <c r="S1664">
        <f t="shared" si="131"/>
        <v>8.547076588628761E-3</v>
      </c>
    </row>
    <row r="1665" spans="1:19" x14ac:dyDescent="0.3">
      <c r="A1665" s="1">
        <v>38489</v>
      </c>
      <c r="B1665" s="1">
        <v>38490</v>
      </c>
      <c r="C1665">
        <v>134.5</v>
      </c>
      <c r="D1665">
        <v>133.4500031</v>
      </c>
      <c r="E1665">
        <v>133.8912062</v>
      </c>
      <c r="F1665">
        <v>1.049996948</v>
      </c>
      <c r="G1665">
        <v>1</v>
      </c>
      <c r="H1665">
        <v>3.5355339E-2</v>
      </c>
      <c r="I1665">
        <f t="shared" si="129"/>
        <v>2005</v>
      </c>
      <c r="J1665">
        <f t="shared" si="130"/>
        <v>5</v>
      </c>
      <c r="K1665">
        <v>134.5</v>
      </c>
      <c r="L1665">
        <v>134.80000000000001</v>
      </c>
      <c r="M1665">
        <v>133.15</v>
      </c>
      <c r="N1665">
        <v>133.45000000000002</v>
      </c>
      <c r="O1665" s="3">
        <f t="shared" si="133"/>
        <v>1.049996948</v>
      </c>
      <c r="P1665">
        <f t="shared" si="132"/>
        <v>11.150405886227919</v>
      </c>
      <c r="S1665">
        <f t="shared" si="131"/>
        <v>7.8066687583643124E-3</v>
      </c>
    </row>
    <row r="1666" spans="1:19" x14ac:dyDescent="0.3">
      <c r="A1666" s="1">
        <v>38490</v>
      </c>
      <c r="B1666" s="1">
        <v>38491</v>
      </c>
      <c r="C1666">
        <v>135.5</v>
      </c>
      <c r="D1666">
        <v>136.80000609999999</v>
      </c>
      <c r="E1666">
        <v>134.20854</v>
      </c>
      <c r="F1666">
        <v>-1.3000061039999999</v>
      </c>
      <c r="G1666">
        <v>1</v>
      </c>
      <c r="H1666">
        <v>2.3688077170000001</v>
      </c>
      <c r="I1666">
        <f t="shared" si="129"/>
        <v>2005</v>
      </c>
      <c r="J1666">
        <f t="shared" si="130"/>
        <v>5</v>
      </c>
      <c r="K1666">
        <v>135.5</v>
      </c>
      <c r="L1666">
        <v>137.15</v>
      </c>
      <c r="M1666">
        <v>135.30000000000001</v>
      </c>
      <c r="N1666">
        <v>136.80000000000001</v>
      </c>
      <c r="O1666" s="3">
        <f t="shared" si="133"/>
        <v>-1.3000061039999999</v>
      </c>
      <c r="P1666">
        <f t="shared" si="132"/>
        <v>10.829470187759126</v>
      </c>
      <c r="S1666">
        <f t="shared" si="131"/>
        <v>-9.5941409889298886E-3</v>
      </c>
    </row>
    <row r="1667" spans="1:19" x14ac:dyDescent="0.3">
      <c r="A1667" s="1">
        <v>38491</v>
      </c>
      <c r="B1667" s="1">
        <v>38492</v>
      </c>
      <c r="C1667">
        <v>137.44999999999999</v>
      </c>
      <c r="D1667">
        <v>137.10000310000001</v>
      </c>
      <c r="E1667">
        <v>136.5145326</v>
      </c>
      <c r="F1667">
        <v>0.34999694799999997</v>
      </c>
      <c r="G1667">
        <v>-1</v>
      </c>
      <c r="H1667">
        <v>0.212132034</v>
      </c>
      <c r="I1667">
        <f t="shared" ref="I1667:I1730" si="134">YEAR(B1667)</f>
        <v>2005</v>
      </c>
      <c r="J1667">
        <f t="shared" ref="J1667:J1730" si="135">MONTH(B1667)</f>
        <v>5</v>
      </c>
      <c r="K1667">
        <v>137.45000000000002</v>
      </c>
      <c r="L1667">
        <v>137.55000000000001</v>
      </c>
      <c r="M1667">
        <v>136.5</v>
      </c>
      <c r="N1667">
        <v>137.1</v>
      </c>
      <c r="O1667" s="3">
        <f t="shared" si="133"/>
        <v>0.34999694799999997</v>
      </c>
      <c r="P1667">
        <f t="shared" si="132"/>
        <v>10.912197321571552</v>
      </c>
      <c r="S1667">
        <f t="shared" ref="S1667:S1730" si="136">O1667/C1667</f>
        <v>2.5463582975627499E-3</v>
      </c>
    </row>
    <row r="1668" spans="1:19" x14ac:dyDescent="0.3">
      <c r="A1668" s="1">
        <v>38492</v>
      </c>
      <c r="B1668" s="1">
        <v>38495</v>
      </c>
      <c r="C1668">
        <v>137.15</v>
      </c>
      <c r="D1668">
        <v>136.85</v>
      </c>
      <c r="E1668">
        <v>137.9834204</v>
      </c>
      <c r="F1668">
        <v>-0.3</v>
      </c>
      <c r="G1668">
        <v>1</v>
      </c>
      <c r="H1668">
        <v>0.17677669500000001</v>
      </c>
      <c r="I1668">
        <f t="shared" si="134"/>
        <v>2005</v>
      </c>
      <c r="J1668">
        <f t="shared" si="135"/>
        <v>5</v>
      </c>
      <c r="K1668">
        <v>137.15</v>
      </c>
      <c r="L1668">
        <v>137.45000000000002</v>
      </c>
      <c r="M1668">
        <v>136</v>
      </c>
      <c r="N1668">
        <v>136.85</v>
      </c>
      <c r="O1668" s="3">
        <f t="shared" si="133"/>
        <v>-0.3</v>
      </c>
      <c r="P1668">
        <f t="shared" ref="P1668:P1731" si="137">(O1668/C1668*$Q$2+1)*P1667*$R$2+(1-$R$2)*P1667</f>
        <v>10.840589756209436</v>
      </c>
      <c r="S1668">
        <f t="shared" si="136"/>
        <v>-2.1873860736419978E-3</v>
      </c>
    </row>
    <row r="1669" spans="1:19" x14ac:dyDescent="0.3">
      <c r="A1669" s="1">
        <v>38495</v>
      </c>
      <c r="B1669" s="1">
        <v>38496</v>
      </c>
      <c r="C1669">
        <v>137.4</v>
      </c>
      <c r="D1669">
        <v>136.64998779999999</v>
      </c>
      <c r="E1669">
        <v>136.67597749999999</v>
      </c>
      <c r="F1669">
        <v>0.75001220700000004</v>
      </c>
      <c r="G1669">
        <v>-1</v>
      </c>
      <c r="H1669">
        <v>0.141421356</v>
      </c>
      <c r="I1669">
        <f t="shared" si="134"/>
        <v>2005</v>
      </c>
      <c r="J1669">
        <f t="shared" si="135"/>
        <v>5</v>
      </c>
      <c r="K1669">
        <v>137.4</v>
      </c>
      <c r="L1669">
        <v>137.5</v>
      </c>
      <c r="M1669">
        <v>136.25</v>
      </c>
      <c r="N1669">
        <v>136.65</v>
      </c>
      <c r="O1669" s="3">
        <f t="shared" si="133"/>
        <v>0.75001220700000004</v>
      </c>
      <c r="P1669">
        <f t="shared" si="137"/>
        <v>11.018113220144727</v>
      </c>
      <c r="S1669">
        <f t="shared" si="136"/>
        <v>5.4586041266375543E-3</v>
      </c>
    </row>
    <row r="1670" spans="1:19" x14ac:dyDescent="0.3">
      <c r="A1670" s="1">
        <v>38496</v>
      </c>
      <c r="B1670" s="1">
        <v>38497</v>
      </c>
      <c r="C1670">
        <v>136.65</v>
      </c>
      <c r="D1670">
        <v>135.2000031</v>
      </c>
      <c r="E1670">
        <v>136.69869610000001</v>
      </c>
      <c r="F1670">
        <v>-1.4499969479999999</v>
      </c>
      <c r="G1670">
        <v>1</v>
      </c>
      <c r="H1670">
        <v>1.0253048330000001</v>
      </c>
      <c r="I1670">
        <f t="shared" si="134"/>
        <v>2005</v>
      </c>
      <c r="J1670">
        <f t="shared" si="135"/>
        <v>5</v>
      </c>
      <c r="K1670">
        <v>136.65</v>
      </c>
      <c r="L1670">
        <v>137.4</v>
      </c>
      <c r="M1670">
        <v>135.1</v>
      </c>
      <c r="N1670">
        <v>135.20000000000002</v>
      </c>
      <c r="O1670" s="3">
        <f t="shared" si="133"/>
        <v>-1.4499969479999999</v>
      </c>
      <c r="P1670">
        <f t="shared" si="137"/>
        <v>10.667372703307663</v>
      </c>
      <c r="S1670">
        <f t="shared" si="136"/>
        <v>-1.0611027793633369E-2</v>
      </c>
    </row>
    <row r="1671" spans="1:19" x14ac:dyDescent="0.3">
      <c r="A1671" s="1">
        <v>38497</v>
      </c>
      <c r="B1671" s="1">
        <v>38498</v>
      </c>
      <c r="C1671">
        <v>135.15</v>
      </c>
      <c r="D1671">
        <v>135.89999689999999</v>
      </c>
      <c r="E1671">
        <v>134.9155887</v>
      </c>
      <c r="F1671">
        <v>-0.74999694800000005</v>
      </c>
      <c r="G1671">
        <v>-1</v>
      </c>
      <c r="H1671">
        <v>0.49497474699999999</v>
      </c>
      <c r="I1671">
        <f t="shared" si="134"/>
        <v>2005</v>
      </c>
      <c r="J1671">
        <f t="shared" si="135"/>
        <v>5</v>
      </c>
      <c r="K1671">
        <v>135.15</v>
      </c>
      <c r="L1671">
        <v>135.9</v>
      </c>
      <c r="M1671">
        <v>135</v>
      </c>
      <c r="N1671">
        <v>135.9</v>
      </c>
      <c r="O1671" s="3">
        <f t="shared" si="133"/>
        <v>-0.74999694800000005</v>
      </c>
      <c r="P1671">
        <f t="shared" si="137"/>
        <v>10.489781205623775</v>
      </c>
      <c r="S1671">
        <f t="shared" si="136"/>
        <v>-5.5493669848316685E-3</v>
      </c>
    </row>
    <row r="1672" spans="1:19" x14ac:dyDescent="0.3">
      <c r="A1672" s="1">
        <v>38498</v>
      </c>
      <c r="B1672" s="1">
        <v>38499</v>
      </c>
      <c r="C1672">
        <v>136.9</v>
      </c>
      <c r="D1672">
        <v>138.10001220000001</v>
      </c>
      <c r="E1672">
        <v>136.2829093</v>
      </c>
      <c r="F1672">
        <v>-1.2000122070000001</v>
      </c>
      <c r="G1672">
        <v>1</v>
      </c>
      <c r="H1672">
        <v>1.5556349190000001</v>
      </c>
      <c r="I1672">
        <f t="shared" si="134"/>
        <v>2005</v>
      </c>
      <c r="J1672">
        <f t="shared" si="135"/>
        <v>5</v>
      </c>
      <c r="K1672">
        <v>136.9</v>
      </c>
      <c r="L1672">
        <v>138.70000000000002</v>
      </c>
      <c r="M1672">
        <v>136.4</v>
      </c>
      <c r="N1672">
        <v>138.1</v>
      </c>
      <c r="O1672" s="3">
        <f t="shared" si="133"/>
        <v>-1.2000122070000001</v>
      </c>
      <c r="P1672">
        <f t="shared" si="137"/>
        <v>10.213933167007827</v>
      </c>
      <c r="S1672">
        <f t="shared" si="136"/>
        <v>-8.7656114463111768E-3</v>
      </c>
    </row>
    <row r="1673" spans="1:19" x14ac:dyDescent="0.3">
      <c r="A1673" s="1">
        <v>38499</v>
      </c>
      <c r="B1673" s="1">
        <v>38502</v>
      </c>
      <c r="C1673">
        <v>138</v>
      </c>
      <c r="D1673">
        <v>138.49999389999999</v>
      </c>
      <c r="E1673">
        <v>137.45250189999999</v>
      </c>
      <c r="F1673">
        <v>-0.49999389599999999</v>
      </c>
      <c r="G1673">
        <v>-1</v>
      </c>
      <c r="H1673">
        <v>0.282842712</v>
      </c>
      <c r="I1673">
        <f t="shared" si="134"/>
        <v>2005</v>
      </c>
      <c r="J1673">
        <f t="shared" si="135"/>
        <v>5</v>
      </c>
      <c r="K1673">
        <v>138</v>
      </c>
      <c r="L1673">
        <v>138.65</v>
      </c>
      <c r="M1673">
        <v>137.85</v>
      </c>
      <c r="N1673">
        <v>138.5</v>
      </c>
      <c r="O1673" s="3">
        <f t="shared" si="133"/>
        <v>-0.49999389599999999</v>
      </c>
      <c r="P1673">
        <f t="shared" si="137"/>
        <v>10.102913509667482</v>
      </c>
      <c r="S1673">
        <f t="shared" si="136"/>
        <v>-3.6231441739130433E-3</v>
      </c>
    </row>
    <row r="1674" spans="1:19" x14ac:dyDescent="0.3">
      <c r="A1674" s="1">
        <v>38502</v>
      </c>
      <c r="B1674" s="1">
        <v>38503</v>
      </c>
      <c r="C1674">
        <v>138.5</v>
      </c>
      <c r="D1674">
        <v>138.75</v>
      </c>
      <c r="E1674">
        <v>139.16718520000001</v>
      </c>
      <c r="F1674">
        <v>0.25</v>
      </c>
      <c r="G1674">
        <v>1</v>
      </c>
      <c r="H1674">
        <v>0.17677669500000001</v>
      </c>
      <c r="I1674">
        <f t="shared" si="134"/>
        <v>2005</v>
      </c>
      <c r="J1674">
        <f t="shared" si="135"/>
        <v>5</v>
      </c>
      <c r="K1674">
        <v>138.5</v>
      </c>
      <c r="L1674">
        <v>139.15</v>
      </c>
      <c r="M1674">
        <v>137.55000000000001</v>
      </c>
      <c r="N1674">
        <v>138.75</v>
      </c>
      <c r="O1674" s="3">
        <f t="shared" si="133"/>
        <v>0.25</v>
      </c>
      <c r="P1674">
        <f t="shared" si="137"/>
        <v>10.157622427589869</v>
      </c>
      <c r="S1674">
        <f t="shared" si="136"/>
        <v>1.8050541516245488E-3</v>
      </c>
    </row>
    <row r="1675" spans="1:19" x14ac:dyDescent="0.3">
      <c r="A1675" s="1">
        <v>38503</v>
      </c>
      <c r="B1675" s="1">
        <v>38504</v>
      </c>
      <c r="C1675">
        <v>138.30000000000001</v>
      </c>
      <c r="D1675">
        <v>138.6499939</v>
      </c>
      <c r="E1675">
        <v>138.62683799999999</v>
      </c>
      <c r="F1675">
        <v>0.34999389600000003</v>
      </c>
      <c r="G1675">
        <v>-1</v>
      </c>
      <c r="H1675">
        <v>7.0710677999999999E-2</v>
      </c>
      <c r="I1675">
        <f t="shared" si="134"/>
        <v>2005</v>
      </c>
      <c r="J1675">
        <f t="shared" si="135"/>
        <v>6</v>
      </c>
      <c r="K1675">
        <v>138.30000000000001</v>
      </c>
      <c r="L1675">
        <v>139.15</v>
      </c>
      <c r="M1675">
        <v>138.1</v>
      </c>
      <c r="N1675">
        <v>138.65</v>
      </c>
      <c r="O1675" s="3">
        <f t="shared" si="133"/>
        <v>0.34999389600000003</v>
      </c>
      <c r="P1675">
        <f t="shared" si="137"/>
        <v>10.234739691093754</v>
      </c>
      <c r="S1675">
        <f t="shared" si="136"/>
        <v>2.5306861605206075E-3</v>
      </c>
    </row>
    <row r="1676" spans="1:19" x14ac:dyDescent="0.3">
      <c r="A1676" s="1">
        <v>38504</v>
      </c>
      <c r="B1676" s="1">
        <v>38505</v>
      </c>
      <c r="C1676">
        <v>139.25</v>
      </c>
      <c r="D1676">
        <v>139.05000920000001</v>
      </c>
      <c r="E1676">
        <v>138.88116819999999</v>
      </c>
      <c r="F1676">
        <v>0.199990845</v>
      </c>
      <c r="G1676">
        <v>1</v>
      </c>
      <c r="H1676">
        <v>0.282842712</v>
      </c>
      <c r="I1676">
        <f t="shared" si="134"/>
        <v>2005</v>
      </c>
      <c r="J1676">
        <f t="shared" si="135"/>
        <v>6</v>
      </c>
      <c r="K1676">
        <v>139.25</v>
      </c>
      <c r="L1676">
        <v>140.15</v>
      </c>
      <c r="M1676">
        <v>138.75</v>
      </c>
      <c r="N1676">
        <v>139.05000000000001</v>
      </c>
      <c r="O1676" s="3">
        <f t="shared" si="133"/>
        <v>0.199990845</v>
      </c>
      <c r="P1676">
        <f t="shared" si="137"/>
        <v>10.278837089424314</v>
      </c>
      <c r="S1676">
        <f t="shared" si="136"/>
        <v>1.4361999640933572E-3</v>
      </c>
    </row>
    <row r="1677" spans="1:19" x14ac:dyDescent="0.3">
      <c r="A1677" s="1">
        <v>38505</v>
      </c>
      <c r="B1677" s="1">
        <v>38506</v>
      </c>
      <c r="C1677">
        <v>139.25</v>
      </c>
      <c r="D1677">
        <v>139.64999080000001</v>
      </c>
      <c r="E1677">
        <v>138.95875050000001</v>
      </c>
      <c r="F1677">
        <v>-0.39999084499999998</v>
      </c>
      <c r="G1677">
        <v>-1</v>
      </c>
      <c r="H1677">
        <v>0.42426406900000002</v>
      </c>
      <c r="I1677">
        <f t="shared" si="134"/>
        <v>2005</v>
      </c>
      <c r="J1677">
        <f t="shared" si="135"/>
        <v>6</v>
      </c>
      <c r="K1677">
        <v>139.25</v>
      </c>
      <c r="L1677">
        <v>139.65</v>
      </c>
      <c r="M1677">
        <v>138.65</v>
      </c>
      <c r="N1677">
        <v>139.65</v>
      </c>
      <c r="O1677" s="3">
        <f t="shared" si="133"/>
        <v>-0.39999084499999998</v>
      </c>
      <c r="P1677">
        <f t="shared" si="137"/>
        <v>10.190260269323428</v>
      </c>
      <c r="S1677">
        <f t="shared" si="136"/>
        <v>-2.872465673249551E-3</v>
      </c>
    </row>
    <row r="1678" spans="1:19" x14ac:dyDescent="0.3">
      <c r="A1678" s="1">
        <v>38506</v>
      </c>
      <c r="B1678" s="1">
        <v>38509</v>
      </c>
      <c r="C1678">
        <v>139.25</v>
      </c>
      <c r="D1678">
        <v>139.65</v>
      </c>
      <c r="E1678">
        <v>140.5810104</v>
      </c>
      <c r="F1678">
        <v>0.4</v>
      </c>
      <c r="G1678">
        <v>1</v>
      </c>
      <c r="H1678">
        <v>0</v>
      </c>
      <c r="I1678">
        <f t="shared" si="134"/>
        <v>2005</v>
      </c>
      <c r="J1678">
        <f t="shared" si="135"/>
        <v>6</v>
      </c>
      <c r="K1678">
        <v>139.25</v>
      </c>
      <c r="L1678">
        <v>139.65</v>
      </c>
      <c r="M1678">
        <v>138.65</v>
      </c>
      <c r="N1678">
        <v>139.65</v>
      </c>
      <c r="O1678" s="3">
        <f t="shared" si="133"/>
        <v>0.4</v>
      </c>
      <c r="P1678">
        <f t="shared" si="137"/>
        <v>10.278075797676664</v>
      </c>
      <c r="S1678">
        <f t="shared" si="136"/>
        <v>2.872531418312388E-3</v>
      </c>
    </row>
    <row r="1679" spans="1:19" x14ac:dyDescent="0.3">
      <c r="A1679" s="1">
        <v>38509</v>
      </c>
      <c r="B1679" s="1">
        <v>38510</v>
      </c>
      <c r="C1679">
        <v>139.25</v>
      </c>
      <c r="D1679">
        <v>138.4</v>
      </c>
      <c r="E1679">
        <v>140.14878849999999</v>
      </c>
      <c r="F1679">
        <v>-0.85</v>
      </c>
      <c r="G1679">
        <v>1</v>
      </c>
      <c r="H1679">
        <v>0.88388347599999995</v>
      </c>
      <c r="I1679">
        <f t="shared" si="134"/>
        <v>2005</v>
      </c>
      <c r="J1679">
        <f t="shared" si="135"/>
        <v>6</v>
      </c>
      <c r="K1679">
        <v>139.25</v>
      </c>
      <c r="L1679">
        <v>139.45000000000002</v>
      </c>
      <c r="M1679">
        <v>138.20000000000002</v>
      </c>
      <c r="N1679">
        <v>138.4</v>
      </c>
      <c r="O1679" s="3">
        <f t="shared" si="133"/>
        <v>-0.85</v>
      </c>
      <c r="P1679">
        <f t="shared" si="137"/>
        <v>10.089859687916697</v>
      </c>
      <c r="S1679">
        <f t="shared" si="136"/>
        <v>-6.1041292639138238E-3</v>
      </c>
    </row>
    <row r="1680" spans="1:19" x14ac:dyDescent="0.3">
      <c r="A1680" s="1">
        <v>38510</v>
      </c>
      <c r="B1680" s="1">
        <v>38511</v>
      </c>
      <c r="C1680">
        <v>138.44999999999999</v>
      </c>
      <c r="D1680">
        <v>139.25000610000001</v>
      </c>
      <c r="E1680">
        <v>138.11714509999999</v>
      </c>
      <c r="F1680">
        <v>-0.80000610400000005</v>
      </c>
      <c r="G1680">
        <v>-1</v>
      </c>
      <c r="H1680">
        <v>0.60104076399999995</v>
      </c>
      <c r="I1680">
        <f t="shared" si="134"/>
        <v>2005</v>
      </c>
      <c r="J1680">
        <f t="shared" si="135"/>
        <v>6</v>
      </c>
      <c r="K1680">
        <v>138.45000000000002</v>
      </c>
      <c r="L1680">
        <v>139.65</v>
      </c>
      <c r="M1680">
        <v>138.20000000000002</v>
      </c>
      <c r="N1680">
        <v>139.25</v>
      </c>
      <c r="O1680" s="3">
        <f t="shared" si="133"/>
        <v>-0.80000610400000005</v>
      </c>
      <c r="P1680">
        <f t="shared" si="137"/>
        <v>9.9149528766742936</v>
      </c>
      <c r="S1680">
        <f t="shared" si="136"/>
        <v>-5.7783033875045148E-3</v>
      </c>
    </row>
    <row r="1681" spans="1:19" x14ac:dyDescent="0.3">
      <c r="A1681" s="1">
        <v>38511</v>
      </c>
      <c r="B1681" s="1">
        <v>38512</v>
      </c>
      <c r="C1681">
        <v>138.85</v>
      </c>
      <c r="D1681">
        <v>140.0500031</v>
      </c>
      <c r="E1681">
        <v>139.562297</v>
      </c>
      <c r="F1681">
        <v>1.200003052</v>
      </c>
      <c r="G1681">
        <v>1</v>
      </c>
      <c r="H1681">
        <v>0.56568542499999996</v>
      </c>
      <c r="I1681">
        <f t="shared" si="134"/>
        <v>2005</v>
      </c>
      <c r="J1681">
        <f t="shared" si="135"/>
        <v>6</v>
      </c>
      <c r="K1681">
        <v>138.85</v>
      </c>
      <c r="L1681">
        <v>140.15</v>
      </c>
      <c r="M1681">
        <v>138.6</v>
      </c>
      <c r="N1681">
        <v>140.05000000000001</v>
      </c>
      <c r="O1681" s="3">
        <f t="shared" si="133"/>
        <v>1.200003052</v>
      </c>
      <c r="P1681">
        <f t="shared" si="137"/>
        <v>10.172021087962273</v>
      </c>
      <c r="S1681">
        <f t="shared" si="136"/>
        <v>8.6424418581202735E-3</v>
      </c>
    </row>
    <row r="1682" spans="1:19" x14ac:dyDescent="0.3">
      <c r="A1682" s="1">
        <v>38512</v>
      </c>
      <c r="B1682" s="1">
        <v>38513</v>
      </c>
      <c r="C1682">
        <v>140.05000000000001</v>
      </c>
      <c r="D1682">
        <v>141.05000000000001</v>
      </c>
      <c r="E1682">
        <v>140.26709460000001</v>
      </c>
      <c r="F1682">
        <v>1</v>
      </c>
      <c r="G1682">
        <v>1</v>
      </c>
      <c r="H1682">
        <v>0.70710678100000002</v>
      </c>
      <c r="I1682">
        <f t="shared" si="134"/>
        <v>2005</v>
      </c>
      <c r="J1682">
        <f t="shared" si="135"/>
        <v>6</v>
      </c>
      <c r="K1682">
        <v>140.05000000000001</v>
      </c>
      <c r="L1682">
        <v>141.9</v>
      </c>
      <c r="M1682">
        <v>139.95000000000002</v>
      </c>
      <c r="N1682">
        <v>141.05000000000001</v>
      </c>
      <c r="O1682" s="3">
        <f t="shared" si="133"/>
        <v>1</v>
      </c>
      <c r="P1682">
        <f t="shared" si="137"/>
        <v>10.389915149111054</v>
      </c>
      <c r="S1682">
        <f t="shared" si="136"/>
        <v>7.1403070332024272E-3</v>
      </c>
    </row>
    <row r="1683" spans="1:19" x14ac:dyDescent="0.3">
      <c r="A1683" s="1">
        <v>38513</v>
      </c>
      <c r="B1683" s="1">
        <v>38516</v>
      </c>
      <c r="C1683">
        <v>141</v>
      </c>
      <c r="D1683">
        <v>141.44999390000001</v>
      </c>
      <c r="E1683">
        <v>141.2074159</v>
      </c>
      <c r="F1683">
        <v>0.449993896</v>
      </c>
      <c r="G1683">
        <v>1</v>
      </c>
      <c r="H1683">
        <v>0.282842712</v>
      </c>
      <c r="I1683">
        <f t="shared" si="134"/>
        <v>2005</v>
      </c>
      <c r="J1683">
        <f t="shared" si="135"/>
        <v>6</v>
      </c>
      <c r="K1683">
        <v>141</v>
      </c>
      <c r="L1683">
        <v>142.30000000000001</v>
      </c>
      <c r="M1683">
        <v>140.70000000000002</v>
      </c>
      <c r="N1683">
        <v>141.45000000000002</v>
      </c>
      <c r="O1683" s="3">
        <f t="shared" si="133"/>
        <v>0.449993896</v>
      </c>
      <c r="P1683">
        <f t="shared" si="137"/>
        <v>10.489391710750585</v>
      </c>
      <c r="S1683">
        <f t="shared" si="136"/>
        <v>3.1914460709219859E-3</v>
      </c>
    </row>
    <row r="1684" spans="1:19" x14ac:dyDescent="0.3">
      <c r="A1684" s="1">
        <v>38516</v>
      </c>
      <c r="B1684" s="1">
        <v>38517</v>
      </c>
      <c r="C1684">
        <v>141.1</v>
      </c>
      <c r="D1684">
        <v>140.39999689999999</v>
      </c>
      <c r="E1684">
        <v>140.39099010000001</v>
      </c>
      <c r="F1684">
        <v>0.70000305200000001</v>
      </c>
      <c r="G1684">
        <v>-1</v>
      </c>
      <c r="H1684">
        <v>0.74246212</v>
      </c>
      <c r="I1684">
        <f t="shared" si="134"/>
        <v>2005</v>
      </c>
      <c r="J1684">
        <f t="shared" si="135"/>
        <v>6</v>
      </c>
      <c r="K1684">
        <v>141.1</v>
      </c>
      <c r="L1684">
        <v>141.95000000000002</v>
      </c>
      <c r="M1684">
        <v>140.35</v>
      </c>
      <c r="N1684">
        <v>140.4</v>
      </c>
      <c r="O1684" s="3">
        <f t="shared" si="133"/>
        <v>0.70000305200000001</v>
      </c>
      <c r="P1684">
        <f t="shared" si="137"/>
        <v>10.645506654998968</v>
      </c>
      <c r="S1684">
        <f t="shared" si="136"/>
        <v>4.9610421828490438E-3</v>
      </c>
    </row>
    <row r="1685" spans="1:19" x14ac:dyDescent="0.3">
      <c r="A1685" s="1">
        <v>38517</v>
      </c>
      <c r="B1685" s="1">
        <v>38518</v>
      </c>
      <c r="C1685">
        <v>140.44999999999999</v>
      </c>
      <c r="D1685">
        <v>143.30000920000001</v>
      </c>
      <c r="E1685">
        <v>140.57510099999999</v>
      </c>
      <c r="F1685">
        <v>2.850009155</v>
      </c>
      <c r="G1685">
        <v>1</v>
      </c>
      <c r="H1685">
        <v>2.0506096650000001</v>
      </c>
      <c r="I1685">
        <f t="shared" si="134"/>
        <v>2005</v>
      </c>
      <c r="J1685">
        <f t="shared" si="135"/>
        <v>6</v>
      </c>
      <c r="K1685">
        <v>140.45000000000002</v>
      </c>
      <c r="L1685">
        <v>143.30000000000001</v>
      </c>
      <c r="M1685">
        <v>140.20000000000002</v>
      </c>
      <c r="N1685">
        <v>143.30000000000001</v>
      </c>
      <c r="O1685" s="3">
        <f t="shared" si="133"/>
        <v>2.850009155</v>
      </c>
      <c r="P1685">
        <f t="shared" si="137"/>
        <v>11.293562007644617</v>
      </c>
      <c r="S1685">
        <f t="shared" si="136"/>
        <v>2.0291984015663938E-2</v>
      </c>
    </row>
    <row r="1686" spans="1:19" x14ac:dyDescent="0.3">
      <c r="A1686" s="1">
        <v>38518</v>
      </c>
      <c r="B1686" s="1">
        <v>38519</v>
      </c>
      <c r="C1686">
        <v>143.05000000000001</v>
      </c>
      <c r="D1686">
        <v>143.05000000000001</v>
      </c>
      <c r="E1686">
        <v>142.24535409999999</v>
      </c>
      <c r="F1686">
        <v>0</v>
      </c>
      <c r="G1686">
        <v>-1</v>
      </c>
      <c r="H1686">
        <v>0.17677669500000001</v>
      </c>
      <c r="I1686">
        <f t="shared" si="134"/>
        <v>2005</v>
      </c>
      <c r="J1686">
        <f t="shared" si="135"/>
        <v>6</v>
      </c>
      <c r="K1686">
        <v>143.05000000000001</v>
      </c>
      <c r="L1686">
        <v>143.4</v>
      </c>
      <c r="M1686">
        <v>142.55000000000001</v>
      </c>
      <c r="N1686">
        <v>143.05000000000001</v>
      </c>
      <c r="O1686" s="3">
        <f t="shared" si="133"/>
        <v>0</v>
      </c>
      <c r="P1686">
        <f t="shared" si="137"/>
        <v>11.293562007644617</v>
      </c>
      <c r="S1686">
        <f t="shared" si="136"/>
        <v>0</v>
      </c>
    </row>
    <row r="1687" spans="1:19" x14ac:dyDescent="0.3">
      <c r="A1687" s="1">
        <v>38519</v>
      </c>
      <c r="B1687" s="1">
        <v>38520</v>
      </c>
      <c r="C1687">
        <v>143.30000000000001</v>
      </c>
      <c r="D1687">
        <v>142.89999080000001</v>
      </c>
      <c r="E1687">
        <v>143.33253429999999</v>
      </c>
      <c r="F1687">
        <v>-0.40000915500000001</v>
      </c>
      <c r="G1687">
        <v>1</v>
      </c>
      <c r="H1687">
        <v>0.106066017</v>
      </c>
      <c r="I1687">
        <f t="shared" si="134"/>
        <v>2005</v>
      </c>
      <c r="J1687">
        <f t="shared" si="135"/>
        <v>6</v>
      </c>
      <c r="K1687">
        <v>143.30000000000001</v>
      </c>
      <c r="L1687">
        <v>143.5</v>
      </c>
      <c r="M1687">
        <v>141.95000000000002</v>
      </c>
      <c r="N1687">
        <v>142.9</v>
      </c>
      <c r="O1687" s="3">
        <f t="shared" si="133"/>
        <v>-0.40000915500000001</v>
      </c>
      <c r="P1687">
        <f t="shared" si="137"/>
        <v>11.198987097757289</v>
      </c>
      <c r="S1687">
        <f t="shared" si="136"/>
        <v>-2.79141071179344E-3</v>
      </c>
    </row>
    <row r="1688" spans="1:19" x14ac:dyDescent="0.3">
      <c r="A1688" s="1">
        <v>38520</v>
      </c>
      <c r="B1688" s="1">
        <v>38523</v>
      </c>
      <c r="C1688">
        <v>142.85</v>
      </c>
      <c r="D1688">
        <v>141.85001220000001</v>
      </c>
      <c r="E1688">
        <v>143.33496589999999</v>
      </c>
      <c r="F1688">
        <v>-0.99998779299999996</v>
      </c>
      <c r="G1688">
        <v>1</v>
      </c>
      <c r="H1688">
        <v>0.74246212</v>
      </c>
      <c r="I1688">
        <f t="shared" si="134"/>
        <v>2005</v>
      </c>
      <c r="J1688">
        <f t="shared" si="135"/>
        <v>6</v>
      </c>
      <c r="K1688">
        <v>142.85</v>
      </c>
      <c r="L1688">
        <v>143</v>
      </c>
      <c r="M1688">
        <v>141.15</v>
      </c>
      <c r="N1688">
        <v>141.85</v>
      </c>
      <c r="O1688" s="3">
        <f t="shared" si="133"/>
        <v>-0.99998779299999996</v>
      </c>
      <c r="P1688">
        <f t="shared" si="137"/>
        <v>10.963799480150252</v>
      </c>
      <c r="S1688">
        <f t="shared" si="136"/>
        <v>-7.000264564228211E-3</v>
      </c>
    </row>
    <row r="1689" spans="1:19" x14ac:dyDescent="0.3">
      <c r="A1689" s="1">
        <v>38523</v>
      </c>
      <c r="B1689" s="1">
        <v>38524</v>
      </c>
      <c r="C1689">
        <v>141.55000000000001</v>
      </c>
      <c r="D1689">
        <v>140.99999389999999</v>
      </c>
      <c r="E1689">
        <v>142.3000175</v>
      </c>
      <c r="F1689">
        <v>-0.55000610400000005</v>
      </c>
      <c r="G1689">
        <v>1</v>
      </c>
      <c r="H1689">
        <v>0.60104076399999995</v>
      </c>
      <c r="I1689">
        <f t="shared" si="134"/>
        <v>2005</v>
      </c>
      <c r="J1689">
        <f t="shared" si="135"/>
        <v>6</v>
      </c>
      <c r="K1689">
        <v>141.55000000000001</v>
      </c>
      <c r="L1689">
        <v>142.30000000000001</v>
      </c>
      <c r="M1689">
        <v>140.75</v>
      </c>
      <c r="N1689">
        <v>141</v>
      </c>
      <c r="O1689" s="3">
        <f t="shared" si="133"/>
        <v>-0.55000610400000005</v>
      </c>
      <c r="P1689">
        <f t="shared" si="137"/>
        <v>10.835996796212816</v>
      </c>
      <c r="S1689">
        <f t="shared" si="136"/>
        <v>-3.8855959307665137E-3</v>
      </c>
    </row>
    <row r="1690" spans="1:19" x14ac:dyDescent="0.3">
      <c r="A1690" s="1">
        <v>38524</v>
      </c>
      <c r="B1690" s="1">
        <v>38525</v>
      </c>
      <c r="C1690">
        <v>141</v>
      </c>
      <c r="D1690">
        <v>142.6499939</v>
      </c>
      <c r="E1690">
        <v>141.01753350000001</v>
      </c>
      <c r="F1690">
        <v>1.649993896</v>
      </c>
      <c r="G1690">
        <v>1</v>
      </c>
      <c r="H1690">
        <v>1.166726189</v>
      </c>
      <c r="I1690">
        <f t="shared" si="134"/>
        <v>2005</v>
      </c>
      <c r="J1690">
        <f t="shared" si="135"/>
        <v>6</v>
      </c>
      <c r="K1690">
        <v>141</v>
      </c>
      <c r="L1690">
        <v>143.15</v>
      </c>
      <c r="M1690">
        <v>140.6</v>
      </c>
      <c r="N1690">
        <v>142.65</v>
      </c>
      <c r="O1690" s="3">
        <f t="shared" si="133"/>
        <v>1.649993896</v>
      </c>
      <c r="P1690">
        <f t="shared" si="137"/>
        <v>11.216408042400619</v>
      </c>
      <c r="S1690">
        <f t="shared" si="136"/>
        <v>1.1702084368794326E-2</v>
      </c>
    </row>
    <row r="1691" spans="1:19" x14ac:dyDescent="0.3">
      <c r="A1691" s="1">
        <v>38525</v>
      </c>
      <c r="B1691" s="1">
        <v>38526</v>
      </c>
      <c r="C1691">
        <v>142.69999999999999</v>
      </c>
      <c r="D1691">
        <v>143.9</v>
      </c>
      <c r="E1691">
        <v>141.9829761</v>
      </c>
      <c r="F1691">
        <v>-1.2</v>
      </c>
      <c r="G1691">
        <v>-1</v>
      </c>
      <c r="H1691">
        <v>0.88388347599999995</v>
      </c>
      <c r="I1691">
        <f t="shared" si="134"/>
        <v>2005</v>
      </c>
      <c r="J1691">
        <f t="shared" si="135"/>
        <v>6</v>
      </c>
      <c r="K1691">
        <v>142.70000000000002</v>
      </c>
      <c r="L1691">
        <v>144.05000000000001</v>
      </c>
      <c r="M1691">
        <v>142.45000000000002</v>
      </c>
      <c r="N1691">
        <v>143.9</v>
      </c>
      <c r="O1691" s="3">
        <f t="shared" si="133"/>
        <v>-1.2</v>
      </c>
      <c r="P1691">
        <f t="shared" si="137"/>
        <v>10.933443298513847</v>
      </c>
      <c r="S1691">
        <f t="shared" si="136"/>
        <v>-8.4092501751927128E-3</v>
      </c>
    </row>
    <row r="1692" spans="1:19" x14ac:dyDescent="0.3">
      <c r="A1692" s="1">
        <v>38526</v>
      </c>
      <c r="B1692" s="1">
        <v>38527</v>
      </c>
      <c r="C1692">
        <v>142.75</v>
      </c>
      <c r="D1692">
        <v>142.4</v>
      </c>
      <c r="E1692">
        <v>143.25871359999999</v>
      </c>
      <c r="F1692">
        <v>-0.35</v>
      </c>
      <c r="G1692">
        <v>-1</v>
      </c>
      <c r="H1692">
        <v>1.060660172</v>
      </c>
      <c r="I1692">
        <f t="shared" si="134"/>
        <v>2005</v>
      </c>
      <c r="J1692">
        <f t="shared" si="135"/>
        <v>6</v>
      </c>
      <c r="K1692">
        <v>142.75</v>
      </c>
      <c r="L1692">
        <v>143.45000000000002</v>
      </c>
      <c r="M1692">
        <v>141.45000000000002</v>
      </c>
      <c r="N1692">
        <v>142.4</v>
      </c>
      <c r="O1692" s="3">
        <f t="shared" si="133"/>
        <v>-0.35</v>
      </c>
      <c r="P1692">
        <f t="shared" si="137"/>
        <v>10.853022174426705</v>
      </c>
      <c r="S1692">
        <f t="shared" si="136"/>
        <v>-2.4518388791593695E-3</v>
      </c>
    </row>
    <row r="1693" spans="1:19" x14ac:dyDescent="0.3">
      <c r="A1693" s="1">
        <v>38527</v>
      </c>
      <c r="B1693" s="1">
        <v>38530</v>
      </c>
      <c r="C1693">
        <v>141.15</v>
      </c>
      <c r="D1693">
        <v>140.35001220000001</v>
      </c>
      <c r="E1693">
        <v>142.54937949999999</v>
      </c>
      <c r="F1693">
        <v>-0.799987793</v>
      </c>
      <c r="G1693">
        <v>1</v>
      </c>
      <c r="H1693">
        <v>1.4495689009999999</v>
      </c>
      <c r="I1693">
        <f t="shared" si="134"/>
        <v>2005</v>
      </c>
      <c r="J1693">
        <f t="shared" si="135"/>
        <v>6</v>
      </c>
      <c r="K1693">
        <v>141.15</v>
      </c>
      <c r="L1693">
        <v>141.30000000000001</v>
      </c>
      <c r="M1693">
        <v>139.80000000000001</v>
      </c>
      <c r="N1693">
        <v>140.35</v>
      </c>
      <c r="O1693" s="3">
        <f t="shared" si="133"/>
        <v>-0.799987793</v>
      </c>
      <c r="P1693">
        <f t="shared" si="137"/>
        <v>10.668489012754023</v>
      </c>
      <c r="S1693">
        <f t="shared" si="136"/>
        <v>-5.6676428834573148E-3</v>
      </c>
    </row>
    <row r="1694" spans="1:19" x14ac:dyDescent="0.3">
      <c r="A1694" s="1">
        <v>38530</v>
      </c>
      <c r="B1694" s="1">
        <v>38531</v>
      </c>
      <c r="C1694">
        <v>140.44999999999999</v>
      </c>
      <c r="D1694">
        <v>140.94999079999999</v>
      </c>
      <c r="E1694">
        <v>140.45337979999999</v>
      </c>
      <c r="F1694">
        <v>0.49999084500000002</v>
      </c>
      <c r="G1694">
        <v>1</v>
      </c>
      <c r="H1694">
        <v>0.42426406900000002</v>
      </c>
      <c r="I1694">
        <f t="shared" si="134"/>
        <v>2005</v>
      </c>
      <c r="J1694">
        <f t="shared" si="135"/>
        <v>6</v>
      </c>
      <c r="K1694">
        <v>140.45000000000002</v>
      </c>
      <c r="L1694">
        <v>141.35</v>
      </c>
      <c r="M1694">
        <v>140.05000000000001</v>
      </c>
      <c r="N1694">
        <v>140.95000000000002</v>
      </c>
      <c r="O1694" s="3">
        <f t="shared" si="133"/>
        <v>0.49999084500000002</v>
      </c>
      <c r="P1694">
        <f t="shared" si="137"/>
        <v>10.782425933430993</v>
      </c>
      <c r="S1694">
        <f t="shared" si="136"/>
        <v>3.5599205767176934E-3</v>
      </c>
    </row>
    <row r="1695" spans="1:19" x14ac:dyDescent="0.3">
      <c r="A1695" s="1">
        <v>38531</v>
      </c>
      <c r="B1695" s="1">
        <v>38532</v>
      </c>
      <c r="C1695">
        <v>142.05000000000001</v>
      </c>
      <c r="D1695">
        <v>141.94999999999999</v>
      </c>
      <c r="E1695">
        <v>141.4966015</v>
      </c>
      <c r="F1695">
        <v>0.1</v>
      </c>
      <c r="G1695">
        <v>1</v>
      </c>
      <c r="H1695">
        <v>0.70710678100000002</v>
      </c>
      <c r="I1695">
        <f t="shared" si="134"/>
        <v>2005</v>
      </c>
      <c r="J1695">
        <f t="shared" si="135"/>
        <v>6</v>
      </c>
      <c r="K1695">
        <v>142.05000000000001</v>
      </c>
      <c r="L1695">
        <v>143.05000000000001</v>
      </c>
      <c r="M1695">
        <v>141.30000000000001</v>
      </c>
      <c r="N1695">
        <v>141.95000000000002</v>
      </c>
      <c r="O1695" s="3">
        <f t="shared" si="133"/>
        <v>0.1</v>
      </c>
      <c r="P1695">
        <f t="shared" si="137"/>
        <v>10.805197688306244</v>
      </c>
      <c r="S1695">
        <f t="shared" si="136"/>
        <v>7.0397747272087292E-4</v>
      </c>
    </row>
    <row r="1696" spans="1:19" x14ac:dyDescent="0.3">
      <c r="A1696" s="1">
        <v>38532</v>
      </c>
      <c r="B1696" s="1">
        <v>38533</v>
      </c>
      <c r="C1696">
        <v>141.9</v>
      </c>
      <c r="D1696">
        <v>142.75000309999999</v>
      </c>
      <c r="E1696">
        <v>141.2431283</v>
      </c>
      <c r="F1696">
        <v>-0.85000305200000004</v>
      </c>
      <c r="G1696">
        <v>-1</v>
      </c>
      <c r="H1696">
        <v>0.56568542499999996</v>
      </c>
      <c r="I1696">
        <f t="shared" si="134"/>
        <v>2005</v>
      </c>
      <c r="J1696">
        <f t="shared" si="135"/>
        <v>6</v>
      </c>
      <c r="K1696">
        <v>141.9</v>
      </c>
      <c r="L1696">
        <v>143.35</v>
      </c>
      <c r="M1696">
        <v>141.70000000000002</v>
      </c>
      <c r="N1696">
        <v>142.75</v>
      </c>
      <c r="O1696" s="3">
        <f t="shared" si="133"/>
        <v>-0.85000305200000004</v>
      </c>
      <c r="P1696">
        <f t="shared" si="137"/>
        <v>10.611023248295172</v>
      </c>
      <c r="S1696">
        <f t="shared" si="136"/>
        <v>-5.9901554052149402E-3</v>
      </c>
    </row>
    <row r="1697" spans="1:19" x14ac:dyDescent="0.3">
      <c r="A1697" s="1">
        <v>38533</v>
      </c>
      <c r="B1697" s="1">
        <v>38534</v>
      </c>
      <c r="C1697">
        <v>142.25</v>
      </c>
      <c r="D1697">
        <v>144</v>
      </c>
      <c r="E1697">
        <v>142.41650419999999</v>
      </c>
      <c r="F1697">
        <v>1.75</v>
      </c>
      <c r="G1697">
        <v>-1</v>
      </c>
      <c r="H1697">
        <v>0.88388347599999995</v>
      </c>
      <c r="I1697">
        <f t="shared" si="134"/>
        <v>2005</v>
      </c>
      <c r="J1697">
        <f t="shared" si="135"/>
        <v>7</v>
      </c>
      <c r="K1697">
        <v>142.25</v>
      </c>
      <c r="L1697">
        <v>144.05000000000001</v>
      </c>
      <c r="M1697">
        <v>141.85</v>
      </c>
      <c r="N1697">
        <v>144</v>
      </c>
      <c r="O1697" s="3">
        <f t="shared" si="133"/>
        <v>1.75</v>
      </c>
      <c r="P1697">
        <f t="shared" si="137"/>
        <v>11.0026427354906</v>
      </c>
      <c r="S1697">
        <f t="shared" si="136"/>
        <v>1.2302284710017574E-2</v>
      </c>
    </row>
    <row r="1698" spans="1:19" x14ac:dyDescent="0.3">
      <c r="A1698" s="1">
        <v>38534</v>
      </c>
      <c r="B1698" s="1">
        <v>38537</v>
      </c>
      <c r="C1698">
        <v>144.19999999999999</v>
      </c>
      <c r="D1698">
        <v>143.9499969</v>
      </c>
      <c r="E1698">
        <v>143.913284</v>
      </c>
      <c r="F1698">
        <v>0.250003052</v>
      </c>
      <c r="G1698">
        <v>-1</v>
      </c>
      <c r="H1698">
        <v>3.5355339E-2</v>
      </c>
      <c r="I1698">
        <f t="shared" si="134"/>
        <v>2005</v>
      </c>
      <c r="J1698">
        <f t="shared" si="135"/>
        <v>7</v>
      </c>
      <c r="K1698">
        <v>144.20000000000002</v>
      </c>
      <c r="L1698">
        <v>144.75</v>
      </c>
      <c r="M1698">
        <v>143.85</v>
      </c>
      <c r="N1698">
        <v>143.95000000000002</v>
      </c>
      <c r="O1698" s="3">
        <f t="shared" si="133"/>
        <v>0.250003052</v>
      </c>
      <c r="P1698">
        <f t="shared" si="137"/>
        <v>11.059869384532313</v>
      </c>
      <c r="S1698">
        <f t="shared" si="136"/>
        <v>1.7337243550624136E-3</v>
      </c>
    </row>
    <row r="1699" spans="1:19" x14ac:dyDescent="0.3">
      <c r="A1699" s="1">
        <v>38537</v>
      </c>
      <c r="B1699" s="1">
        <v>38538</v>
      </c>
      <c r="C1699">
        <v>144.15</v>
      </c>
      <c r="D1699">
        <v>143.89999689999999</v>
      </c>
      <c r="E1699">
        <v>144.63385030000001</v>
      </c>
      <c r="F1699">
        <v>-0.250003052</v>
      </c>
      <c r="G1699">
        <v>1</v>
      </c>
      <c r="H1699">
        <v>3.5355339E-2</v>
      </c>
      <c r="I1699">
        <f t="shared" si="134"/>
        <v>2005</v>
      </c>
      <c r="J1699">
        <f t="shared" si="135"/>
        <v>7</v>
      </c>
      <c r="K1699">
        <v>144.15</v>
      </c>
      <c r="L1699">
        <v>144.85</v>
      </c>
      <c r="M1699">
        <v>143.30000000000001</v>
      </c>
      <c r="N1699">
        <v>143.9</v>
      </c>
      <c r="O1699" s="3">
        <f t="shared" si="133"/>
        <v>-0.250003052</v>
      </c>
      <c r="P1699">
        <f t="shared" si="137"/>
        <v>11.002325136855841</v>
      </c>
      <c r="S1699">
        <f t="shared" si="136"/>
        <v>-1.7343257162677765E-3</v>
      </c>
    </row>
    <row r="1700" spans="1:19" x14ac:dyDescent="0.3">
      <c r="A1700" s="1">
        <v>38538</v>
      </c>
      <c r="B1700" s="1">
        <v>38539</v>
      </c>
      <c r="C1700">
        <v>144.30000000000001</v>
      </c>
      <c r="D1700">
        <v>144.15</v>
      </c>
      <c r="E1700">
        <v>143.7733116</v>
      </c>
      <c r="F1700">
        <v>0.15</v>
      </c>
      <c r="G1700">
        <v>-1</v>
      </c>
      <c r="H1700">
        <v>0.17677669500000001</v>
      </c>
      <c r="I1700">
        <f t="shared" si="134"/>
        <v>2005</v>
      </c>
      <c r="J1700">
        <f t="shared" si="135"/>
        <v>7</v>
      </c>
      <c r="K1700">
        <v>144.30000000000001</v>
      </c>
      <c r="L1700">
        <v>144.65</v>
      </c>
      <c r="M1700">
        <v>143.6</v>
      </c>
      <c r="N1700">
        <v>144.15</v>
      </c>
      <c r="O1700" s="3">
        <f t="shared" si="133"/>
        <v>0.15</v>
      </c>
      <c r="P1700">
        <f t="shared" si="137"/>
        <v>11.036635922105912</v>
      </c>
      <c r="S1700">
        <f t="shared" si="136"/>
        <v>1.0395010395010393E-3</v>
      </c>
    </row>
    <row r="1701" spans="1:19" x14ac:dyDescent="0.3">
      <c r="A1701" s="1">
        <v>38539</v>
      </c>
      <c r="B1701" s="1">
        <v>38540</v>
      </c>
      <c r="C1701">
        <v>143.69999999999999</v>
      </c>
      <c r="D1701">
        <v>144.7000031</v>
      </c>
      <c r="E1701">
        <v>143.11210840000001</v>
      </c>
      <c r="F1701">
        <v>-1.0000030520000001</v>
      </c>
      <c r="G1701">
        <v>-1</v>
      </c>
      <c r="H1701">
        <v>0.38890872999999998</v>
      </c>
      <c r="I1701">
        <f t="shared" si="134"/>
        <v>2005</v>
      </c>
      <c r="J1701">
        <f t="shared" si="135"/>
        <v>7</v>
      </c>
      <c r="K1701">
        <v>143.70000000000002</v>
      </c>
      <c r="L1701">
        <v>145.55000000000001</v>
      </c>
      <c r="M1701">
        <v>143.35</v>
      </c>
      <c r="N1701">
        <v>144.70000000000002</v>
      </c>
      <c r="O1701" s="3">
        <f t="shared" si="133"/>
        <v>-1.0000030520000001</v>
      </c>
      <c r="P1701">
        <f t="shared" si="137"/>
        <v>10.806225283151448</v>
      </c>
      <c r="S1701">
        <f t="shared" si="136"/>
        <v>-6.9589634794711211E-3</v>
      </c>
    </row>
    <row r="1702" spans="1:19" x14ac:dyDescent="0.3">
      <c r="A1702" s="1">
        <v>38540</v>
      </c>
      <c r="B1702" s="1">
        <v>38541</v>
      </c>
      <c r="C1702">
        <v>144.69999999999999</v>
      </c>
      <c r="D1702">
        <v>144.50000309999999</v>
      </c>
      <c r="E1702">
        <v>144.08942500000001</v>
      </c>
      <c r="F1702">
        <v>0.19999694800000001</v>
      </c>
      <c r="G1702">
        <v>-1</v>
      </c>
      <c r="H1702">
        <v>0.141421356</v>
      </c>
      <c r="I1702">
        <f t="shared" si="134"/>
        <v>2005</v>
      </c>
      <c r="J1702">
        <f t="shared" si="135"/>
        <v>7</v>
      </c>
      <c r="K1702">
        <v>144.70000000000002</v>
      </c>
      <c r="L1702">
        <v>145.45000000000002</v>
      </c>
      <c r="M1702">
        <v>144.4</v>
      </c>
      <c r="N1702">
        <v>144.5</v>
      </c>
      <c r="O1702" s="3">
        <f t="shared" si="133"/>
        <v>0.19999694800000001</v>
      </c>
      <c r="P1702">
        <f t="shared" si="137"/>
        <v>10.851032720802396</v>
      </c>
      <c r="S1702">
        <f t="shared" si="136"/>
        <v>1.3821489149965448E-3</v>
      </c>
    </row>
    <row r="1703" spans="1:19" x14ac:dyDescent="0.3">
      <c r="A1703" s="1">
        <v>38541</v>
      </c>
      <c r="B1703" s="1">
        <v>38544</v>
      </c>
      <c r="C1703">
        <v>146.19999999999999</v>
      </c>
      <c r="D1703">
        <v>147.25</v>
      </c>
      <c r="E1703">
        <v>145.1667089</v>
      </c>
      <c r="F1703">
        <v>-1.05</v>
      </c>
      <c r="G1703">
        <v>1</v>
      </c>
      <c r="H1703">
        <v>1.944543648</v>
      </c>
      <c r="I1703">
        <f t="shared" si="134"/>
        <v>2005</v>
      </c>
      <c r="J1703">
        <f t="shared" si="135"/>
        <v>7</v>
      </c>
      <c r="K1703">
        <v>146.20000000000002</v>
      </c>
      <c r="L1703">
        <v>147.85</v>
      </c>
      <c r="M1703">
        <v>145.95000000000002</v>
      </c>
      <c r="N1703">
        <v>147.25</v>
      </c>
      <c r="O1703" s="3">
        <f t="shared" si="133"/>
        <v>-1.05</v>
      </c>
      <c r="P1703">
        <f t="shared" si="137"/>
        <v>10.617238240155832</v>
      </c>
      <c r="S1703">
        <f t="shared" si="136"/>
        <v>-7.1819425444596451E-3</v>
      </c>
    </row>
    <row r="1704" spans="1:19" x14ac:dyDescent="0.3">
      <c r="A1704" s="1">
        <v>38544</v>
      </c>
      <c r="B1704" s="1">
        <v>38545</v>
      </c>
      <c r="C1704">
        <v>148.05000000000001</v>
      </c>
      <c r="D1704">
        <v>147.4499969</v>
      </c>
      <c r="E1704">
        <v>145.86463689999999</v>
      </c>
      <c r="F1704">
        <v>0.60000305200000004</v>
      </c>
      <c r="G1704">
        <v>-1</v>
      </c>
      <c r="H1704">
        <v>0.141421356</v>
      </c>
      <c r="I1704">
        <f t="shared" si="134"/>
        <v>2005</v>
      </c>
      <c r="J1704">
        <f t="shared" si="135"/>
        <v>7</v>
      </c>
      <c r="K1704">
        <v>148.05000000000001</v>
      </c>
      <c r="L1704">
        <v>148.15</v>
      </c>
      <c r="M1704">
        <v>147.25</v>
      </c>
      <c r="N1704">
        <v>147.45000000000002</v>
      </c>
      <c r="O1704" s="3">
        <f t="shared" si="133"/>
        <v>0.60000305200000004</v>
      </c>
      <c r="P1704">
        <f t="shared" si="137"/>
        <v>10.746323860174162</v>
      </c>
      <c r="S1704">
        <f t="shared" si="136"/>
        <v>4.0527055184059442E-3</v>
      </c>
    </row>
    <row r="1705" spans="1:19" x14ac:dyDescent="0.3">
      <c r="A1705" s="1">
        <v>38545</v>
      </c>
      <c r="B1705" s="1">
        <v>38546</v>
      </c>
      <c r="C1705">
        <v>147.5</v>
      </c>
      <c r="D1705">
        <v>148.64999689999999</v>
      </c>
      <c r="E1705">
        <v>147.11358379999999</v>
      </c>
      <c r="F1705">
        <v>-1.1499969480000001</v>
      </c>
      <c r="G1705">
        <v>-1</v>
      </c>
      <c r="H1705">
        <v>0.84852813699999996</v>
      </c>
      <c r="I1705">
        <f t="shared" si="134"/>
        <v>2005</v>
      </c>
      <c r="J1705">
        <f t="shared" si="135"/>
        <v>7</v>
      </c>
      <c r="K1705">
        <v>147.5</v>
      </c>
      <c r="L1705">
        <v>148.85</v>
      </c>
      <c r="M1705">
        <v>147.30000000000001</v>
      </c>
      <c r="N1705">
        <v>148.65</v>
      </c>
      <c r="O1705" s="3">
        <f t="shared" si="133"/>
        <v>-1.1499969480000001</v>
      </c>
      <c r="P1705">
        <f t="shared" si="137"/>
        <v>10.494969833569012</v>
      </c>
      <c r="S1705">
        <f t="shared" si="136"/>
        <v>-7.7965894779661021E-3</v>
      </c>
    </row>
    <row r="1706" spans="1:19" x14ac:dyDescent="0.3">
      <c r="A1706" s="1">
        <v>38546</v>
      </c>
      <c r="B1706" s="1">
        <v>38547</v>
      </c>
      <c r="C1706">
        <v>149.15</v>
      </c>
      <c r="D1706">
        <v>150.30000920000001</v>
      </c>
      <c r="E1706">
        <v>148.26977260000001</v>
      </c>
      <c r="F1706">
        <v>-1.150009155</v>
      </c>
      <c r="G1706">
        <v>-1</v>
      </c>
      <c r="H1706">
        <v>1.166726189</v>
      </c>
      <c r="I1706">
        <f t="shared" si="134"/>
        <v>2005</v>
      </c>
      <c r="J1706">
        <f t="shared" si="135"/>
        <v>7</v>
      </c>
      <c r="K1706">
        <v>149.15</v>
      </c>
      <c r="L1706">
        <v>150.95000000000002</v>
      </c>
      <c r="M1706">
        <v>148.80000000000001</v>
      </c>
      <c r="N1706">
        <v>150.30000000000001</v>
      </c>
      <c r="O1706" s="3">
        <f t="shared" ref="O1706:O1769" si="138">IF(E1706-C1706&gt;0,IF(C1706-M1706&gt;3,-3,F1706),IF(L1706-C1706&gt;3,-3,F1706))</f>
        <v>-1.150009155</v>
      </c>
      <c r="P1706">
        <f t="shared" si="137"/>
        <v>10.252207955123424</v>
      </c>
      <c r="S1706">
        <f t="shared" si="136"/>
        <v>-7.7104200804559162E-3</v>
      </c>
    </row>
    <row r="1707" spans="1:19" x14ac:dyDescent="0.3">
      <c r="A1707" s="1">
        <v>38547</v>
      </c>
      <c r="B1707" s="1">
        <v>38548</v>
      </c>
      <c r="C1707">
        <v>150.75</v>
      </c>
      <c r="D1707">
        <v>149.80000000000001</v>
      </c>
      <c r="E1707">
        <v>149.35989079999999</v>
      </c>
      <c r="F1707">
        <v>0.95</v>
      </c>
      <c r="G1707">
        <v>-1</v>
      </c>
      <c r="H1707">
        <v>0.35355339099999999</v>
      </c>
      <c r="I1707">
        <f t="shared" si="134"/>
        <v>2005</v>
      </c>
      <c r="J1707">
        <f t="shared" si="135"/>
        <v>7</v>
      </c>
      <c r="K1707">
        <v>150.75</v>
      </c>
      <c r="L1707">
        <v>150.85</v>
      </c>
      <c r="M1707">
        <v>149.80000000000001</v>
      </c>
      <c r="N1707">
        <v>149.80000000000001</v>
      </c>
      <c r="O1707" s="3">
        <f t="shared" si="138"/>
        <v>0.95</v>
      </c>
      <c r="P1707">
        <f t="shared" si="137"/>
        <v>10.446030792085956</v>
      </c>
      <c r="S1707">
        <f t="shared" si="136"/>
        <v>6.3018242122719736E-3</v>
      </c>
    </row>
    <row r="1708" spans="1:19" x14ac:dyDescent="0.3">
      <c r="A1708" s="1">
        <v>38548</v>
      </c>
      <c r="B1708" s="1">
        <v>38551</v>
      </c>
      <c r="C1708">
        <v>150.35</v>
      </c>
      <c r="D1708">
        <v>150.05000000000001</v>
      </c>
      <c r="E1708">
        <v>149.4796345</v>
      </c>
      <c r="F1708">
        <v>0.3</v>
      </c>
      <c r="G1708">
        <v>-1</v>
      </c>
      <c r="H1708">
        <v>0.17677669500000001</v>
      </c>
      <c r="I1708">
        <f t="shared" si="134"/>
        <v>2005</v>
      </c>
      <c r="J1708">
        <f t="shared" si="135"/>
        <v>7</v>
      </c>
      <c r="K1708">
        <v>150.35</v>
      </c>
      <c r="L1708">
        <v>151.35</v>
      </c>
      <c r="M1708">
        <v>149.5</v>
      </c>
      <c r="N1708">
        <v>150.05000000000001</v>
      </c>
      <c r="O1708" s="3">
        <f t="shared" si="138"/>
        <v>0.3</v>
      </c>
      <c r="P1708">
        <f t="shared" si="137"/>
        <v>10.508561072850023</v>
      </c>
      <c r="S1708">
        <f t="shared" si="136"/>
        <v>1.9953441968739607E-3</v>
      </c>
    </row>
    <row r="1709" spans="1:19" x14ac:dyDescent="0.3">
      <c r="A1709" s="1">
        <v>38551</v>
      </c>
      <c r="B1709" s="1">
        <v>38552</v>
      </c>
      <c r="C1709">
        <v>150.1</v>
      </c>
      <c r="D1709">
        <v>152.35000310000001</v>
      </c>
      <c r="E1709">
        <v>149.79300190000001</v>
      </c>
      <c r="F1709">
        <v>-2.2500030519999998</v>
      </c>
      <c r="G1709">
        <v>-1</v>
      </c>
      <c r="H1709">
        <v>1.626345597</v>
      </c>
      <c r="I1709">
        <f t="shared" si="134"/>
        <v>2005</v>
      </c>
      <c r="J1709">
        <f t="shared" si="135"/>
        <v>7</v>
      </c>
      <c r="K1709">
        <v>150.1</v>
      </c>
      <c r="L1709">
        <v>152.35</v>
      </c>
      <c r="M1709">
        <v>150.05000000000001</v>
      </c>
      <c r="N1709">
        <v>152.35</v>
      </c>
      <c r="O1709" s="3">
        <f t="shared" si="138"/>
        <v>-2.2500030519999998</v>
      </c>
      <c r="P1709">
        <f t="shared" si="137"/>
        <v>10.035990230357532</v>
      </c>
      <c r="S1709">
        <f t="shared" si="136"/>
        <v>-1.4990026995336442E-2</v>
      </c>
    </row>
    <row r="1710" spans="1:19" x14ac:dyDescent="0.3">
      <c r="A1710" s="1">
        <v>38552</v>
      </c>
      <c r="B1710" s="1">
        <v>38553</v>
      </c>
      <c r="C1710">
        <v>151.94999999999999</v>
      </c>
      <c r="D1710">
        <v>152.0499969</v>
      </c>
      <c r="E1710">
        <v>151.80872289999999</v>
      </c>
      <c r="F1710">
        <v>-9.9996948000000002E-2</v>
      </c>
      <c r="G1710">
        <v>-1</v>
      </c>
      <c r="H1710">
        <v>0.212132034</v>
      </c>
      <c r="I1710">
        <f t="shared" si="134"/>
        <v>2005</v>
      </c>
      <c r="J1710">
        <f t="shared" si="135"/>
        <v>7</v>
      </c>
      <c r="K1710">
        <v>151.95000000000002</v>
      </c>
      <c r="L1710">
        <v>153.75</v>
      </c>
      <c r="M1710">
        <v>151.20000000000002</v>
      </c>
      <c r="N1710">
        <v>152.05000000000001</v>
      </c>
      <c r="O1710" s="3">
        <f t="shared" si="138"/>
        <v>-9.9996948000000002E-2</v>
      </c>
      <c r="P1710">
        <f t="shared" si="137"/>
        <v>10.016176441745616</v>
      </c>
      <c r="S1710">
        <f t="shared" si="136"/>
        <v>-6.5809113524185599E-4</v>
      </c>
    </row>
    <row r="1711" spans="1:19" x14ac:dyDescent="0.3">
      <c r="A1711" s="1">
        <v>38553</v>
      </c>
      <c r="B1711" s="1">
        <v>38554</v>
      </c>
      <c r="C1711">
        <v>153.15</v>
      </c>
      <c r="D1711">
        <v>152.44999390000001</v>
      </c>
      <c r="E1711">
        <v>150.88704269999999</v>
      </c>
      <c r="F1711">
        <v>0.70000610399999996</v>
      </c>
      <c r="G1711">
        <v>-1</v>
      </c>
      <c r="H1711">
        <v>0.282842712</v>
      </c>
      <c r="I1711">
        <f t="shared" si="134"/>
        <v>2005</v>
      </c>
      <c r="J1711">
        <f t="shared" si="135"/>
        <v>7</v>
      </c>
      <c r="K1711">
        <v>153.15</v>
      </c>
      <c r="L1711">
        <v>153.70000000000002</v>
      </c>
      <c r="M1711">
        <v>151.25</v>
      </c>
      <c r="N1711">
        <v>152.45000000000002</v>
      </c>
      <c r="O1711" s="3">
        <f t="shared" si="138"/>
        <v>0.70000610399999996</v>
      </c>
      <c r="P1711">
        <f t="shared" si="137"/>
        <v>10.153519921627357</v>
      </c>
      <c r="S1711">
        <f t="shared" si="136"/>
        <v>4.5707221939275218E-3</v>
      </c>
    </row>
    <row r="1712" spans="1:19" x14ac:dyDescent="0.3">
      <c r="A1712" s="1">
        <v>38554</v>
      </c>
      <c r="B1712" s="1">
        <v>38555</v>
      </c>
      <c r="C1712">
        <v>151.15</v>
      </c>
      <c r="D1712">
        <v>152.30000609999999</v>
      </c>
      <c r="E1712">
        <v>151.86593020000001</v>
      </c>
      <c r="F1712">
        <v>1.150006104</v>
      </c>
      <c r="G1712">
        <v>-1</v>
      </c>
      <c r="H1712">
        <v>0.106066017</v>
      </c>
      <c r="I1712">
        <f t="shared" si="134"/>
        <v>2005</v>
      </c>
      <c r="J1712">
        <f t="shared" si="135"/>
        <v>7</v>
      </c>
      <c r="K1712">
        <v>151.15</v>
      </c>
      <c r="L1712">
        <v>152.5</v>
      </c>
      <c r="M1712">
        <v>150.75</v>
      </c>
      <c r="N1712">
        <v>152.30000000000001</v>
      </c>
      <c r="O1712" s="3">
        <f t="shared" si="138"/>
        <v>1.150006104</v>
      </c>
      <c r="P1712">
        <f t="shared" si="137"/>
        <v>10.385275327918269</v>
      </c>
      <c r="S1712">
        <f t="shared" si="136"/>
        <v>7.6083764737016205E-3</v>
      </c>
    </row>
    <row r="1713" spans="1:19" x14ac:dyDescent="0.3">
      <c r="A1713" s="1">
        <v>38555</v>
      </c>
      <c r="B1713" s="1">
        <v>38558</v>
      </c>
      <c r="C1713">
        <v>152.1</v>
      </c>
      <c r="D1713">
        <v>154.14999080000001</v>
      </c>
      <c r="E1713">
        <v>154.28752710000001</v>
      </c>
      <c r="F1713">
        <v>2.049990845</v>
      </c>
      <c r="G1713">
        <v>1</v>
      </c>
      <c r="H1713">
        <v>1.308147545</v>
      </c>
      <c r="I1713">
        <f t="shared" si="134"/>
        <v>2005</v>
      </c>
      <c r="J1713">
        <f t="shared" si="135"/>
        <v>7</v>
      </c>
      <c r="K1713">
        <v>152.1</v>
      </c>
      <c r="L1713">
        <v>154.20000000000002</v>
      </c>
      <c r="M1713">
        <v>151.80000000000001</v>
      </c>
      <c r="N1713">
        <v>154.15</v>
      </c>
      <c r="O1713" s="3">
        <f t="shared" si="138"/>
        <v>2.049990845</v>
      </c>
      <c r="P1713">
        <f t="shared" si="137"/>
        <v>10.805190896853906</v>
      </c>
      <c r="S1713">
        <f t="shared" si="136"/>
        <v>1.3477914825772519E-2</v>
      </c>
    </row>
    <row r="1714" spans="1:19" x14ac:dyDescent="0.3">
      <c r="A1714" s="1">
        <v>38558</v>
      </c>
      <c r="B1714" s="1">
        <v>38559</v>
      </c>
      <c r="C1714">
        <v>153.80000000000001</v>
      </c>
      <c r="D1714">
        <v>153.80000920000001</v>
      </c>
      <c r="E1714">
        <v>154.526422</v>
      </c>
      <c r="F1714" s="2">
        <v>9.1600000000000004E-6</v>
      </c>
      <c r="G1714">
        <v>1</v>
      </c>
      <c r="H1714">
        <v>0.24748737300000001</v>
      </c>
      <c r="I1714">
        <f t="shared" si="134"/>
        <v>2005</v>
      </c>
      <c r="J1714">
        <f t="shared" si="135"/>
        <v>7</v>
      </c>
      <c r="K1714">
        <v>153.80000000000001</v>
      </c>
      <c r="L1714">
        <v>154.55000000000001</v>
      </c>
      <c r="M1714">
        <v>153.30000000000001</v>
      </c>
      <c r="N1714">
        <v>153.80000000000001</v>
      </c>
      <c r="O1714" s="3">
        <f t="shared" si="138"/>
        <v>9.1600000000000004E-6</v>
      </c>
      <c r="P1714">
        <f t="shared" si="137"/>
        <v>10.805192827456285</v>
      </c>
      <c r="S1714">
        <f t="shared" si="136"/>
        <v>5.9557867360208063E-8</v>
      </c>
    </row>
    <row r="1715" spans="1:19" x14ac:dyDescent="0.3">
      <c r="A1715" s="1">
        <v>38559</v>
      </c>
      <c r="B1715" s="1">
        <v>38560</v>
      </c>
      <c r="C1715">
        <v>153.94999999999999</v>
      </c>
      <c r="D1715">
        <v>153.94999390000001</v>
      </c>
      <c r="E1715">
        <v>152.93026359999999</v>
      </c>
      <c r="F1715" s="2">
        <v>6.1E-6</v>
      </c>
      <c r="G1715">
        <v>-1</v>
      </c>
      <c r="H1715">
        <v>0.106066017</v>
      </c>
      <c r="I1715">
        <f t="shared" si="134"/>
        <v>2005</v>
      </c>
      <c r="J1715">
        <f t="shared" si="135"/>
        <v>7</v>
      </c>
      <c r="K1715">
        <v>153.95000000000002</v>
      </c>
      <c r="L1715">
        <v>155.05000000000001</v>
      </c>
      <c r="M1715">
        <v>152.85</v>
      </c>
      <c r="N1715">
        <v>153.95000000000002</v>
      </c>
      <c r="O1715" s="3">
        <f t="shared" si="138"/>
        <v>6.1E-6</v>
      </c>
      <c r="P1715">
        <f t="shared" si="137"/>
        <v>10.805194111866996</v>
      </c>
      <c r="S1715">
        <f t="shared" si="136"/>
        <v>3.9623254303345248E-8</v>
      </c>
    </row>
    <row r="1716" spans="1:19" x14ac:dyDescent="0.3">
      <c r="A1716" s="1">
        <v>38560</v>
      </c>
      <c r="B1716" s="1">
        <v>38561</v>
      </c>
      <c r="C1716">
        <v>154.85</v>
      </c>
      <c r="D1716">
        <v>155.55000609999999</v>
      </c>
      <c r="E1716">
        <v>154.70559750000001</v>
      </c>
      <c r="F1716">
        <v>-0.70000610399999996</v>
      </c>
      <c r="G1716">
        <v>1</v>
      </c>
      <c r="H1716">
        <v>1.1313708499999999</v>
      </c>
      <c r="I1716">
        <f t="shared" si="134"/>
        <v>2005</v>
      </c>
      <c r="J1716">
        <f t="shared" si="135"/>
        <v>7</v>
      </c>
      <c r="K1716">
        <v>154.85</v>
      </c>
      <c r="L1716">
        <v>155.80000000000001</v>
      </c>
      <c r="M1716">
        <v>154.4</v>
      </c>
      <c r="N1716">
        <v>155.55000000000001</v>
      </c>
      <c r="O1716" s="3">
        <f t="shared" si="138"/>
        <v>-0.70000610399999996</v>
      </c>
      <c r="P1716">
        <f t="shared" si="137"/>
        <v>10.658658073767963</v>
      </c>
      <c r="S1716">
        <f t="shared" si="136"/>
        <v>-4.5205431320632867E-3</v>
      </c>
    </row>
    <row r="1717" spans="1:19" x14ac:dyDescent="0.3">
      <c r="A1717" s="1">
        <v>38561</v>
      </c>
      <c r="B1717" s="1">
        <v>38562</v>
      </c>
      <c r="C1717">
        <v>156.15</v>
      </c>
      <c r="D1717">
        <v>156.19999390000001</v>
      </c>
      <c r="E1717">
        <v>154.02717699999999</v>
      </c>
      <c r="F1717">
        <v>-4.9993896000000003E-2</v>
      </c>
      <c r="G1717">
        <v>-1</v>
      </c>
      <c r="H1717">
        <v>0.45961940800000001</v>
      </c>
      <c r="I1717">
        <f t="shared" si="134"/>
        <v>2005</v>
      </c>
      <c r="J1717">
        <f t="shared" si="135"/>
        <v>7</v>
      </c>
      <c r="K1717">
        <v>156.15</v>
      </c>
      <c r="L1717">
        <v>156.65</v>
      </c>
      <c r="M1717">
        <v>155.1</v>
      </c>
      <c r="N1717">
        <v>156.20000000000002</v>
      </c>
      <c r="O1717" s="3">
        <f t="shared" si="138"/>
        <v>-4.9993896000000003E-2</v>
      </c>
      <c r="P1717">
        <f t="shared" si="137"/>
        <v>10.648420459104379</v>
      </c>
      <c r="S1717">
        <f t="shared" si="136"/>
        <v>-3.2016584053794428E-4</v>
      </c>
    </row>
    <row r="1718" spans="1:19" x14ac:dyDescent="0.3">
      <c r="A1718" s="1">
        <v>38562</v>
      </c>
      <c r="B1718" s="1">
        <v>38565</v>
      </c>
      <c r="C1718">
        <v>156.5</v>
      </c>
      <c r="D1718">
        <v>156.75000309999999</v>
      </c>
      <c r="E1718">
        <v>156.46470439999999</v>
      </c>
      <c r="F1718">
        <v>-0.250003052</v>
      </c>
      <c r="G1718">
        <v>1</v>
      </c>
      <c r="H1718">
        <v>0.38890872999999998</v>
      </c>
      <c r="I1718">
        <f t="shared" si="134"/>
        <v>2005</v>
      </c>
      <c r="J1718">
        <f t="shared" si="135"/>
        <v>8</v>
      </c>
      <c r="K1718">
        <v>156.5</v>
      </c>
      <c r="L1718">
        <v>157.05000000000001</v>
      </c>
      <c r="M1718">
        <v>155.80000000000001</v>
      </c>
      <c r="N1718">
        <v>156.75</v>
      </c>
      <c r="O1718" s="3">
        <f t="shared" si="138"/>
        <v>-0.250003052</v>
      </c>
      <c r="P1718">
        <f t="shared" si="137"/>
        <v>10.597389067147407</v>
      </c>
      <c r="S1718">
        <f t="shared" si="136"/>
        <v>-1.5974635910543131E-3</v>
      </c>
    </row>
    <row r="1719" spans="1:19" x14ac:dyDescent="0.3">
      <c r="A1719" s="1">
        <v>38565</v>
      </c>
      <c r="B1719" s="1">
        <v>38566</v>
      </c>
      <c r="C1719">
        <v>156.65</v>
      </c>
      <c r="D1719">
        <v>157.4499969</v>
      </c>
      <c r="E1719">
        <v>157.14418810000001</v>
      </c>
      <c r="F1719">
        <v>0.79999694799999999</v>
      </c>
      <c r="G1719">
        <v>1</v>
      </c>
      <c r="H1719">
        <v>0.49497474699999999</v>
      </c>
      <c r="I1719">
        <f t="shared" si="134"/>
        <v>2005</v>
      </c>
      <c r="J1719">
        <f t="shared" si="135"/>
        <v>8</v>
      </c>
      <c r="K1719">
        <v>156.65</v>
      </c>
      <c r="L1719">
        <v>157.45000000000002</v>
      </c>
      <c r="M1719">
        <v>156.25</v>
      </c>
      <c r="N1719">
        <v>157.45000000000002</v>
      </c>
      <c r="O1719" s="3">
        <f t="shared" si="138"/>
        <v>0.79999694799999999</v>
      </c>
      <c r="P1719">
        <f t="shared" si="137"/>
        <v>10.759748701564639</v>
      </c>
      <c r="S1719">
        <f t="shared" si="136"/>
        <v>5.1069067858282797E-3</v>
      </c>
    </row>
    <row r="1720" spans="1:19" x14ac:dyDescent="0.3">
      <c r="A1720" s="1">
        <v>38566</v>
      </c>
      <c r="B1720" s="1">
        <v>38567</v>
      </c>
      <c r="C1720">
        <v>157.80000000000001</v>
      </c>
      <c r="D1720">
        <v>157.35000919999999</v>
      </c>
      <c r="E1720">
        <v>157.5627423</v>
      </c>
      <c r="F1720">
        <v>0.44999084499999997</v>
      </c>
      <c r="G1720">
        <v>1</v>
      </c>
      <c r="H1720">
        <v>7.0710677999999999E-2</v>
      </c>
      <c r="I1720">
        <f t="shared" si="134"/>
        <v>2005</v>
      </c>
      <c r="J1720">
        <f t="shared" si="135"/>
        <v>8</v>
      </c>
      <c r="K1720">
        <v>157.80000000000001</v>
      </c>
      <c r="L1720">
        <v>158.85</v>
      </c>
      <c r="M1720">
        <v>157.20000000000002</v>
      </c>
      <c r="N1720">
        <v>157.35</v>
      </c>
      <c r="O1720" s="3">
        <f t="shared" si="138"/>
        <v>0.44999084499999997</v>
      </c>
      <c r="P1720">
        <f t="shared" si="137"/>
        <v>10.851797910884121</v>
      </c>
      <c r="S1720">
        <f t="shared" si="136"/>
        <v>2.8516530101394167E-3</v>
      </c>
    </row>
    <row r="1721" spans="1:19" x14ac:dyDescent="0.3">
      <c r="A1721" s="1">
        <v>38567</v>
      </c>
      <c r="B1721" s="1">
        <v>38568</v>
      </c>
      <c r="C1721">
        <v>157.75</v>
      </c>
      <c r="D1721">
        <v>156.5499969</v>
      </c>
      <c r="E1721">
        <v>157.93738999999999</v>
      </c>
      <c r="F1721">
        <v>-1.200003052</v>
      </c>
      <c r="G1721">
        <v>1</v>
      </c>
      <c r="H1721">
        <v>0.56568542499999996</v>
      </c>
      <c r="I1721">
        <f t="shared" si="134"/>
        <v>2005</v>
      </c>
      <c r="J1721">
        <f t="shared" si="135"/>
        <v>8</v>
      </c>
      <c r="K1721">
        <v>157.75</v>
      </c>
      <c r="L1721">
        <v>158.05000000000001</v>
      </c>
      <c r="M1721">
        <v>156.25</v>
      </c>
      <c r="N1721">
        <v>156.55000000000001</v>
      </c>
      <c r="O1721" s="3">
        <f t="shared" si="138"/>
        <v>-1.200003052</v>
      </c>
      <c r="P1721">
        <f t="shared" si="137"/>
        <v>10.604149277995091</v>
      </c>
      <c r="S1721">
        <f t="shared" si="136"/>
        <v>-7.6069924057052297E-3</v>
      </c>
    </row>
    <row r="1722" spans="1:19" x14ac:dyDescent="0.3">
      <c r="A1722" s="1">
        <v>38568</v>
      </c>
      <c r="B1722" s="1">
        <v>38569</v>
      </c>
      <c r="C1722">
        <v>155.55000000000001</v>
      </c>
      <c r="D1722">
        <v>153.14999080000001</v>
      </c>
      <c r="E1722">
        <v>157.61555820000001</v>
      </c>
      <c r="F1722">
        <v>-2.4000091549999998</v>
      </c>
      <c r="G1722">
        <v>1</v>
      </c>
      <c r="H1722">
        <v>2.4041630559999998</v>
      </c>
      <c r="I1722">
        <f t="shared" si="134"/>
        <v>2005</v>
      </c>
      <c r="J1722">
        <f t="shared" si="135"/>
        <v>8</v>
      </c>
      <c r="K1722">
        <v>155.55000000000001</v>
      </c>
      <c r="L1722">
        <v>155.75</v>
      </c>
      <c r="M1722">
        <v>153.15</v>
      </c>
      <c r="N1722">
        <v>153.15</v>
      </c>
      <c r="O1722" s="3">
        <f t="shared" si="138"/>
        <v>-2.4000091549999998</v>
      </c>
      <c r="P1722">
        <f t="shared" si="137"/>
        <v>10.113309251993648</v>
      </c>
      <c r="S1722">
        <f t="shared" si="136"/>
        <v>-1.5429181324333009E-2</v>
      </c>
    </row>
    <row r="1723" spans="1:19" x14ac:dyDescent="0.3">
      <c r="A1723" s="1">
        <v>38569</v>
      </c>
      <c r="B1723" s="1">
        <v>38572</v>
      </c>
      <c r="C1723">
        <v>153</v>
      </c>
      <c r="D1723">
        <v>153.25000610000001</v>
      </c>
      <c r="E1723">
        <v>152.81906509999999</v>
      </c>
      <c r="F1723">
        <v>-0.25000610400000001</v>
      </c>
      <c r="G1723">
        <v>-1</v>
      </c>
      <c r="H1723">
        <v>7.0710677999999999E-2</v>
      </c>
      <c r="I1723">
        <f t="shared" si="134"/>
        <v>2005</v>
      </c>
      <c r="J1723">
        <f t="shared" si="135"/>
        <v>8</v>
      </c>
      <c r="K1723">
        <v>153</v>
      </c>
      <c r="L1723">
        <v>153.9</v>
      </c>
      <c r="M1723">
        <v>152.80000000000001</v>
      </c>
      <c r="N1723">
        <v>153.25</v>
      </c>
      <c r="O1723" s="3">
        <f t="shared" si="138"/>
        <v>-0.25000610400000001</v>
      </c>
      <c r="P1723">
        <f t="shared" si="137"/>
        <v>10.06373299621643</v>
      </c>
      <c r="S1723">
        <f t="shared" si="136"/>
        <v>-1.6340268235294118E-3</v>
      </c>
    </row>
    <row r="1724" spans="1:19" x14ac:dyDescent="0.3">
      <c r="A1724" s="1">
        <v>38572</v>
      </c>
      <c r="B1724" s="1">
        <v>38573</v>
      </c>
      <c r="C1724">
        <v>153.19999999999999</v>
      </c>
      <c r="D1724">
        <v>155.3999939</v>
      </c>
      <c r="E1724">
        <v>153.7252743</v>
      </c>
      <c r="F1724">
        <v>2.1999938960000001</v>
      </c>
      <c r="G1724">
        <v>1</v>
      </c>
      <c r="H1724">
        <v>1.52027958</v>
      </c>
      <c r="I1724">
        <f t="shared" si="134"/>
        <v>2005</v>
      </c>
      <c r="J1724">
        <f t="shared" si="135"/>
        <v>8</v>
      </c>
      <c r="K1724">
        <v>153.20000000000002</v>
      </c>
      <c r="L1724">
        <v>155.4</v>
      </c>
      <c r="M1724">
        <v>152.6</v>
      </c>
      <c r="N1724">
        <v>155.4</v>
      </c>
      <c r="O1724" s="3">
        <f t="shared" si="138"/>
        <v>2.1999938960000001</v>
      </c>
      <c r="P1724">
        <f t="shared" si="137"/>
        <v>10.497286870158661</v>
      </c>
      <c r="S1724">
        <f t="shared" si="136"/>
        <v>1.4360273472584858E-2</v>
      </c>
    </row>
    <row r="1725" spans="1:19" x14ac:dyDescent="0.3">
      <c r="A1725" s="1">
        <v>38573</v>
      </c>
      <c r="B1725" s="1">
        <v>38574</v>
      </c>
      <c r="C1725">
        <v>155.65</v>
      </c>
      <c r="D1725">
        <v>156.05000920000001</v>
      </c>
      <c r="E1725">
        <v>155.2976371</v>
      </c>
      <c r="F1725">
        <v>-0.40000915500000001</v>
      </c>
      <c r="G1725">
        <v>-1</v>
      </c>
      <c r="H1725">
        <v>0.45961940800000001</v>
      </c>
      <c r="I1725">
        <f t="shared" si="134"/>
        <v>2005</v>
      </c>
      <c r="J1725">
        <f t="shared" si="135"/>
        <v>8</v>
      </c>
      <c r="K1725">
        <v>155.65</v>
      </c>
      <c r="L1725">
        <v>157.25</v>
      </c>
      <c r="M1725">
        <v>155.20000000000002</v>
      </c>
      <c r="N1725">
        <v>156.05000000000001</v>
      </c>
      <c r="O1725" s="3">
        <f t="shared" si="138"/>
        <v>-0.40000915500000001</v>
      </c>
      <c r="P1725">
        <f t="shared" si="137"/>
        <v>10.416355083764994</v>
      </c>
      <c r="S1725">
        <f t="shared" si="136"/>
        <v>-2.5699271121105041E-3</v>
      </c>
    </row>
    <row r="1726" spans="1:19" x14ac:dyDescent="0.3">
      <c r="A1726" s="1">
        <v>38574</v>
      </c>
      <c r="B1726" s="1">
        <v>38575</v>
      </c>
      <c r="C1726">
        <v>155.75</v>
      </c>
      <c r="D1726">
        <v>158.24999690000001</v>
      </c>
      <c r="E1726">
        <v>155.6795286</v>
      </c>
      <c r="F1726">
        <v>-2.4999969480000002</v>
      </c>
      <c r="G1726">
        <v>-1</v>
      </c>
      <c r="H1726">
        <v>1.5556349190000001</v>
      </c>
      <c r="I1726">
        <f t="shared" si="134"/>
        <v>2005</v>
      </c>
      <c r="J1726">
        <f t="shared" si="135"/>
        <v>8</v>
      </c>
      <c r="K1726">
        <v>155.75</v>
      </c>
      <c r="L1726">
        <v>158.75</v>
      </c>
      <c r="M1726">
        <v>155.6</v>
      </c>
      <c r="N1726">
        <v>158.25</v>
      </c>
      <c r="O1726" s="3">
        <f t="shared" si="138"/>
        <v>-2.4999969480000002</v>
      </c>
      <c r="P1726">
        <f t="shared" si="137"/>
        <v>9.9147655636616854</v>
      </c>
      <c r="S1726">
        <f t="shared" si="136"/>
        <v>-1.6051344770465492E-2</v>
      </c>
    </row>
    <row r="1727" spans="1:19" x14ac:dyDescent="0.3">
      <c r="A1727" s="1">
        <v>38575</v>
      </c>
      <c r="B1727" s="1">
        <v>38576</v>
      </c>
      <c r="C1727">
        <v>158.25</v>
      </c>
      <c r="D1727">
        <v>159.5500031</v>
      </c>
      <c r="E1727">
        <v>158.02733409999999</v>
      </c>
      <c r="F1727">
        <v>-1.3000030520000001</v>
      </c>
      <c r="G1727">
        <v>-1</v>
      </c>
      <c r="H1727">
        <v>0.91923881600000001</v>
      </c>
      <c r="I1727">
        <f t="shared" si="134"/>
        <v>2005</v>
      </c>
      <c r="J1727">
        <f t="shared" si="135"/>
        <v>8</v>
      </c>
      <c r="K1727">
        <v>158.25</v>
      </c>
      <c r="L1727">
        <v>159.55000000000001</v>
      </c>
      <c r="M1727">
        <v>157.95000000000002</v>
      </c>
      <c r="N1727">
        <v>159.55000000000001</v>
      </c>
      <c r="O1727" s="3">
        <f t="shared" si="138"/>
        <v>-1.3000030520000001</v>
      </c>
      <c r="P1727">
        <f t="shared" si="137"/>
        <v>9.670420056692496</v>
      </c>
      <c r="S1727">
        <f t="shared" si="136"/>
        <v>-8.2148692069510271E-3</v>
      </c>
    </row>
    <row r="1728" spans="1:19" x14ac:dyDescent="0.3">
      <c r="A1728" s="1">
        <v>38576</v>
      </c>
      <c r="B1728" s="1">
        <v>38579</v>
      </c>
      <c r="C1728">
        <v>158.25</v>
      </c>
      <c r="D1728">
        <v>159.55000000000001</v>
      </c>
      <c r="E1728">
        <v>158.82400659999999</v>
      </c>
      <c r="F1728">
        <v>1.3</v>
      </c>
      <c r="G1728">
        <v>-1</v>
      </c>
      <c r="H1728">
        <v>0</v>
      </c>
      <c r="I1728">
        <f t="shared" si="134"/>
        <v>2005</v>
      </c>
      <c r="J1728">
        <f t="shared" si="135"/>
        <v>8</v>
      </c>
      <c r="K1728">
        <v>158.25</v>
      </c>
      <c r="L1728">
        <v>159.55000000000001</v>
      </c>
      <c r="M1728">
        <v>157.95000000000002</v>
      </c>
      <c r="N1728">
        <v>159.55000000000001</v>
      </c>
      <c r="O1728" s="3">
        <f t="shared" si="138"/>
        <v>1.3</v>
      </c>
      <c r="P1728">
        <f t="shared" si="137"/>
        <v>9.9087432050090882</v>
      </c>
      <c r="S1728">
        <f t="shared" si="136"/>
        <v>8.2148499210110588E-3</v>
      </c>
    </row>
    <row r="1729" spans="1:19" x14ac:dyDescent="0.3">
      <c r="A1729" s="1">
        <v>38579</v>
      </c>
      <c r="B1729" s="1">
        <v>38580</v>
      </c>
      <c r="C1729">
        <v>159.55000000000001</v>
      </c>
      <c r="D1729">
        <v>157.35000310000001</v>
      </c>
      <c r="E1729">
        <v>158.77876230000001</v>
      </c>
      <c r="F1729">
        <v>2.1999969479999999</v>
      </c>
      <c r="G1729">
        <v>-1</v>
      </c>
      <c r="H1729">
        <v>1.5556349190000001</v>
      </c>
      <c r="I1729">
        <f t="shared" si="134"/>
        <v>2005</v>
      </c>
      <c r="J1729">
        <f t="shared" si="135"/>
        <v>8</v>
      </c>
      <c r="K1729">
        <v>159.55000000000001</v>
      </c>
      <c r="L1729">
        <v>160.5</v>
      </c>
      <c r="M1729">
        <v>157.20000000000002</v>
      </c>
      <c r="N1729">
        <v>157.35</v>
      </c>
      <c r="O1729" s="3">
        <f t="shared" si="138"/>
        <v>2.1999969479999999</v>
      </c>
      <c r="P1729">
        <f t="shared" si="137"/>
        <v>10.318631104906345</v>
      </c>
      <c r="S1729">
        <f t="shared" si="136"/>
        <v>1.3788761817612032E-2</v>
      </c>
    </row>
    <row r="1730" spans="1:19" x14ac:dyDescent="0.3">
      <c r="A1730" s="1">
        <v>38580</v>
      </c>
      <c r="B1730" s="1">
        <v>38581</v>
      </c>
      <c r="C1730">
        <v>156</v>
      </c>
      <c r="D1730">
        <v>156.69999079999999</v>
      </c>
      <c r="E1730">
        <v>157.0720996</v>
      </c>
      <c r="F1730">
        <v>0.69999084499999997</v>
      </c>
      <c r="G1730">
        <v>-1</v>
      </c>
      <c r="H1730">
        <v>0.45961940800000001</v>
      </c>
      <c r="I1730">
        <f t="shared" si="134"/>
        <v>2005</v>
      </c>
      <c r="J1730">
        <f t="shared" si="135"/>
        <v>8</v>
      </c>
      <c r="K1730">
        <v>156</v>
      </c>
      <c r="L1730">
        <v>157.15</v>
      </c>
      <c r="M1730">
        <v>155.4</v>
      </c>
      <c r="N1730">
        <v>156.70000000000002</v>
      </c>
      <c r="O1730" s="3">
        <f t="shared" si="138"/>
        <v>0.69999084499999997</v>
      </c>
      <c r="P1730">
        <f t="shared" si="137"/>
        <v>10.457533937721088</v>
      </c>
      <c r="S1730">
        <f t="shared" si="136"/>
        <v>4.487120801282051E-3</v>
      </c>
    </row>
    <row r="1731" spans="1:19" x14ac:dyDescent="0.3">
      <c r="A1731" s="1">
        <v>38581</v>
      </c>
      <c r="B1731" s="1">
        <v>38582</v>
      </c>
      <c r="C1731">
        <v>156.9</v>
      </c>
      <c r="D1731">
        <v>153.64999689999999</v>
      </c>
      <c r="E1731">
        <v>157.08688000000001</v>
      </c>
      <c r="F1731">
        <v>-3.2500030519999998</v>
      </c>
      <c r="G1731">
        <v>1</v>
      </c>
      <c r="H1731">
        <v>2.156675683</v>
      </c>
      <c r="I1731">
        <f t="shared" ref="I1731:I1794" si="139">YEAR(B1731)</f>
        <v>2005</v>
      </c>
      <c r="J1731">
        <f t="shared" ref="J1731:J1794" si="140">MONTH(B1731)</f>
        <v>8</v>
      </c>
      <c r="K1731">
        <v>156.9</v>
      </c>
      <c r="L1731">
        <v>157.25</v>
      </c>
      <c r="M1731">
        <v>153.65</v>
      </c>
      <c r="N1731">
        <v>153.65</v>
      </c>
      <c r="O1731" s="3">
        <f t="shared" si="138"/>
        <v>-3</v>
      </c>
      <c r="P1731">
        <f t="shared" si="137"/>
        <v>9.8576753944483677</v>
      </c>
      <c r="S1731">
        <f t="shared" ref="S1731:S1794" si="141">O1731/C1731</f>
        <v>-1.9120458891013385E-2</v>
      </c>
    </row>
    <row r="1732" spans="1:19" x14ac:dyDescent="0.3">
      <c r="A1732" s="1">
        <v>38582</v>
      </c>
      <c r="B1732" s="1">
        <v>38583</v>
      </c>
      <c r="C1732">
        <v>153.6</v>
      </c>
      <c r="D1732">
        <v>153.25000610000001</v>
      </c>
      <c r="E1732">
        <v>153.80379980000001</v>
      </c>
      <c r="F1732">
        <v>-0.34999389600000003</v>
      </c>
      <c r="G1732">
        <v>1</v>
      </c>
      <c r="H1732">
        <v>0.282842712</v>
      </c>
      <c r="I1732">
        <f t="shared" si="139"/>
        <v>2005</v>
      </c>
      <c r="J1732">
        <f t="shared" si="140"/>
        <v>8</v>
      </c>
      <c r="K1732">
        <v>153.6</v>
      </c>
      <c r="L1732">
        <v>154.05000000000001</v>
      </c>
      <c r="M1732">
        <v>152.25</v>
      </c>
      <c r="N1732">
        <v>153.25</v>
      </c>
      <c r="O1732" s="3">
        <f t="shared" si="138"/>
        <v>-0.34999389600000003</v>
      </c>
      <c r="P1732">
        <f t="shared" ref="P1732:P1795" si="142">(O1732/C1732*$Q$2+1)*P1731*$R$2+(1-$R$2)*P1731</f>
        <v>9.7902901167763687</v>
      </c>
      <c r="S1732">
        <f t="shared" si="141"/>
        <v>-2.2786060937500002E-3</v>
      </c>
    </row>
    <row r="1733" spans="1:19" x14ac:dyDescent="0.3">
      <c r="A1733" s="1">
        <v>38583</v>
      </c>
      <c r="B1733" s="1">
        <v>38586</v>
      </c>
      <c r="C1733">
        <v>153.85</v>
      </c>
      <c r="D1733">
        <v>157.8500061</v>
      </c>
      <c r="E1733">
        <v>153.53759070000001</v>
      </c>
      <c r="F1733">
        <v>-4.0000061039999997</v>
      </c>
      <c r="G1733">
        <v>1</v>
      </c>
      <c r="H1733">
        <v>3.252691193</v>
      </c>
      <c r="I1733">
        <f t="shared" si="139"/>
        <v>2005</v>
      </c>
      <c r="J1733">
        <f t="shared" si="140"/>
        <v>8</v>
      </c>
      <c r="K1733">
        <v>153.85</v>
      </c>
      <c r="L1733">
        <v>157.85</v>
      </c>
      <c r="M1733">
        <v>153.65</v>
      </c>
      <c r="N1733">
        <v>157.85</v>
      </c>
      <c r="O1733" s="3">
        <f t="shared" si="138"/>
        <v>-3</v>
      </c>
      <c r="P1733">
        <f t="shared" si="142"/>
        <v>9.2175724628862987</v>
      </c>
      <c r="S1733">
        <f t="shared" si="141"/>
        <v>-1.9499512512187196E-2</v>
      </c>
    </row>
    <row r="1734" spans="1:19" x14ac:dyDescent="0.3">
      <c r="A1734" s="1">
        <v>38586</v>
      </c>
      <c r="B1734" s="1">
        <v>38587</v>
      </c>
      <c r="C1734">
        <v>157.65</v>
      </c>
      <c r="D1734">
        <v>157.35</v>
      </c>
      <c r="E1734">
        <v>158.69642110000001</v>
      </c>
      <c r="F1734">
        <v>-0.3</v>
      </c>
      <c r="G1734">
        <v>1</v>
      </c>
      <c r="H1734">
        <v>0.35355339099999999</v>
      </c>
      <c r="I1734">
        <f t="shared" si="139"/>
        <v>2005</v>
      </c>
      <c r="J1734">
        <f t="shared" si="140"/>
        <v>8</v>
      </c>
      <c r="K1734">
        <v>157.65</v>
      </c>
      <c r="L1734">
        <v>158.45000000000002</v>
      </c>
      <c r="M1734">
        <v>156.45000000000002</v>
      </c>
      <c r="N1734">
        <v>157.35</v>
      </c>
      <c r="O1734" s="3">
        <f t="shared" si="138"/>
        <v>-0.3</v>
      </c>
      <c r="P1734">
        <f t="shared" si="142"/>
        <v>9.1649507361714395</v>
      </c>
      <c r="S1734">
        <f t="shared" si="141"/>
        <v>-1.9029495718363462E-3</v>
      </c>
    </row>
    <row r="1735" spans="1:19" x14ac:dyDescent="0.3">
      <c r="A1735" s="1">
        <v>38587</v>
      </c>
      <c r="B1735" s="1">
        <v>38588</v>
      </c>
      <c r="C1735">
        <v>156.65</v>
      </c>
      <c r="D1735">
        <v>153.64998779999999</v>
      </c>
      <c r="E1735">
        <v>158.00236100000001</v>
      </c>
      <c r="F1735">
        <v>-3.0000122070000002</v>
      </c>
      <c r="G1735">
        <v>1</v>
      </c>
      <c r="H1735">
        <v>2.6162950899999999</v>
      </c>
      <c r="I1735">
        <f t="shared" si="139"/>
        <v>2005</v>
      </c>
      <c r="J1735">
        <f t="shared" si="140"/>
        <v>8</v>
      </c>
      <c r="K1735">
        <v>156.65</v>
      </c>
      <c r="L1735">
        <v>156.70000000000002</v>
      </c>
      <c r="M1735">
        <v>153.25</v>
      </c>
      <c r="N1735">
        <v>153.65</v>
      </c>
      <c r="O1735" s="3">
        <f t="shared" si="138"/>
        <v>-3</v>
      </c>
      <c r="P1735">
        <f t="shared" si="142"/>
        <v>8.6383975499247558</v>
      </c>
      <c r="S1735">
        <f t="shared" si="141"/>
        <v>-1.9150973507819979E-2</v>
      </c>
    </row>
    <row r="1736" spans="1:19" x14ac:dyDescent="0.3">
      <c r="A1736" s="1">
        <v>38588</v>
      </c>
      <c r="B1736" s="1">
        <v>38589</v>
      </c>
      <c r="C1736">
        <v>152.65</v>
      </c>
      <c r="D1736">
        <v>154.4</v>
      </c>
      <c r="E1736">
        <v>151.98093710000001</v>
      </c>
      <c r="F1736">
        <v>-1.75</v>
      </c>
      <c r="G1736">
        <v>-1</v>
      </c>
      <c r="H1736">
        <v>0.53033008599999998</v>
      </c>
      <c r="I1736">
        <f t="shared" si="139"/>
        <v>2005</v>
      </c>
      <c r="J1736">
        <f t="shared" si="140"/>
        <v>8</v>
      </c>
      <c r="K1736">
        <v>152.65</v>
      </c>
      <c r="L1736">
        <v>155.95000000000002</v>
      </c>
      <c r="M1736">
        <v>151.75</v>
      </c>
      <c r="N1736">
        <v>154.4</v>
      </c>
      <c r="O1736" s="3">
        <f t="shared" si="138"/>
        <v>-3</v>
      </c>
      <c r="P1736">
        <f t="shared" si="142"/>
        <v>8.1290914382357755</v>
      </c>
      <c r="S1736">
        <f t="shared" si="141"/>
        <v>-1.9652800524074681E-2</v>
      </c>
    </row>
    <row r="1737" spans="1:19" x14ac:dyDescent="0.3">
      <c r="A1737" s="1">
        <v>38589</v>
      </c>
      <c r="B1737" s="1">
        <v>38590</v>
      </c>
      <c r="C1737">
        <v>154.1</v>
      </c>
      <c r="D1737">
        <v>152.7000031</v>
      </c>
      <c r="E1737">
        <v>155.0279409</v>
      </c>
      <c r="F1737">
        <v>-1.3999969480000001</v>
      </c>
      <c r="G1737">
        <v>1</v>
      </c>
      <c r="H1737">
        <v>1.2020815279999999</v>
      </c>
      <c r="I1737">
        <f t="shared" si="139"/>
        <v>2005</v>
      </c>
      <c r="J1737">
        <f t="shared" si="140"/>
        <v>8</v>
      </c>
      <c r="K1737">
        <v>154.1</v>
      </c>
      <c r="L1737">
        <v>155.80000000000001</v>
      </c>
      <c r="M1737">
        <v>152.70000000000002</v>
      </c>
      <c r="N1737">
        <v>152.70000000000002</v>
      </c>
      <c r="O1737" s="3">
        <f t="shared" si="138"/>
        <v>-1.3999969480000001</v>
      </c>
      <c r="P1737">
        <f t="shared" si="142"/>
        <v>7.9075332967002208</v>
      </c>
      <c r="S1737">
        <f t="shared" si="141"/>
        <v>-9.0849899286177815E-3</v>
      </c>
    </row>
    <row r="1738" spans="1:19" x14ac:dyDescent="0.3">
      <c r="A1738" s="1">
        <v>38590</v>
      </c>
      <c r="B1738" s="1">
        <v>38593</v>
      </c>
      <c r="C1738">
        <v>149.05000000000001</v>
      </c>
      <c r="D1738">
        <v>150.00000309999999</v>
      </c>
      <c r="E1738">
        <v>152.9939071</v>
      </c>
      <c r="F1738">
        <v>0.95000305200000001</v>
      </c>
      <c r="G1738">
        <v>1</v>
      </c>
      <c r="H1738">
        <v>1.9091883089999999</v>
      </c>
      <c r="I1738">
        <f t="shared" si="139"/>
        <v>2005</v>
      </c>
      <c r="J1738">
        <f t="shared" si="140"/>
        <v>8</v>
      </c>
      <c r="K1738">
        <v>149.05000000000001</v>
      </c>
      <c r="L1738">
        <v>151.30000000000001</v>
      </c>
      <c r="M1738">
        <v>149.05000000000001</v>
      </c>
      <c r="N1738">
        <v>150</v>
      </c>
      <c r="O1738" s="3">
        <f t="shared" si="138"/>
        <v>0.95000305200000001</v>
      </c>
      <c r="P1738">
        <f t="shared" si="142"/>
        <v>8.0587345197593976</v>
      </c>
      <c r="S1738">
        <f t="shared" si="141"/>
        <v>6.3737205769875873E-3</v>
      </c>
    </row>
    <row r="1739" spans="1:19" x14ac:dyDescent="0.3">
      <c r="A1739" s="1">
        <v>38593</v>
      </c>
      <c r="B1739" s="1">
        <v>38594</v>
      </c>
      <c r="C1739">
        <v>151.35</v>
      </c>
      <c r="D1739">
        <v>151.3000031</v>
      </c>
      <c r="E1739">
        <v>150.6146865</v>
      </c>
      <c r="F1739">
        <v>4.9996947999999999E-2</v>
      </c>
      <c r="G1739">
        <v>1</v>
      </c>
      <c r="H1739">
        <v>0.91923881600000001</v>
      </c>
      <c r="I1739">
        <f t="shared" si="139"/>
        <v>2005</v>
      </c>
      <c r="J1739">
        <f t="shared" si="140"/>
        <v>8</v>
      </c>
      <c r="K1739">
        <v>151.35</v>
      </c>
      <c r="L1739">
        <v>152.25</v>
      </c>
      <c r="M1739">
        <v>149.05000000000001</v>
      </c>
      <c r="N1739">
        <v>151.30000000000001</v>
      </c>
      <c r="O1739" s="3">
        <f t="shared" si="138"/>
        <v>4.9996947999999999E-2</v>
      </c>
      <c r="P1739">
        <f t="shared" si="142"/>
        <v>8.0667208850860614</v>
      </c>
      <c r="S1739">
        <f t="shared" si="141"/>
        <v>3.3033992732077965E-4</v>
      </c>
    </row>
    <row r="1740" spans="1:19" x14ac:dyDescent="0.3">
      <c r="A1740" s="1">
        <v>38594</v>
      </c>
      <c r="B1740" s="1">
        <v>38595</v>
      </c>
      <c r="C1740">
        <v>150.75</v>
      </c>
      <c r="D1740">
        <v>152.85000310000001</v>
      </c>
      <c r="E1740">
        <v>151.4914502</v>
      </c>
      <c r="F1740">
        <v>2.1000030519999999</v>
      </c>
      <c r="G1740">
        <v>1</v>
      </c>
      <c r="H1740">
        <v>1.0960155110000001</v>
      </c>
      <c r="I1740">
        <f t="shared" si="139"/>
        <v>2005</v>
      </c>
      <c r="J1740">
        <f t="shared" si="140"/>
        <v>8</v>
      </c>
      <c r="K1740">
        <v>150.75</v>
      </c>
      <c r="L1740">
        <v>153</v>
      </c>
      <c r="M1740">
        <v>150.6</v>
      </c>
      <c r="N1740">
        <v>152.85</v>
      </c>
      <c r="O1740" s="3">
        <f t="shared" si="138"/>
        <v>2.1000030519999999</v>
      </c>
      <c r="P1740">
        <f t="shared" si="142"/>
        <v>8.4038380687340783</v>
      </c>
      <c r="S1740">
        <f t="shared" si="141"/>
        <v>1.3930368504145937E-2</v>
      </c>
    </row>
    <row r="1741" spans="1:19" x14ac:dyDescent="0.3">
      <c r="A1741" s="1">
        <v>38595</v>
      </c>
      <c r="B1741" s="1">
        <v>38596</v>
      </c>
      <c r="C1741">
        <v>154.05000000000001</v>
      </c>
      <c r="D1741">
        <v>156.49999389999999</v>
      </c>
      <c r="E1741">
        <v>153.01268039999999</v>
      </c>
      <c r="F1741">
        <v>-2.4499938960000001</v>
      </c>
      <c r="G1741">
        <v>1</v>
      </c>
      <c r="H1741">
        <v>2.5809397509999998</v>
      </c>
      <c r="I1741">
        <f t="shared" si="139"/>
        <v>2005</v>
      </c>
      <c r="J1741">
        <f t="shared" si="140"/>
        <v>9</v>
      </c>
      <c r="K1741">
        <v>154.05000000000001</v>
      </c>
      <c r="L1741">
        <v>156.5</v>
      </c>
      <c r="M1741">
        <v>153.9</v>
      </c>
      <c r="N1741">
        <v>156.5</v>
      </c>
      <c r="O1741" s="3">
        <f t="shared" si="138"/>
        <v>-2.4499938960000001</v>
      </c>
      <c r="P1741">
        <f t="shared" si="142"/>
        <v>8.002876978736591</v>
      </c>
      <c r="S1741">
        <f t="shared" si="141"/>
        <v>-1.5903887672833496E-2</v>
      </c>
    </row>
    <row r="1742" spans="1:19" x14ac:dyDescent="0.3">
      <c r="A1742" s="1">
        <v>38596</v>
      </c>
      <c r="B1742" s="1">
        <v>38597</v>
      </c>
      <c r="C1742">
        <v>156.55000000000001</v>
      </c>
      <c r="D1742">
        <v>157.0500031</v>
      </c>
      <c r="E1742">
        <v>156.20763299999999</v>
      </c>
      <c r="F1742">
        <v>-0.50000305199999995</v>
      </c>
      <c r="G1742">
        <v>-1</v>
      </c>
      <c r="H1742">
        <v>0.38890872999999998</v>
      </c>
      <c r="I1742">
        <f t="shared" si="139"/>
        <v>2005</v>
      </c>
      <c r="J1742">
        <f t="shared" si="140"/>
        <v>9</v>
      </c>
      <c r="K1742">
        <v>156.55000000000001</v>
      </c>
      <c r="L1742">
        <v>157.9</v>
      </c>
      <c r="M1742">
        <v>156.30000000000001</v>
      </c>
      <c r="N1742">
        <v>157.05000000000001</v>
      </c>
      <c r="O1742" s="3">
        <f t="shared" si="138"/>
        <v>-0.50000305199999995</v>
      </c>
      <c r="P1742">
        <f t="shared" si="142"/>
        <v>7.9261961180374758</v>
      </c>
      <c r="S1742">
        <f t="shared" si="141"/>
        <v>-3.1938872692430526E-3</v>
      </c>
    </row>
    <row r="1743" spans="1:19" x14ac:dyDescent="0.3">
      <c r="A1743" s="1">
        <v>38597</v>
      </c>
      <c r="B1743" s="1">
        <v>38600</v>
      </c>
      <c r="C1743">
        <v>157.85</v>
      </c>
      <c r="D1743">
        <v>157.10000310000001</v>
      </c>
      <c r="E1743">
        <v>156.9545688</v>
      </c>
      <c r="F1743">
        <v>0.74999694800000005</v>
      </c>
      <c r="G1743">
        <v>-1</v>
      </c>
      <c r="H1743">
        <v>3.5355339E-2</v>
      </c>
      <c r="I1743">
        <f t="shared" si="139"/>
        <v>2005</v>
      </c>
      <c r="J1743">
        <f t="shared" si="140"/>
        <v>9</v>
      </c>
      <c r="K1743">
        <v>157.85</v>
      </c>
      <c r="L1743">
        <v>158.15</v>
      </c>
      <c r="M1743">
        <v>156.55000000000001</v>
      </c>
      <c r="N1743">
        <v>157.1</v>
      </c>
      <c r="O1743" s="3">
        <f t="shared" si="138"/>
        <v>0.74999694800000005</v>
      </c>
      <c r="P1743">
        <f t="shared" si="142"/>
        <v>8.0391759640516192</v>
      </c>
      <c r="S1743">
        <f t="shared" si="141"/>
        <v>4.7513268799493193E-3</v>
      </c>
    </row>
    <row r="1744" spans="1:19" x14ac:dyDescent="0.3">
      <c r="A1744" s="1">
        <v>38600</v>
      </c>
      <c r="B1744" s="1">
        <v>38601</v>
      </c>
      <c r="C1744">
        <v>157.80000000000001</v>
      </c>
      <c r="D1744">
        <v>158.85</v>
      </c>
      <c r="E1744">
        <v>156.9697094</v>
      </c>
      <c r="F1744">
        <v>-1.05</v>
      </c>
      <c r="G1744">
        <v>-1</v>
      </c>
      <c r="H1744">
        <v>1.237436867</v>
      </c>
      <c r="I1744">
        <f t="shared" si="139"/>
        <v>2005</v>
      </c>
      <c r="J1744">
        <f t="shared" si="140"/>
        <v>9</v>
      </c>
      <c r="K1744">
        <v>157.80000000000001</v>
      </c>
      <c r="L1744">
        <v>160.30000000000001</v>
      </c>
      <c r="M1744">
        <v>157.70000000000002</v>
      </c>
      <c r="N1744">
        <v>158.85</v>
      </c>
      <c r="O1744" s="3">
        <f t="shared" si="138"/>
        <v>-1.05</v>
      </c>
      <c r="P1744">
        <f t="shared" si="142"/>
        <v>7.8786981168604751</v>
      </c>
      <c r="S1744">
        <f t="shared" si="141"/>
        <v>-6.653992395437262E-3</v>
      </c>
    </row>
    <row r="1745" spans="1:19" x14ac:dyDescent="0.3">
      <c r="A1745" s="1">
        <v>38601</v>
      </c>
      <c r="B1745" s="1">
        <v>38602</v>
      </c>
      <c r="C1745">
        <v>160</v>
      </c>
      <c r="D1745">
        <v>161.85</v>
      </c>
      <c r="E1745">
        <v>160.209035</v>
      </c>
      <c r="F1745">
        <v>1.85</v>
      </c>
      <c r="G1745">
        <v>1</v>
      </c>
      <c r="H1745">
        <v>2.1213203439999999</v>
      </c>
      <c r="I1745">
        <f t="shared" si="139"/>
        <v>2005</v>
      </c>
      <c r="J1745">
        <f t="shared" si="140"/>
        <v>9</v>
      </c>
      <c r="K1745">
        <v>160</v>
      </c>
      <c r="L1745">
        <v>161.85</v>
      </c>
      <c r="M1745">
        <v>159.6</v>
      </c>
      <c r="N1745">
        <v>161.85</v>
      </c>
      <c r="O1745" s="3">
        <f t="shared" si="138"/>
        <v>1.85</v>
      </c>
      <c r="P1745">
        <f t="shared" si="142"/>
        <v>8.1519904577890721</v>
      </c>
      <c r="S1745">
        <f t="shared" si="141"/>
        <v>1.15625E-2</v>
      </c>
    </row>
    <row r="1746" spans="1:19" x14ac:dyDescent="0.3">
      <c r="A1746" s="1">
        <v>38602</v>
      </c>
      <c r="B1746" s="1">
        <v>38603</v>
      </c>
      <c r="C1746">
        <v>161.85</v>
      </c>
      <c r="D1746">
        <v>161.1</v>
      </c>
      <c r="E1746">
        <v>162.36436040000001</v>
      </c>
      <c r="F1746">
        <v>-0.75</v>
      </c>
      <c r="G1746">
        <v>1</v>
      </c>
      <c r="H1746">
        <v>0.53033008599999998</v>
      </c>
      <c r="I1746">
        <f t="shared" si="139"/>
        <v>2005</v>
      </c>
      <c r="J1746">
        <f t="shared" si="140"/>
        <v>9</v>
      </c>
      <c r="K1746">
        <v>161.85</v>
      </c>
      <c r="L1746">
        <v>162.65</v>
      </c>
      <c r="M1746">
        <v>160</v>
      </c>
      <c r="N1746">
        <v>161.1</v>
      </c>
      <c r="O1746" s="3">
        <f t="shared" si="138"/>
        <v>-0.75</v>
      </c>
      <c r="P1746">
        <f t="shared" si="142"/>
        <v>8.0386634356696689</v>
      </c>
      <c r="S1746">
        <f t="shared" si="141"/>
        <v>-4.6339202965708995E-3</v>
      </c>
    </row>
    <row r="1747" spans="1:19" x14ac:dyDescent="0.3">
      <c r="A1747" s="1">
        <v>38603</v>
      </c>
      <c r="B1747" s="1">
        <v>38604</v>
      </c>
      <c r="C1747">
        <v>161.1</v>
      </c>
      <c r="D1747">
        <v>161.89998779999999</v>
      </c>
      <c r="E1747">
        <v>159.86914160000001</v>
      </c>
      <c r="F1747">
        <v>-0.799987793</v>
      </c>
      <c r="G1747">
        <v>-1</v>
      </c>
      <c r="H1747">
        <v>0.56568542499999996</v>
      </c>
      <c r="I1747">
        <f t="shared" si="139"/>
        <v>2005</v>
      </c>
      <c r="J1747">
        <f t="shared" si="140"/>
        <v>9</v>
      </c>
      <c r="K1747">
        <v>161.1</v>
      </c>
      <c r="L1747">
        <v>162.1</v>
      </c>
      <c r="M1747">
        <v>159.9</v>
      </c>
      <c r="N1747">
        <v>161.9</v>
      </c>
      <c r="O1747" s="3">
        <f t="shared" si="138"/>
        <v>-0.799987793</v>
      </c>
      <c r="P1747">
        <f t="shared" si="142"/>
        <v>7.9189086382661094</v>
      </c>
      <c r="S1747">
        <f t="shared" si="141"/>
        <v>-4.9657839416511482E-3</v>
      </c>
    </row>
    <row r="1748" spans="1:19" x14ac:dyDescent="0.3">
      <c r="A1748" s="1">
        <v>38604</v>
      </c>
      <c r="B1748" s="1">
        <v>38607</v>
      </c>
      <c r="C1748">
        <v>162.30000000000001</v>
      </c>
      <c r="D1748">
        <v>162.4</v>
      </c>
      <c r="E1748">
        <v>162.47651200000001</v>
      </c>
      <c r="F1748">
        <v>0.1</v>
      </c>
      <c r="G1748">
        <v>1</v>
      </c>
      <c r="H1748">
        <v>0.35355339099999999</v>
      </c>
      <c r="I1748">
        <f t="shared" si="139"/>
        <v>2005</v>
      </c>
      <c r="J1748">
        <f t="shared" si="140"/>
        <v>9</v>
      </c>
      <c r="K1748">
        <v>162.30000000000001</v>
      </c>
      <c r="L1748">
        <v>164.05</v>
      </c>
      <c r="M1748">
        <v>162</v>
      </c>
      <c r="N1748">
        <v>162.4</v>
      </c>
      <c r="O1748" s="3">
        <f t="shared" si="138"/>
        <v>0.1</v>
      </c>
      <c r="P1748">
        <f t="shared" si="142"/>
        <v>7.9335461773386902</v>
      </c>
      <c r="S1748">
        <f t="shared" si="141"/>
        <v>6.1614294516327791E-4</v>
      </c>
    </row>
    <row r="1749" spans="1:19" x14ac:dyDescent="0.3">
      <c r="A1749" s="1">
        <v>38607</v>
      </c>
      <c r="B1749" s="1">
        <v>38608</v>
      </c>
      <c r="C1749">
        <v>162.30000000000001</v>
      </c>
      <c r="D1749">
        <v>161.9500031</v>
      </c>
      <c r="E1749">
        <v>162.19013580000001</v>
      </c>
      <c r="F1749">
        <v>0.34999694799999997</v>
      </c>
      <c r="G1749">
        <v>-1</v>
      </c>
      <c r="H1749">
        <v>0.31819805200000001</v>
      </c>
      <c r="I1749">
        <f t="shared" si="139"/>
        <v>2005</v>
      </c>
      <c r="J1749">
        <f t="shared" si="140"/>
        <v>9</v>
      </c>
      <c r="K1749">
        <v>162.30000000000001</v>
      </c>
      <c r="L1749">
        <v>163.55000000000001</v>
      </c>
      <c r="M1749">
        <v>161.20000000000002</v>
      </c>
      <c r="N1749">
        <v>161.95000000000002</v>
      </c>
      <c r="O1749" s="3">
        <f t="shared" si="138"/>
        <v>0.34999694799999997</v>
      </c>
      <c r="P1749">
        <f t="shared" si="142"/>
        <v>7.9848718141018242</v>
      </c>
      <c r="S1749">
        <f t="shared" si="141"/>
        <v>2.156481503388786E-3</v>
      </c>
    </row>
    <row r="1750" spans="1:19" x14ac:dyDescent="0.3">
      <c r="A1750" s="1">
        <v>38608</v>
      </c>
      <c r="B1750" s="1">
        <v>38609</v>
      </c>
      <c r="C1750">
        <v>161.69999999999999</v>
      </c>
      <c r="D1750">
        <v>164.05000609999999</v>
      </c>
      <c r="E1750">
        <v>161.9424454</v>
      </c>
      <c r="F1750">
        <v>2.3500061040000002</v>
      </c>
      <c r="G1750">
        <v>-1</v>
      </c>
      <c r="H1750">
        <v>1.48492424</v>
      </c>
      <c r="I1750">
        <f t="shared" si="139"/>
        <v>2005</v>
      </c>
      <c r="J1750">
        <f t="shared" si="140"/>
        <v>9</v>
      </c>
      <c r="K1750">
        <v>161.70000000000002</v>
      </c>
      <c r="L1750">
        <v>164.65</v>
      </c>
      <c r="M1750">
        <v>161.55000000000001</v>
      </c>
      <c r="N1750">
        <v>164.05</v>
      </c>
      <c r="O1750" s="3">
        <f t="shared" si="138"/>
        <v>2.3500061040000002</v>
      </c>
      <c r="P1750">
        <f t="shared" si="142"/>
        <v>8.3330072037641028</v>
      </c>
      <c r="S1750">
        <f t="shared" si="141"/>
        <v>1.4533123710575141E-2</v>
      </c>
    </row>
    <row r="1751" spans="1:19" x14ac:dyDescent="0.3">
      <c r="A1751" s="1">
        <v>38609</v>
      </c>
      <c r="B1751" s="1">
        <v>38610</v>
      </c>
      <c r="C1751">
        <v>163.30000000000001</v>
      </c>
      <c r="D1751">
        <v>164.05</v>
      </c>
      <c r="E1751">
        <v>162.74060130000001</v>
      </c>
      <c r="F1751">
        <v>-0.75</v>
      </c>
      <c r="G1751">
        <v>-1</v>
      </c>
      <c r="H1751">
        <v>0</v>
      </c>
      <c r="I1751">
        <f t="shared" si="139"/>
        <v>2005</v>
      </c>
      <c r="J1751">
        <f t="shared" si="140"/>
        <v>9</v>
      </c>
      <c r="K1751">
        <v>163.30000000000001</v>
      </c>
      <c r="L1751">
        <v>165.65</v>
      </c>
      <c r="M1751">
        <v>162.65</v>
      </c>
      <c r="N1751">
        <v>164.05</v>
      </c>
      <c r="O1751" s="3">
        <f t="shared" si="138"/>
        <v>-0.75</v>
      </c>
      <c r="P1751">
        <f t="shared" si="142"/>
        <v>8.2181923463944209</v>
      </c>
      <c r="S1751">
        <f t="shared" si="141"/>
        <v>-4.5927740355174518E-3</v>
      </c>
    </row>
    <row r="1752" spans="1:19" x14ac:dyDescent="0.3">
      <c r="A1752" s="1">
        <v>38610</v>
      </c>
      <c r="B1752" s="1">
        <v>38611</v>
      </c>
      <c r="C1752">
        <v>164.55</v>
      </c>
      <c r="D1752">
        <v>164.49999690000001</v>
      </c>
      <c r="E1752">
        <v>163.4406113</v>
      </c>
      <c r="F1752">
        <v>5.0003051999999999E-2</v>
      </c>
      <c r="G1752">
        <v>-1</v>
      </c>
      <c r="H1752">
        <v>0.31819805200000001</v>
      </c>
      <c r="I1752">
        <f t="shared" si="139"/>
        <v>2005</v>
      </c>
      <c r="J1752">
        <f t="shared" si="140"/>
        <v>9</v>
      </c>
      <c r="K1752">
        <v>164.55</v>
      </c>
      <c r="L1752">
        <v>164.95000000000002</v>
      </c>
      <c r="M1752">
        <v>163.15</v>
      </c>
      <c r="N1752">
        <v>164.5</v>
      </c>
      <c r="O1752" s="3">
        <f t="shared" si="138"/>
        <v>5.0003051999999999E-2</v>
      </c>
      <c r="P1752">
        <f t="shared" si="142"/>
        <v>8.225684319033304</v>
      </c>
      <c r="S1752">
        <f t="shared" si="141"/>
        <v>3.0387755697356425E-4</v>
      </c>
    </row>
    <row r="1753" spans="1:19" x14ac:dyDescent="0.3">
      <c r="A1753" s="1">
        <v>38611</v>
      </c>
      <c r="B1753" s="1">
        <v>38614</v>
      </c>
      <c r="C1753">
        <v>164.55</v>
      </c>
      <c r="D1753">
        <v>164.5</v>
      </c>
      <c r="E1753">
        <v>164.3208084</v>
      </c>
      <c r="F1753">
        <v>0.05</v>
      </c>
      <c r="G1753">
        <v>-1</v>
      </c>
      <c r="H1753">
        <v>0</v>
      </c>
      <c r="I1753">
        <f t="shared" si="139"/>
        <v>2005</v>
      </c>
      <c r="J1753">
        <f t="shared" si="140"/>
        <v>9</v>
      </c>
      <c r="K1753">
        <v>164.55</v>
      </c>
      <c r="L1753">
        <v>164.95000000000002</v>
      </c>
      <c r="M1753">
        <v>163.15</v>
      </c>
      <c r="N1753">
        <v>164.5</v>
      </c>
      <c r="O1753" s="3">
        <f t="shared" si="138"/>
        <v>0.05</v>
      </c>
      <c r="P1753">
        <f t="shared" si="142"/>
        <v>8.2331826639002443</v>
      </c>
      <c r="S1753">
        <f t="shared" si="141"/>
        <v>3.0385900941962927E-4</v>
      </c>
    </row>
    <row r="1754" spans="1:19" x14ac:dyDescent="0.3">
      <c r="A1754" s="1">
        <v>38614</v>
      </c>
      <c r="B1754" s="1">
        <v>38615</v>
      </c>
      <c r="C1754">
        <v>165.9</v>
      </c>
      <c r="D1754">
        <v>167.1000061</v>
      </c>
      <c r="E1754">
        <v>163.04693639999999</v>
      </c>
      <c r="F1754">
        <v>-1.2000061040000001</v>
      </c>
      <c r="G1754">
        <v>-1</v>
      </c>
      <c r="H1754">
        <v>1.8384776309999999</v>
      </c>
      <c r="I1754">
        <f t="shared" si="139"/>
        <v>2005</v>
      </c>
      <c r="J1754">
        <f t="shared" si="140"/>
        <v>9</v>
      </c>
      <c r="K1754">
        <v>165.9</v>
      </c>
      <c r="L1754">
        <v>167.20000000000002</v>
      </c>
      <c r="M1754">
        <v>164.95000000000002</v>
      </c>
      <c r="N1754">
        <v>167.1</v>
      </c>
      <c r="O1754" s="3">
        <f t="shared" si="138"/>
        <v>-1.2000061040000001</v>
      </c>
      <c r="P1754">
        <f t="shared" si="142"/>
        <v>8.0545231801384496</v>
      </c>
      <c r="S1754">
        <f t="shared" si="141"/>
        <v>-7.2333098493068118E-3</v>
      </c>
    </row>
    <row r="1755" spans="1:19" x14ac:dyDescent="0.3">
      <c r="A1755" s="1">
        <v>38615</v>
      </c>
      <c r="B1755" s="1">
        <v>38616</v>
      </c>
      <c r="C1755">
        <v>166.75</v>
      </c>
      <c r="D1755">
        <v>166.7999969</v>
      </c>
      <c r="E1755">
        <v>166.5981788</v>
      </c>
      <c r="F1755">
        <v>-4.9996947999999999E-2</v>
      </c>
      <c r="G1755">
        <v>-1</v>
      </c>
      <c r="H1755">
        <v>0.212132034</v>
      </c>
      <c r="I1755">
        <f t="shared" si="139"/>
        <v>2005</v>
      </c>
      <c r="J1755">
        <f t="shared" si="140"/>
        <v>9</v>
      </c>
      <c r="K1755">
        <v>166.75</v>
      </c>
      <c r="L1755">
        <v>167.70000000000002</v>
      </c>
      <c r="M1755">
        <v>166.3</v>
      </c>
      <c r="N1755">
        <v>166.8</v>
      </c>
      <c r="O1755" s="3">
        <f t="shared" si="138"/>
        <v>-4.9996947999999999E-2</v>
      </c>
      <c r="P1755">
        <f t="shared" si="142"/>
        <v>8.0472781742625479</v>
      </c>
      <c r="S1755">
        <f t="shared" si="141"/>
        <v>-2.9983177211394301E-4</v>
      </c>
    </row>
    <row r="1756" spans="1:19" x14ac:dyDescent="0.3">
      <c r="A1756" s="1">
        <v>38616</v>
      </c>
      <c r="B1756" s="1">
        <v>38617</v>
      </c>
      <c r="C1756">
        <v>166.45</v>
      </c>
      <c r="D1756">
        <v>167.85000310000001</v>
      </c>
      <c r="E1756">
        <v>165.71146619999999</v>
      </c>
      <c r="F1756">
        <v>-1.400003052</v>
      </c>
      <c r="G1756">
        <v>-1</v>
      </c>
      <c r="H1756">
        <v>0.74246212</v>
      </c>
      <c r="I1756">
        <f t="shared" si="139"/>
        <v>2005</v>
      </c>
      <c r="J1756">
        <f t="shared" si="140"/>
        <v>9</v>
      </c>
      <c r="K1756">
        <v>166.45000000000002</v>
      </c>
      <c r="L1756">
        <v>167.85</v>
      </c>
      <c r="M1756">
        <v>165.85</v>
      </c>
      <c r="N1756">
        <v>167.85</v>
      </c>
      <c r="O1756" s="3">
        <f t="shared" si="138"/>
        <v>-1.400003052</v>
      </c>
      <c r="P1756">
        <f t="shared" si="142"/>
        <v>7.8442223496138137</v>
      </c>
      <c r="S1756">
        <f t="shared" si="141"/>
        <v>-8.4109525503154106E-3</v>
      </c>
    </row>
    <row r="1757" spans="1:19" x14ac:dyDescent="0.3">
      <c r="A1757" s="1">
        <v>38617</v>
      </c>
      <c r="B1757" s="1">
        <v>38618</v>
      </c>
      <c r="C1757">
        <v>167.55</v>
      </c>
      <c r="D1757">
        <v>163.69999079999999</v>
      </c>
      <c r="E1757">
        <v>167.63901369999999</v>
      </c>
      <c r="F1757">
        <v>-3.850009155</v>
      </c>
      <c r="G1757">
        <v>-1</v>
      </c>
      <c r="H1757">
        <v>2.934493142</v>
      </c>
      <c r="I1757">
        <f t="shared" si="139"/>
        <v>2005</v>
      </c>
      <c r="J1757">
        <f t="shared" si="140"/>
        <v>9</v>
      </c>
      <c r="K1757">
        <v>167.55</v>
      </c>
      <c r="L1757">
        <v>167.6</v>
      </c>
      <c r="M1757">
        <v>163.70000000000002</v>
      </c>
      <c r="N1757">
        <v>163.70000000000002</v>
      </c>
      <c r="O1757" s="3">
        <f t="shared" si="138"/>
        <v>-3</v>
      </c>
      <c r="P1757">
        <f t="shared" si="142"/>
        <v>7.4228675233140562</v>
      </c>
      <c r="S1757">
        <f t="shared" si="141"/>
        <v>-1.7905102954341987E-2</v>
      </c>
    </row>
    <row r="1758" spans="1:19" x14ac:dyDescent="0.3">
      <c r="A1758" s="1">
        <v>38618</v>
      </c>
      <c r="B1758" s="1">
        <v>38621</v>
      </c>
      <c r="C1758">
        <v>164.7</v>
      </c>
      <c r="D1758">
        <v>168.30000609999999</v>
      </c>
      <c r="E1758">
        <v>163.1939496</v>
      </c>
      <c r="F1758">
        <v>-3.6000061040000002</v>
      </c>
      <c r="G1758">
        <v>-1</v>
      </c>
      <c r="H1758">
        <v>3.252691193</v>
      </c>
      <c r="I1758">
        <f t="shared" si="139"/>
        <v>2005</v>
      </c>
      <c r="J1758">
        <f t="shared" si="140"/>
        <v>9</v>
      </c>
      <c r="K1758">
        <v>164.70000000000002</v>
      </c>
      <c r="L1758">
        <v>168.75</v>
      </c>
      <c r="M1758">
        <v>164.6</v>
      </c>
      <c r="N1758">
        <v>168.3</v>
      </c>
      <c r="O1758" s="3">
        <f t="shared" si="138"/>
        <v>-3</v>
      </c>
      <c r="P1758">
        <f t="shared" si="142"/>
        <v>7.0172463471766759</v>
      </c>
      <c r="S1758">
        <f t="shared" si="141"/>
        <v>-1.8214936247723135E-2</v>
      </c>
    </row>
    <row r="1759" spans="1:19" x14ac:dyDescent="0.3">
      <c r="A1759" s="1">
        <v>38621</v>
      </c>
      <c r="B1759" s="1">
        <v>38622</v>
      </c>
      <c r="C1759">
        <v>168.4</v>
      </c>
      <c r="D1759">
        <v>168.69999390000001</v>
      </c>
      <c r="E1759">
        <v>168.48247069999999</v>
      </c>
      <c r="F1759">
        <v>0.29999389599999998</v>
      </c>
      <c r="G1759">
        <v>1</v>
      </c>
      <c r="H1759">
        <v>0.282842712</v>
      </c>
      <c r="I1759">
        <f t="shared" si="139"/>
        <v>2005</v>
      </c>
      <c r="J1759">
        <f t="shared" si="140"/>
        <v>9</v>
      </c>
      <c r="K1759">
        <v>168.4</v>
      </c>
      <c r="L1759">
        <v>168.9</v>
      </c>
      <c r="M1759">
        <v>167.3</v>
      </c>
      <c r="N1759">
        <v>168.70000000000002</v>
      </c>
      <c r="O1759" s="3">
        <f t="shared" si="138"/>
        <v>0.29999389599999998</v>
      </c>
      <c r="P1759">
        <f t="shared" si="142"/>
        <v>7.0547486821686238</v>
      </c>
      <c r="S1759">
        <f t="shared" si="141"/>
        <v>1.7814364370546316E-3</v>
      </c>
    </row>
    <row r="1760" spans="1:19" x14ac:dyDescent="0.3">
      <c r="A1760" s="1">
        <v>38622</v>
      </c>
      <c r="B1760" s="1">
        <v>38623</v>
      </c>
      <c r="C1760">
        <v>168.9</v>
      </c>
      <c r="D1760">
        <v>170.85000919999999</v>
      </c>
      <c r="E1760">
        <v>168.3677509</v>
      </c>
      <c r="F1760">
        <v>-1.950009155</v>
      </c>
      <c r="G1760">
        <v>-1</v>
      </c>
      <c r="H1760">
        <v>1.52027958</v>
      </c>
      <c r="I1760">
        <f t="shared" si="139"/>
        <v>2005</v>
      </c>
      <c r="J1760">
        <f t="shared" si="140"/>
        <v>9</v>
      </c>
      <c r="K1760">
        <v>168.9</v>
      </c>
      <c r="L1760">
        <v>171.25</v>
      </c>
      <c r="M1760">
        <v>168.35</v>
      </c>
      <c r="N1760">
        <v>170.85</v>
      </c>
      <c r="O1760" s="3">
        <f t="shared" si="138"/>
        <v>-1.950009155</v>
      </c>
      <c r="P1760">
        <f t="shared" si="142"/>
        <v>6.810400111716528</v>
      </c>
      <c r="S1760">
        <f t="shared" si="141"/>
        <v>-1.1545347276494967E-2</v>
      </c>
    </row>
    <row r="1761" spans="1:19" x14ac:dyDescent="0.3">
      <c r="A1761" s="1">
        <v>38623</v>
      </c>
      <c r="B1761" s="1">
        <v>38624</v>
      </c>
      <c r="C1761">
        <v>171.2</v>
      </c>
      <c r="D1761">
        <v>171.19999079999999</v>
      </c>
      <c r="E1761">
        <v>169.95452689999999</v>
      </c>
      <c r="F1761" s="2">
        <v>9.1600000000000004E-6</v>
      </c>
      <c r="G1761">
        <v>-1</v>
      </c>
      <c r="H1761">
        <v>0.24748737300000001</v>
      </c>
      <c r="I1761">
        <f t="shared" si="139"/>
        <v>2005</v>
      </c>
      <c r="J1761">
        <f t="shared" si="140"/>
        <v>9</v>
      </c>
      <c r="K1761">
        <v>171.20000000000002</v>
      </c>
      <c r="L1761">
        <v>171.5</v>
      </c>
      <c r="M1761">
        <v>169.8</v>
      </c>
      <c r="N1761">
        <v>171.20000000000002</v>
      </c>
      <c r="O1761" s="3">
        <f t="shared" si="138"/>
        <v>9.1600000000000004E-6</v>
      </c>
      <c r="P1761">
        <f t="shared" si="142"/>
        <v>6.8104012048812193</v>
      </c>
      <c r="S1761">
        <f t="shared" si="141"/>
        <v>5.3504672897196266E-8</v>
      </c>
    </row>
    <row r="1762" spans="1:19" x14ac:dyDescent="0.3">
      <c r="A1762" s="1">
        <v>38624</v>
      </c>
      <c r="B1762" s="1">
        <v>38625</v>
      </c>
      <c r="C1762">
        <v>171.6</v>
      </c>
      <c r="D1762">
        <v>169.80000609999999</v>
      </c>
      <c r="E1762">
        <v>171.75822890000001</v>
      </c>
      <c r="F1762">
        <v>-1.7999938959999999</v>
      </c>
      <c r="G1762">
        <v>1</v>
      </c>
      <c r="H1762">
        <v>0.98994949399999999</v>
      </c>
      <c r="I1762">
        <f t="shared" si="139"/>
        <v>2005</v>
      </c>
      <c r="J1762">
        <f t="shared" si="140"/>
        <v>9</v>
      </c>
      <c r="K1762">
        <v>171.6</v>
      </c>
      <c r="L1762">
        <v>171.85</v>
      </c>
      <c r="M1762">
        <v>169.3</v>
      </c>
      <c r="N1762">
        <v>169.8</v>
      </c>
      <c r="O1762" s="3">
        <f t="shared" si="138"/>
        <v>-1.7999938959999999</v>
      </c>
      <c r="P1762">
        <f t="shared" si="142"/>
        <v>6.5960886070123861</v>
      </c>
      <c r="S1762">
        <f t="shared" si="141"/>
        <v>-1.0489474918414919E-2</v>
      </c>
    </row>
    <row r="1763" spans="1:19" x14ac:dyDescent="0.3">
      <c r="A1763" s="1">
        <v>38625</v>
      </c>
      <c r="B1763" s="1">
        <v>38628</v>
      </c>
      <c r="C1763">
        <v>171.6</v>
      </c>
      <c r="D1763">
        <v>169.8</v>
      </c>
      <c r="E1763">
        <v>170.3240739</v>
      </c>
      <c r="F1763">
        <v>1.8</v>
      </c>
      <c r="G1763">
        <v>1</v>
      </c>
      <c r="H1763">
        <v>0</v>
      </c>
      <c r="I1763">
        <f t="shared" si="139"/>
        <v>2005</v>
      </c>
      <c r="J1763">
        <f t="shared" si="140"/>
        <v>10</v>
      </c>
      <c r="K1763">
        <v>171.6</v>
      </c>
      <c r="L1763">
        <v>171.85</v>
      </c>
      <c r="M1763">
        <v>169.3</v>
      </c>
      <c r="N1763">
        <v>169.8</v>
      </c>
      <c r="O1763" s="3">
        <f t="shared" si="138"/>
        <v>1.8</v>
      </c>
      <c r="P1763">
        <f t="shared" si="142"/>
        <v>6.8036578289113772</v>
      </c>
      <c r="S1763">
        <f t="shared" si="141"/>
        <v>1.048951048951049E-2</v>
      </c>
    </row>
    <row r="1764" spans="1:19" x14ac:dyDescent="0.3">
      <c r="A1764" s="1">
        <v>38628</v>
      </c>
      <c r="B1764" s="1">
        <v>38629</v>
      </c>
      <c r="C1764">
        <v>170.35</v>
      </c>
      <c r="D1764">
        <v>172.39999080000001</v>
      </c>
      <c r="E1764">
        <v>170.48915790000001</v>
      </c>
      <c r="F1764">
        <v>2.049990845</v>
      </c>
      <c r="G1764">
        <v>1</v>
      </c>
      <c r="H1764">
        <v>1.8384776309999999</v>
      </c>
      <c r="I1764">
        <f t="shared" si="139"/>
        <v>2005</v>
      </c>
      <c r="J1764">
        <f t="shared" si="140"/>
        <v>10</v>
      </c>
      <c r="K1764">
        <v>170.35</v>
      </c>
      <c r="L1764">
        <v>173.1</v>
      </c>
      <c r="M1764">
        <v>170.25</v>
      </c>
      <c r="N1764">
        <v>172.4</v>
      </c>
      <c r="O1764" s="3">
        <f t="shared" si="138"/>
        <v>2.049990845</v>
      </c>
      <c r="P1764">
        <f t="shared" si="142"/>
        <v>7.0492833574428868</v>
      </c>
      <c r="S1764">
        <f t="shared" si="141"/>
        <v>1.2033993806868213E-2</v>
      </c>
    </row>
    <row r="1765" spans="1:19" x14ac:dyDescent="0.3">
      <c r="A1765" s="1">
        <v>38629</v>
      </c>
      <c r="B1765" s="1">
        <v>38630</v>
      </c>
      <c r="C1765">
        <v>172.1</v>
      </c>
      <c r="D1765">
        <v>169.80000920000001</v>
      </c>
      <c r="E1765">
        <v>171.61663469999999</v>
      </c>
      <c r="F1765">
        <v>2.299990845</v>
      </c>
      <c r="G1765">
        <v>-1</v>
      </c>
      <c r="H1765">
        <v>1.8384776309999999</v>
      </c>
      <c r="I1765">
        <f t="shared" si="139"/>
        <v>2005</v>
      </c>
      <c r="J1765">
        <f t="shared" si="140"/>
        <v>10</v>
      </c>
      <c r="K1765">
        <v>172.1</v>
      </c>
      <c r="L1765">
        <v>172.65</v>
      </c>
      <c r="M1765">
        <v>169.25</v>
      </c>
      <c r="N1765">
        <v>169.8</v>
      </c>
      <c r="O1765" s="3">
        <f t="shared" si="138"/>
        <v>2.299990845</v>
      </c>
      <c r="P1765">
        <f t="shared" si="142"/>
        <v>7.3319089330256206</v>
      </c>
      <c r="S1765">
        <f t="shared" si="141"/>
        <v>1.3364269872167345E-2</v>
      </c>
    </row>
    <row r="1766" spans="1:19" x14ac:dyDescent="0.3">
      <c r="A1766" s="1">
        <v>38630</v>
      </c>
      <c r="B1766" s="1">
        <v>38631</v>
      </c>
      <c r="C1766">
        <v>168.25</v>
      </c>
      <c r="D1766">
        <v>165.99999690000001</v>
      </c>
      <c r="E1766">
        <v>169.4425426</v>
      </c>
      <c r="F1766">
        <v>-2.2500030519999998</v>
      </c>
      <c r="G1766">
        <v>-1</v>
      </c>
      <c r="H1766">
        <v>2.6870057690000002</v>
      </c>
      <c r="I1766">
        <f t="shared" si="139"/>
        <v>2005</v>
      </c>
      <c r="J1766">
        <f t="shared" si="140"/>
        <v>10</v>
      </c>
      <c r="K1766">
        <v>168.25</v>
      </c>
      <c r="L1766">
        <v>168.3</v>
      </c>
      <c r="M1766">
        <v>165.65</v>
      </c>
      <c r="N1766">
        <v>166</v>
      </c>
      <c r="O1766" s="3">
        <f t="shared" si="138"/>
        <v>-2.2500030519999998</v>
      </c>
      <c r="P1766">
        <f t="shared" si="142"/>
        <v>7.0377606273561932</v>
      </c>
      <c r="S1766">
        <f t="shared" si="141"/>
        <v>-1.3372975049034175E-2</v>
      </c>
    </row>
    <row r="1767" spans="1:19" x14ac:dyDescent="0.3">
      <c r="A1767" s="1">
        <v>38631</v>
      </c>
      <c r="B1767" s="1">
        <v>38632</v>
      </c>
      <c r="C1767">
        <v>165.3</v>
      </c>
      <c r="D1767">
        <v>166.6499939</v>
      </c>
      <c r="E1767">
        <v>164.84981139999999</v>
      </c>
      <c r="F1767">
        <v>-1.349993896</v>
      </c>
      <c r="G1767">
        <v>-1</v>
      </c>
      <c r="H1767">
        <v>0.45961940800000001</v>
      </c>
      <c r="I1767">
        <f t="shared" si="139"/>
        <v>2005</v>
      </c>
      <c r="J1767">
        <f t="shared" si="140"/>
        <v>10</v>
      </c>
      <c r="K1767">
        <v>165.3</v>
      </c>
      <c r="L1767">
        <v>168.65</v>
      </c>
      <c r="M1767">
        <v>165.05</v>
      </c>
      <c r="N1767">
        <v>166.65</v>
      </c>
      <c r="O1767" s="3">
        <f t="shared" si="138"/>
        <v>-3</v>
      </c>
      <c r="P1767">
        <f t="shared" si="142"/>
        <v>6.6545794679720087</v>
      </c>
      <c r="S1767">
        <f t="shared" si="141"/>
        <v>-1.8148820326678763E-2</v>
      </c>
    </row>
    <row r="1768" spans="1:19" x14ac:dyDescent="0.3">
      <c r="A1768" s="1">
        <v>38632</v>
      </c>
      <c r="B1768" s="1">
        <v>38635</v>
      </c>
      <c r="C1768">
        <v>167.5</v>
      </c>
      <c r="D1768">
        <v>169.9500031</v>
      </c>
      <c r="E1768">
        <v>166.72592169999999</v>
      </c>
      <c r="F1768">
        <v>-2.450003052</v>
      </c>
      <c r="G1768">
        <v>1</v>
      </c>
      <c r="H1768">
        <v>2.333452378</v>
      </c>
      <c r="I1768">
        <f t="shared" si="139"/>
        <v>2005</v>
      </c>
      <c r="J1768">
        <f t="shared" si="140"/>
        <v>10</v>
      </c>
      <c r="K1768">
        <v>167.5</v>
      </c>
      <c r="L1768">
        <v>170.3</v>
      </c>
      <c r="M1768">
        <v>167.45000000000002</v>
      </c>
      <c r="N1768">
        <v>169.95000000000002</v>
      </c>
      <c r="O1768" s="3">
        <f t="shared" si="138"/>
        <v>-2.450003052</v>
      </c>
      <c r="P1768">
        <f t="shared" si="142"/>
        <v>6.3625721842769405</v>
      </c>
      <c r="S1768">
        <f t="shared" si="141"/>
        <v>-1.4626883892537313E-2</v>
      </c>
    </row>
    <row r="1769" spans="1:19" x14ac:dyDescent="0.3">
      <c r="A1769" s="1">
        <v>38635</v>
      </c>
      <c r="B1769" s="1">
        <v>38636</v>
      </c>
      <c r="C1769">
        <v>169.3</v>
      </c>
      <c r="D1769">
        <v>172.30000609999999</v>
      </c>
      <c r="E1769">
        <v>169.15032790000001</v>
      </c>
      <c r="F1769">
        <v>-3.0000061040000001</v>
      </c>
      <c r="G1769">
        <v>-1</v>
      </c>
      <c r="H1769">
        <v>1.6617009359999999</v>
      </c>
      <c r="I1769">
        <f t="shared" si="139"/>
        <v>2005</v>
      </c>
      <c r="J1769">
        <f t="shared" si="140"/>
        <v>10</v>
      </c>
      <c r="K1769">
        <v>169.3</v>
      </c>
      <c r="L1769">
        <v>172.4</v>
      </c>
      <c r="M1769">
        <v>168.70000000000002</v>
      </c>
      <c r="N1769">
        <v>172.3</v>
      </c>
      <c r="O1769" s="3">
        <f t="shared" si="138"/>
        <v>-3</v>
      </c>
      <c r="P1769">
        <f t="shared" si="142"/>
        <v>6.0243373959810604</v>
      </c>
      <c r="S1769">
        <f t="shared" si="141"/>
        <v>-1.7720023626698167E-2</v>
      </c>
    </row>
    <row r="1770" spans="1:19" x14ac:dyDescent="0.3">
      <c r="A1770" s="1">
        <v>38636</v>
      </c>
      <c r="B1770" s="1">
        <v>38637</v>
      </c>
      <c r="C1770">
        <v>172.3</v>
      </c>
      <c r="D1770">
        <v>167.89999080000001</v>
      </c>
      <c r="E1770">
        <v>171.4373047</v>
      </c>
      <c r="F1770">
        <v>4.4000091550000002</v>
      </c>
      <c r="G1770">
        <v>-1</v>
      </c>
      <c r="H1770">
        <v>3.111269837</v>
      </c>
      <c r="I1770">
        <f t="shared" si="139"/>
        <v>2005</v>
      </c>
      <c r="J1770">
        <f t="shared" si="140"/>
        <v>10</v>
      </c>
      <c r="K1770">
        <v>172.3</v>
      </c>
      <c r="L1770">
        <v>172.5</v>
      </c>
      <c r="M1770">
        <v>167.8</v>
      </c>
      <c r="N1770">
        <v>167.9</v>
      </c>
      <c r="O1770" s="3">
        <f t="shared" ref="O1770:O1833" si="143">IF(E1770-C1770&gt;0,IF(C1770-M1770&gt;3,-3,F1770),IF(L1770-C1770&gt;3,-3,F1770))</f>
        <v>4.4000091550000002</v>
      </c>
      <c r="P1770">
        <f t="shared" si="142"/>
        <v>6.4858662357104659</v>
      </c>
      <c r="S1770">
        <f t="shared" si="141"/>
        <v>2.5536907457922229E-2</v>
      </c>
    </row>
    <row r="1771" spans="1:19" x14ac:dyDescent="0.3">
      <c r="A1771" s="1">
        <v>38637</v>
      </c>
      <c r="B1771" s="1">
        <v>38638</v>
      </c>
      <c r="C1771">
        <v>165.5</v>
      </c>
      <c r="D1771">
        <v>165.25000610000001</v>
      </c>
      <c r="E1771">
        <v>167.3333682</v>
      </c>
      <c r="F1771">
        <v>-0.24999389599999999</v>
      </c>
      <c r="G1771">
        <v>-1</v>
      </c>
      <c r="H1771">
        <v>1.87383297</v>
      </c>
      <c r="I1771">
        <f t="shared" si="139"/>
        <v>2005</v>
      </c>
      <c r="J1771">
        <f t="shared" si="140"/>
        <v>10</v>
      </c>
      <c r="K1771">
        <v>165.5</v>
      </c>
      <c r="L1771">
        <v>167.05</v>
      </c>
      <c r="M1771">
        <v>163.5</v>
      </c>
      <c r="N1771">
        <v>165.25</v>
      </c>
      <c r="O1771" s="3">
        <f t="shared" si="143"/>
        <v>-0.24999389599999999</v>
      </c>
      <c r="P1771">
        <f t="shared" si="142"/>
        <v>6.456474810286899</v>
      </c>
      <c r="S1771">
        <f t="shared" si="141"/>
        <v>-1.5105371359516616E-3</v>
      </c>
    </row>
    <row r="1772" spans="1:19" x14ac:dyDescent="0.3">
      <c r="A1772" s="1">
        <v>38638</v>
      </c>
      <c r="B1772" s="1">
        <v>38639</v>
      </c>
      <c r="C1772">
        <v>165.3</v>
      </c>
      <c r="D1772">
        <v>163.8000031</v>
      </c>
      <c r="E1772">
        <v>164.8508875</v>
      </c>
      <c r="F1772">
        <v>1.4999969479999999</v>
      </c>
      <c r="G1772">
        <v>-1</v>
      </c>
      <c r="H1772">
        <v>1.0253048330000001</v>
      </c>
      <c r="I1772">
        <f t="shared" si="139"/>
        <v>2005</v>
      </c>
      <c r="J1772">
        <f t="shared" si="140"/>
        <v>10</v>
      </c>
      <c r="K1772">
        <v>165.3</v>
      </c>
      <c r="L1772">
        <v>166.8</v>
      </c>
      <c r="M1772">
        <v>162.25</v>
      </c>
      <c r="N1772">
        <v>163.80000000000001</v>
      </c>
      <c r="O1772" s="3">
        <f t="shared" si="143"/>
        <v>1.4999969479999999</v>
      </c>
      <c r="P1772">
        <f t="shared" si="142"/>
        <v>6.6322405545749064</v>
      </c>
      <c r="S1772">
        <f t="shared" si="141"/>
        <v>9.0743916999395033E-3</v>
      </c>
    </row>
    <row r="1773" spans="1:19" x14ac:dyDescent="0.3">
      <c r="A1773" s="1">
        <v>38639</v>
      </c>
      <c r="B1773" s="1">
        <v>38642</v>
      </c>
      <c r="C1773">
        <v>165</v>
      </c>
      <c r="D1773">
        <v>162.39999080000001</v>
      </c>
      <c r="E1773">
        <v>163.49696230000001</v>
      </c>
      <c r="F1773">
        <v>2.600009155</v>
      </c>
      <c r="G1773">
        <v>-1</v>
      </c>
      <c r="H1773">
        <v>0.98994949399999999</v>
      </c>
      <c r="I1773">
        <f t="shared" si="139"/>
        <v>2005</v>
      </c>
      <c r="J1773">
        <f t="shared" si="140"/>
        <v>10</v>
      </c>
      <c r="K1773">
        <v>165</v>
      </c>
      <c r="L1773">
        <v>166.05</v>
      </c>
      <c r="M1773">
        <v>162</v>
      </c>
      <c r="N1773">
        <v>162.4</v>
      </c>
      <c r="O1773" s="3">
        <f t="shared" si="143"/>
        <v>2.600009155</v>
      </c>
      <c r="P1773">
        <f t="shared" si="142"/>
        <v>6.9457657574850344</v>
      </c>
      <c r="S1773">
        <f t="shared" si="141"/>
        <v>1.5757631242424242E-2</v>
      </c>
    </row>
    <row r="1774" spans="1:19" x14ac:dyDescent="0.3">
      <c r="A1774" s="1">
        <v>38642</v>
      </c>
      <c r="B1774" s="1">
        <v>38643</v>
      </c>
      <c r="C1774">
        <v>163.30000000000001</v>
      </c>
      <c r="D1774">
        <v>164.50000610000001</v>
      </c>
      <c r="E1774">
        <v>164.11390969999999</v>
      </c>
      <c r="F1774">
        <v>1.2000061040000001</v>
      </c>
      <c r="G1774">
        <v>1</v>
      </c>
      <c r="H1774">
        <v>1.48492424</v>
      </c>
      <c r="I1774">
        <f t="shared" si="139"/>
        <v>2005</v>
      </c>
      <c r="J1774">
        <f t="shared" si="140"/>
        <v>10</v>
      </c>
      <c r="K1774">
        <v>163.30000000000001</v>
      </c>
      <c r="L1774">
        <v>165.3</v>
      </c>
      <c r="M1774">
        <v>163.20000000000002</v>
      </c>
      <c r="N1774">
        <v>164.5</v>
      </c>
      <c r="O1774" s="3">
        <f t="shared" si="143"/>
        <v>1.2000061040000001</v>
      </c>
      <c r="P1774">
        <f t="shared" si="142"/>
        <v>7.0988881329768212</v>
      </c>
      <c r="S1774">
        <f t="shared" si="141"/>
        <v>7.3484758358848745E-3</v>
      </c>
    </row>
    <row r="1775" spans="1:19" x14ac:dyDescent="0.3">
      <c r="A1775" s="1">
        <v>38643</v>
      </c>
      <c r="B1775" s="1">
        <v>38644</v>
      </c>
      <c r="C1775">
        <v>162.80000000000001</v>
      </c>
      <c r="D1775">
        <v>160.6000061</v>
      </c>
      <c r="E1775">
        <v>165.35172689999999</v>
      </c>
      <c r="F1775">
        <v>-2.1999938960000001</v>
      </c>
      <c r="G1775">
        <v>1</v>
      </c>
      <c r="H1775">
        <v>2.757716447</v>
      </c>
      <c r="I1775">
        <f t="shared" si="139"/>
        <v>2005</v>
      </c>
      <c r="J1775">
        <f t="shared" si="140"/>
        <v>10</v>
      </c>
      <c r="K1775">
        <v>162.80000000000001</v>
      </c>
      <c r="L1775">
        <v>162.85</v>
      </c>
      <c r="M1775">
        <v>159.35</v>
      </c>
      <c r="N1775">
        <v>160.6</v>
      </c>
      <c r="O1775" s="3">
        <f t="shared" si="143"/>
        <v>-3</v>
      </c>
      <c r="P1775">
        <f t="shared" si="142"/>
        <v>6.7064434573208542</v>
      </c>
      <c r="S1775">
        <f t="shared" si="141"/>
        <v>-1.8427518427518427E-2</v>
      </c>
    </row>
    <row r="1776" spans="1:19" x14ac:dyDescent="0.3">
      <c r="A1776" s="1">
        <v>38644</v>
      </c>
      <c r="B1776" s="1">
        <v>38645</v>
      </c>
      <c r="C1776">
        <v>162.4</v>
      </c>
      <c r="D1776">
        <v>161.7999969</v>
      </c>
      <c r="E1776">
        <v>161.52287699999999</v>
      </c>
      <c r="F1776">
        <v>0.60000305200000004</v>
      </c>
      <c r="G1776">
        <v>1</v>
      </c>
      <c r="H1776">
        <v>0.84852813699999996</v>
      </c>
      <c r="I1776">
        <f t="shared" si="139"/>
        <v>2005</v>
      </c>
      <c r="J1776">
        <f t="shared" si="140"/>
        <v>10</v>
      </c>
      <c r="K1776">
        <v>162.4</v>
      </c>
      <c r="L1776">
        <v>163.1</v>
      </c>
      <c r="M1776">
        <v>160.70000000000002</v>
      </c>
      <c r="N1776">
        <v>161.80000000000001</v>
      </c>
      <c r="O1776" s="3">
        <f t="shared" si="143"/>
        <v>0.60000305200000004</v>
      </c>
      <c r="P1776">
        <f t="shared" si="142"/>
        <v>6.7807763367997573</v>
      </c>
      <c r="S1776">
        <f t="shared" si="141"/>
        <v>3.6946000738916256E-3</v>
      </c>
    </row>
    <row r="1777" spans="1:19" x14ac:dyDescent="0.3">
      <c r="A1777" s="1">
        <v>38645</v>
      </c>
      <c r="B1777" s="1">
        <v>38646</v>
      </c>
      <c r="C1777">
        <v>159.30000000000001</v>
      </c>
      <c r="D1777">
        <v>164.64999080000001</v>
      </c>
      <c r="E1777">
        <v>161.8328794</v>
      </c>
      <c r="F1777">
        <v>5.3499908449999998</v>
      </c>
      <c r="G1777">
        <v>1</v>
      </c>
      <c r="H1777">
        <v>2.015254326</v>
      </c>
      <c r="I1777">
        <f t="shared" si="139"/>
        <v>2005</v>
      </c>
      <c r="J1777">
        <f t="shared" si="140"/>
        <v>10</v>
      </c>
      <c r="K1777">
        <v>159.30000000000001</v>
      </c>
      <c r="L1777">
        <v>164.65</v>
      </c>
      <c r="M1777">
        <v>158.9</v>
      </c>
      <c r="N1777">
        <v>164.65</v>
      </c>
      <c r="O1777" s="3">
        <f t="shared" si="143"/>
        <v>5.3499908449999998</v>
      </c>
      <c r="P1777">
        <f t="shared" si="142"/>
        <v>7.4639607308462983</v>
      </c>
      <c r="S1777">
        <f t="shared" si="141"/>
        <v>3.3584374419334588E-2</v>
      </c>
    </row>
    <row r="1778" spans="1:19" x14ac:dyDescent="0.3">
      <c r="A1778" s="1">
        <v>38646</v>
      </c>
      <c r="B1778" s="1">
        <v>38649</v>
      </c>
      <c r="C1778">
        <v>164.9</v>
      </c>
      <c r="D1778">
        <v>164.35001220000001</v>
      </c>
      <c r="E1778">
        <v>164.57535669999999</v>
      </c>
      <c r="F1778">
        <v>0.549987793</v>
      </c>
      <c r="G1778">
        <v>-1</v>
      </c>
      <c r="H1778">
        <v>0.212132034</v>
      </c>
      <c r="I1778">
        <f t="shared" si="139"/>
        <v>2005</v>
      </c>
      <c r="J1778">
        <f t="shared" si="140"/>
        <v>10</v>
      </c>
      <c r="K1778">
        <v>164.9</v>
      </c>
      <c r="L1778">
        <v>165.65</v>
      </c>
      <c r="M1778">
        <v>163</v>
      </c>
      <c r="N1778">
        <v>164.35</v>
      </c>
      <c r="O1778" s="3">
        <f t="shared" si="143"/>
        <v>0.549987793</v>
      </c>
      <c r="P1778">
        <f t="shared" si="142"/>
        <v>7.5386439441161013</v>
      </c>
      <c r="S1778">
        <f t="shared" si="141"/>
        <v>3.3352807337780474E-3</v>
      </c>
    </row>
    <row r="1779" spans="1:19" x14ac:dyDescent="0.3">
      <c r="A1779" s="1">
        <v>38649</v>
      </c>
      <c r="B1779" s="1">
        <v>38650</v>
      </c>
      <c r="C1779">
        <v>166</v>
      </c>
      <c r="D1779">
        <v>164.19999079999999</v>
      </c>
      <c r="E1779">
        <v>165.57690489999999</v>
      </c>
      <c r="F1779">
        <v>1.8000091549999999</v>
      </c>
      <c r="G1779">
        <v>1</v>
      </c>
      <c r="H1779">
        <v>0.106066017</v>
      </c>
      <c r="I1779">
        <f t="shared" si="139"/>
        <v>2005</v>
      </c>
      <c r="J1779">
        <f t="shared" si="140"/>
        <v>10</v>
      </c>
      <c r="K1779">
        <v>166</v>
      </c>
      <c r="L1779">
        <v>167.25</v>
      </c>
      <c r="M1779">
        <v>163.4</v>
      </c>
      <c r="N1779">
        <v>164.20000000000002</v>
      </c>
      <c r="O1779" s="3">
        <f t="shared" si="143"/>
        <v>1.8000091549999999</v>
      </c>
      <c r="P1779">
        <f t="shared" si="142"/>
        <v>7.7838781871708171</v>
      </c>
      <c r="S1779">
        <f t="shared" si="141"/>
        <v>1.0843428644578313E-2</v>
      </c>
    </row>
    <row r="1780" spans="1:19" x14ac:dyDescent="0.3">
      <c r="A1780" s="1">
        <v>38650</v>
      </c>
      <c r="B1780" s="1">
        <v>38651</v>
      </c>
      <c r="C1780">
        <v>164.2</v>
      </c>
      <c r="D1780">
        <v>163.30000609999999</v>
      </c>
      <c r="E1780">
        <v>163.41441889999999</v>
      </c>
      <c r="F1780">
        <v>0.89999389600000002</v>
      </c>
      <c r="G1780">
        <v>-1</v>
      </c>
      <c r="H1780">
        <v>0.63639610300000005</v>
      </c>
      <c r="I1780">
        <f t="shared" si="139"/>
        <v>2005</v>
      </c>
      <c r="J1780">
        <f t="shared" si="140"/>
        <v>10</v>
      </c>
      <c r="K1780">
        <v>164.20000000000002</v>
      </c>
      <c r="L1780">
        <v>164.8</v>
      </c>
      <c r="M1780">
        <v>162.35</v>
      </c>
      <c r="N1780">
        <v>163.30000000000001</v>
      </c>
      <c r="O1780" s="3">
        <f t="shared" si="143"/>
        <v>0.89999389600000002</v>
      </c>
      <c r="P1780">
        <f t="shared" si="142"/>
        <v>7.9118704439733989</v>
      </c>
      <c r="S1780">
        <f t="shared" si="141"/>
        <v>5.481083410475031E-3</v>
      </c>
    </row>
    <row r="1781" spans="1:19" x14ac:dyDescent="0.3">
      <c r="A1781" s="1">
        <v>38651</v>
      </c>
      <c r="B1781" s="1">
        <v>38652</v>
      </c>
      <c r="C1781">
        <v>162.94999999999999</v>
      </c>
      <c r="D1781">
        <v>160.60000310000001</v>
      </c>
      <c r="E1781">
        <v>164.40746590000001</v>
      </c>
      <c r="F1781">
        <v>-2.3499969479999998</v>
      </c>
      <c r="G1781">
        <v>1</v>
      </c>
      <c r="H1781">
        <v>1.9091883089999999</v>
      </c>
      <c r="I1781">
        <f t="shared" si="139"/>
        <v>2005</v>
      </c>
      <c r="J1781">
        <f t="shared" si="140"/>
        <v>10</v>
      </c>
      <c r="K1781">
        <v>162.95000000000002</v>
      </c>
      <c r="L1781">
        <v>164.8</v>
      </c>
      <c r="M1781">
        <v>160.6</v>
      </c>
      <c r="N1781">
        <v>160.6</v>
      </c>
      <c r="O1781" s="3">
        <f t="shared" si="143"/>
        <v>-2.3499969479999998</v>
      </c>
      <c r="P1781">
        <f t="shared" si="142"/>
        <v>7.5695653553638458</v>
      </c>
      <c r="S1781">
        <f t="shared" si="141"/>
        <v>-1.4421582988646825E-2</v>
      </c>
    </row>
    <row r="1782" spans="1:19" x14ac:dyDescent="0.3">
      <c r="A1782" s="1">
        <v>38652</v>
      </c>
      <c r="B1782" s="1">
        <v>38653</v>
      </c>
      <c r="C1782">
        <v>159</v>
      </c>
      <c r="D1782">
        <v>158.1</v>
      </c>
      <c r="E1782">
        <v>160.99751309999999</v>
      </c>
      <c r="F1782">
        <v>-0.9</v>
      </c>
      <c r="G1782">
        <v>1</v>
      </c>
      <c r="H1782">
        <v>1.767766953</v>
      </c>
      <c r="I1782">
        <f t="shared" si="139"/>
        <v>2005</v>
      </c>
      <c r="J1782">
        <f t="shared" si="140"/>
        <v>10</v>
      </c>
      <c r="K1782">
        <v>159</v>
      </c>
      <c r="L1782">
        <v>159.65</v>
      </c>
      <c r="M1782">
        <v>157.65</v>
      </c>
      <c r="N1782">
        <v>158.1</v>
      </c>
      <c r="O1782" s="3">
        <f t="shared" si="143"/>
        <v>-0.9</v>
      </c>
      <c r="P1782">
        <f t="shared" si="142"/>
        <v>7.4410255663104978</v>
      </c>
      <c r="S1782">
        <f t="shared" si="141"/>
        <v>-5.6603773584905665E-3</v>
      </c>
    </row>
    <row r="1783" spans="1:19" x14ac:dyDescent="0.3">
      <c r="A1783" s="1">
        <v>38653</v>
      </c>
      <c r="B1783" s="1">
        <v>38656</v>
      </c>
      <c r="C1783">
        <v>159.55000000000001</v>
      </c>
      <c r="D1783">
        <v>160.2999969</v>
      </c>
      <c r="E1783">
        <v>158.1969618</v>
      </c>
      <c r="F1783">
        <v>-0.74999694800000005</v>
      </c>
      <c r="G1783">
        <v>1</v>
      </c>
      <c r="H1783">
        <v>1.5556349190000001</v>
      </c>
      <c r="I1783">
        <f t="shared" si="139"/>
        <v>2005</v>
      </c>
      <c r="J1783">
        <f t="shared" si="140"/>
        <v>10</v>
      </c>
      <c r="K1783">
        <v>159.55000000000001</v>
      </c>
      <c r="L1783">
        <v>161.20000000000002</v>
      </c>
      <c r="M1783">
        <v>158.4</v>
      </c>
      <c r="N1783">
        <v>160.30000000000001</v>
      </c>
      <c r="O1783" s="3">
        <f t="shared" si="143"/>
        <v>-0.74999694800000005</v>
      </c>
      <c r="P1783">
        <f t="shared" si="142"/>
        <v>7.3360914428747819</v>
      </c>
      <c r="S1783">
        <f t="shared" si="141"/>
        <v>-4.700701648386086E-3</v>
      </c>
    </row>
    <row r="1784" spans="1:19" x14ac:dyDescent="0.3">
      <c r="A1784" s="1">
        <v>38656</v>
      </c>
      <c r="B1784" s="1">
        <v>38657</v>
      </c>
      <c r="C1784">
        <v>161.25</v>
      </c>
      <c r="D1784">
        <v>165.19999390000001</v>
      </c>
      <c r="E1784">
        <v>162.3636444</v>
      </c>
      <c r="F1784">
        <v>3.9499938960000001</v>
      </c>
      <c r="G1784">
        <v>1</v>
      </c>
      <c r="H1784">
        <v>3.4648232280000002</v>
      </c>
      <c r="I1784">
        <f t="shared" si="139"/>
        <v>2005</v>
      </c>
      <c r="J1784">
        <f t="shared" si="140"/>
        <v>11</v>
      </c>
      <c r="K1784">
        <v>161.25</v>
      </c>
      <c r="L1784">
        <v>165.3</v>
      </c>
      <c r="M1784">
        <v>161</v>
      </c>
      <c r="N1784">
        <v>165.20000000000002</v>
      </c>
      <c r="O1784" s="3">
        <f t="shared" si="143"/>
        <v>3.9499938960000001</v>
      </c>
      <c r="P1784">
        <f t="shared" si="142"/>
        <v>7.8752080274301903</v>
      </c>
      <c r="S1784">
        <f t="shared" si="141"/>
        <v>2.4496086176744186E-2</v>
      </c>
    </row>
    <row r="1785" spans="1:19" x14ac:dyDescent="0.3">
      <c r="A1785" s="1">
        <v>38657</v>
      </c>
      <c r="B1785" s="1">
        <v>38658</v>
      </c>
      <c r="C1785">
        <v>167</v>
      </c>
      <c r="D1785">
        <v>167.89999689999999</v>
      </c>
      <c r="E1785">
        <v>166.18683799999999</v>
      </c>
      <c r="F1785">
        <v>-0.89999694799999996</v>
      </c>
      <c r="G1785">
        <v>1</v>
      </c>
      <c r="H1785">
        <v>1.9091883089999999</v>
      </c>
      <c r="I1785">
        <f t="shared" si="139"/>
        <v>2005</v>
      </c>
      <c r="J1785">
        <f t="shared" si="140"/>
        <v>11</v>
      </c>
      <c r="K1785">
        <v>167</v>
      </c>
      <c r="L1785">
        <v>168</v>
      </c>
      <c r="M1785">
        <v>165.45000000000002</v>
      </c>
      <c r="N1785">
        <v>167.9</v>
      </c>
      <c r="O1785" s="3">
        <f t="shared" si="143"/>
        <v>-0.89999694799999996</v>
      </c>
      <c r="P1785">
        <f t="shared" si="142"/>
        <v>7.7478847365999099</v>
      </c>
      <c r="S1785">
        <f t="shared" si="141"/>
        <v>-5.3892032814371257E-3</v>
      </c>
    </row>
    <row r="1786" spans="1:19" x14ac:dyDescent="0.3">
      <c r="A1786" s="1">
        <v>38658</v>
      </c>
      <c r="B1786" s="1">
        <v>38659</v>
      </c>
      <c r="C1786">
        <v>169.1</v>
      </c>
      <c r="D1786">
        <v>169.05000920000001</v>
      </c>
      <c r="E1786">
        <v>168.99722209999999</v>
      </c>
      <c r="F1786">
        <v>4.9990844999999999E-2</v>
      </c>
      <c r="G1786">
        <v>1</v>
      </c>
      <c r="H1786">
        <v>0.81317279799999997</v>
      </c>
      <c r="I1786">
        <f t="shared" si="139"/>
        <v>2005</v>
      </c>
      <c r="J1786">
        <f t="shared" si="140"/>
        <v>11</v>
      </c>
      <c r="K1786">
        <v>169.1</v>
      </c>
      <c r="L1786">
        <v>169.25</v>
      </c>
      <c r="M1786">
        <v>168.15</v>
      </c>
      <c r="N1786">
        <v>169.05</v>
      </c>
      <c r="O1786" s="3">
        <f t="shared" si="143"/>
        <v>4.9990844999999999E-2</v>
      </c>
      <c r="P1786">
        <f t="shared" si="142"/>
        <v>7.7547562322523982</v>
      </c>
      <c r="S1786">
        <f t="shared" si="141"/>
        <v>2.956288882318155E-4</v>
      </c>
    </row>
    <row r="1787" spans="1:19" x14ac:dyDescent="0.3">
      <c r="A1787" s="1">
        <v>38659</v>
      </c>
      <c r="B1787" s="1">
        <v>38660</v>
      </c>
      <c r="C1787">
        <v>169.45</v>
      </c>
      <c r="D1787">
        <v>169.55</v>
      </c>
      <c r="E1787">
        <v>169.44686659999999</v>
      </c>
      <c r="F1787">
        <v>-0.1</v>
      </c>
      <c r="G1787">
        <v>1</v>
      </c>
      <c r="H1787">
        <v>0.35355339099999999</v>
      </c>
      <c r="I1787">
        <f t="shared" si="139"/>
        <v>2005</v>
      </c>
      <c r="J1787">
        <f t="shared" si="140"/>
        <v>11</v>
      </c>
      <c r="K1787">
        <v>169.45000000000002</v>
      </c>
      <c r="L1787">
        <v>170.65</v>
      </c>
      <c r="M1787">
        <v>168.65</v>
      </c>
      <c r="N1787">
        <v>169.55</v>
      </c>
      <c r="O1787" s="3">
        <f t="shared" si="143"/>
        <v>-0.1</v>
      </c>
      <c r="P1787">
        <f t="shared" si="142"/>
        <v>7.7410269500471713</v>
      </c>
      <c r="S1787">
        <f t="shared" si="141"/>
        <v>-5.9014458542342883E-4</v>
      </c>
    </row>
    <row r="1788" spans="1:19" x14ac:dyDescent="0.3">
      <c r="A1788" s="1">
        <v>38660</v>
      </c>
      <c r="B1788" s="1">
        <v>38663</v>
      </c>
      <c r="C1788">
        <v>169.7</v>
      </c>
      <c r="D1788">
        <v>168.64999080000001</v>
      </c>
      <c r="E1788">
        <v>169.50345780000001</v>
      </c>
      <c r="F1788">
        <v>1.0500091549999999</v>
      </c>
      <c r="G1788">
        <v>-1</v>
      </c>
      <c r="H1788">
        <v>0.63639610300000005</v>
      </c>
      <c r="I1788">
        <f t="shared" si="139"/>
        <v>2005</v>
      </c>
      <c r="J1788">
        <f t="shared" si="140"/>
        <v>11</v>
      </c>
      <c r="K1788">
        <v>169.70000000000002</v>
      </c>
      <c r="L1788">
        <v>170.15</v>
      </c>
      <c r="M1788">
        <v>166.8</v>
      </c>
      <c r="N1788">
        <v>168.65</v>
      </c>
      <c r="O1788" s="3">
        <f t="shared" si="143"/>
        <v>1.0500091549999999</v>
      </c>
      <c r="P1788">
        <f t="shared" si="142"/>
        <v>7.8847184497522615</v>
      </c>
      <c r="S1788">
        <f t="shared" si="141"/>
        <v>6.1874434590453737E-3</v>
      </c>
    </row>
    <row r="1789" spans="1:19" x14ac:dyDescent="0.3">
      <c r="A1789" s="1">
        <v>38663</v>
      </c>
      <c r="B1789" s="1">
        <v>38664</v>
      </c>
      <c r="C1789">
        <v>168.9</v>
      </c>
      <c r="D1789">
        <v>170.2000031</v>
      </c>
      <c r="E1789">
        <v>170.1020451</v>
      </c>
      <c r="F1789">
        <v>1.3000030520000001</v>
      </c>
      <c r="G1789">
        <v>1</v>
      </c>
      <c r="H1789">
        <v>1.0960155110000001</v>
      </c>
      <c r="I1789">
        <f t="shared" si="139"/>
        <v>2005</v>
      </c>
      <c r="J1789">
        <f t="shared" si="140"/>
        <v>11</v>
      </c>
      <c r="K1789">
        <v>168.9</v>
      </c>
      <c r="L1789">
        <v>170.20000000000002</v>
      </c>
      <c r="M1789">
        <v>168.05</v>
      </c>
      <c r="N1789">
        <v>170.20000000000002</v>
      </c>
      <c r="O1789" s="3">
        <f t="shared" si="143"/>
        <v>1.3000030520000001</v>
      </c>
      <c r="P1789">
        <f t="shared" si="142"/>
        <v>8.066781647777816</v>
      </c>
      <c r="S1789">
        <f t="shared" si="141"/>
        <v>7.6968801184132624E-3</v>
      </c>
    </row>
    <row r="1790" spans="1:19" x14ac:dyDescent="0.3">
      <c r="A1790" s="1">
        <v>38664</v>
      </c>
      <c r="B1790" s="1">
        <v>38665</v>
      </c>
      <c r="C1790">
        <v>169.85</v>
      </c>
      <c r="D1790">
        <v>170.00000309999999</v>
      </c>
      <c r="E1790">
        <v>170.76642670000001</v>
      </c>
      <c r="F1790">
        <v>0.150003052</v>
      </c>
      <c r="G1790">
        <v>1</v>
      </c>
      <c r="H1790">
        <v>0.141421356</v>
      </c>
      <c r="I1790">
        <f t="shared" si="139"/>
        <v>2005</v>
      </c>
      <c r="J1790">
        <f t="shared" si="140"/>
        <v>11</v>
      </c>
      <c r="K1790">
        <v>169.85</v>
      </c>
      <c r="L1790">
        <v>171.75</v>
      </c>
      <c r="M1790">
        <v>168.55</v>
      </c>
      <c r="N1790">
        <v>170</v>
      </c>
      <c r="O1790" s="3">
        <f t="shared" si="143"/>
        <v>0.150003052</v>
      </c>
      <c r="P1790">
        <f t="shared" si="142"/>
        <v>8.0881541859052977</v>
      </c>
      <c r="S1790">
        <f t="shared" si="141"/>
        <v>8.8315014424492197E-4</v>
      </c>
    </row>
    <row r="1791" spans="1:19" x14ac:dyDescent="0.3">
      <c r="A1791" s="1">
        <v>38665</v>
      </c>
      <c r="B1791" s="1">
        <v>38666</v>
      </c>
      <c r="C1791">
        <v>169.8</v>
      </c>
      <c r="D1791">
        <v>171.3500061</v>
      </c>
      <c r="E1791">
        <v>169.24835150000001</v>
      </c>
      <c r="F1791">
        <v>-1.5500061039999999</v>
      </c>
      <c r="G1791">
        <v>-1</v>
      </c>
      <c r="H1791">
        <v>0.954594155</v>
      </c>
      <c r="I1791">
        <f t="shared" si="139"/>
        <v>2005</v>
      </c>
      <c r="J1791">
        <f t="shared" si="140"/>
        <v>11</v>
      </c>
      <c r="K1791">
        <v>169.8</v>
      </c>
      <c r="L1791">
        <v>171.35</v>
      </c>
      <c r="M1791">
        <v>169.35</v>
      </c>
      <c r="N1791">
        <v>171.35</v>
      </c>
      <c r="O1791" s="3">
        <f t="shared" si="143"/>
        <v>-1.5500061039999999</v>
      </c>
      <c r="P1791">
        <f t="shared" si="142"/>
        <v>7.8666579251588953</v>
      </c>
      <c r="S1791">
        <f t="shared" si="141"/>
        <v>-9.1284222850412239E-3</v>
      </c>
    </row>
    <row r="1792" spans="1:19" x14ac:dyDescent="0.3">
      <c r="A1792" s="1">
        <v>38666</v>
      </c>
      <c r="B1792" s="1">
        <v>38667</v>
      </c>
      <c r="C1792">
        <v>172.7</v>
      </c>
      <c r="D1792">
        <v>174.14998779999999</v>
      </c>
      <c r="E1792">
        <v>171.28388029999999</v>
      </c>
      <c r="F1792">
        <v>-1.449987793</v>
      </c>
      <c r="G1792">
        <v>-1</v>
      </c>
      <c r="H1792">
        <v>1.9798989870000001</v>
      </c>
      <c r="I1792">
        <f t="shared" si="139"/>
        <v>2005</v>
      </c>
      <c r="J1792">
        <f t="shared" si="140"/>
        <v>11</v>
      </c>
      <c r="K1792">
        <v>172.70000000000002</v>
      </c>
      <c r="L1792">
        <v>175.35</v>
      </c>
      <c r="M1792">
        <v>172.55</v>
      </c>
      <c r="N1792">
        <v>174.15</v>
      </c>
      <c r="O1792" s="3">
        <f t="shared" si="143"/>
        <v>-1.449987793</v>
      </c>
      <c r="P1792">
        <f t="shared" si="142"/>
        <v>7.6685127376107696</v>
      </c>
      <c r="S1792">
        <f t="shared" si="141"/>
        <v>-8.3959918529241465E-3</v>
      </c>
    </row>
    <row r="1793" spans="1:19" x14ac:dyDescent="0.3">
      <c r="A1793" s="1">
        <v>38667</v>
      </c>
      <c r="B1793" s="1">
        <v>38670</v>
      </c>
      <c r="C1793">
        <v>174.25</v>
      </c>
      <c r="D1793">
        <v>173.7000031</v>
      </c>
      <c r="E1793">
        <v>172.5709458</v>
      </c>
      <c r="F1793">
        <v>0.54999694799999999</v>
      </c>
      <c r="G1793">
        <v>-1</v>
      </c>
      <c r="H1793">
        <v>0.31819805200000001</v>
      </c>
      <c r="I1793">
        <f t="shared" si="139"/>
        <v>2005</v>
      </c>
      <c r="J1793">
        <f t="shared" si="140"/>
        <v>11</v>
      </c>
      <c r="K1793">
        <v>174.25</v>
      </c>
      <c r="L1793">
        <v>174.75</v>
      </c>
      <c r="M1793">
        <v>173.5</v>
      </c>
      <c r="N1793">
        <v>173.70000000000002</v>
      </c>
      <c r="O1793" s="3">
        <f t="shared" si="143"/>
        <v>0.54999694799999999</v>
      </c>
      <c r="P1793">
        <f t="shared" si="142"/>
        <v>7.7411266590119467</v>
      </c>
      <c r="S1793">
        <f t="shared" si="141"/>
        <v>3.1563669899569583E-3</v>
      </c>
    </row>
    <row r="1794" spans="1:19" x14ac:dyDescent="0.3">
      <c r="A1794" s="1">
        <v>38670</v>
      </c>
      <c r="B1794" s="1">
        <v>38671</v>
      </c>
      <c r="C1794">
        <v>173.85</v>
      </c>
      <c r="D1794">
        <v>173.30000609999999</v>
      </c>
      <c r="E1794">
        <v>173.63823790000001</v>
      </c>
      <c r="F1794">
        <v>0.54999389600000004</v>
      </c>
      <c r="G1794">
        <v>-1</v>
      </c>
      <c r="H1794">
        <v>0.282842712</v>
      </c>
      <c r="I1794">
        <f t="shared" si="139"/>
        <v>2005</v>
      </c>
      <c r="J1794">
        <f t="shared" si="140"/>
        <v>11</v>
      </c>
      <c r="K1794">
        <v>173.85</v>
      </c>
      <c r="L1794">
        <v>174.35</v>
      </c>
      <c r="M1794">
        <v>171.05</v>
      </c>
      <c r="N1794">
        <v>173.3</v>
      </c>
      <c r="O1794" s="3">
        <f t="shared" si="143"/>
        <v>0.54999389600000004</v>
      </c>
      <c r="P1794">
        <f t="shared" si="142"/>
        <v>7.8145964158819972</v>
      </c>
      <c r="S1794">
        <f t="shared" si="141"/>
        <v>3.1636117112453267E-3</v>
      </c>
    </row>
    <row r="1795" spans="1:19" x14ac:dyDescent="0.3">
      <c r="A1795" s="1">
        <v>38671</v>
      </c>
      <c r="B1795" s="1">
        <v>38672</v>
      </c>
      <c r="C1795">
        <v>172.35</v>
      </c>
      <c r="D1795">
        <v>175.19999390000001</v>
      </c>
      <c r="E1795">
        <v>172.73315349999999</v>
      </c>
      <c r="F1795">
        <v>2.849993896</v>
      </c>
      <c r="G1795">
        <v>-1</v>
      </c>
      <c r="H1795">
        <v>1.3435028840000001</v>
      </c>
      <c r="I1795">
        <f t="shared" ref="I1795:I1858" si="144">YEAR(B1795)</f>
        <v>2005</v>
      </c>
      <c r="J1795">
        <f t="shared" ref="J1795:J1858" si="145">MONTH(B1795)</f>
        <v>11</v>
      </c>
      <c r="K1795">
        <v>172.35</v>
      </c>
      <c r="L1795">
        <v>175.55</v>
      </c>
      <c r="M1795">
        <v>172.15</v>
      </c>
      <c r="N1795">
        <v>175.20000000000002</v>
      </c>
      <c r="O1795" s="3">
        <f t="shared" si="143"/>
        <v>2.849993896</v>
      </c>
      <c r="P1795">
        <f t="shared" si="142"/>
        <v>8.2022648594845577</v>
      </c>
      <c r="S1795">
        <f t="shared" ref="S1795:S1858" si="146">O1795/C1795</f>
        <v>1.6536082947490573E-2</v>
      </c>
    </row>
    <row r="1796" spans="1:19" x14ac:dyDescent="0.3">
      <c r="A1796" s="1">
        <v>38672</v>
      </c>
      <c r="B1796" s="1">
        <v>38673</v>
      </c>
      <c r="C1796">
        <v>174.95</v>
      </c>
      <c r="D1796">
        <v>175.60000919999999</v>
      </c>
      <c r="E1796">
        <v>174.2046484</v>
      </c>
      <c r="F1796">
        <v>-0.65000915500000001</v>
      </c>
      <c r="G1796">
        <v>-1</v>
      </c>
      <c r="H1796">
        <v>0.282842712</v>
      </c>
      <c r="I1796">
        <f t="shared" si="144"/>
        <v>2005</v>
      </c>
      <c r="J1796">
        <f t="shared" si="145"/>
        <v>11</v>
      </c>
      <c r="K1796">
        <v>174.95000000000002</v>
      </c>
      <c r="L1796">
        <v>176.15</v>
      </c>
      <c r="M1796">
        <v>174.1</v>
      </c>
      <c r="N1796">
        <v>175.6</v>
      </c>
      <c r="O1796" s="3">
        <f t="shared" si="143"/>
        <v>-0.65000915500000001</v>
      </c>
      <c r="P1796">
        <f t="shared" ref="P1796:P1859" si="147">(O1796/C1796*$Q$2+1)*P1795*$R$2+(1-$R$2)*P1795</f>
        <v>8.1108407854565545</v>
      </c>
      <c r="S1796">
        <f t="shared" si="146"/>
        <v>-3.7153995713060878E-3</v>
      </c>
    </row>
    <row r="1797" spans="1:19" x14ac:dyDescent="0.3">
      <c r="A1797" s="1">
        <v>38673</v>
      </c>
      <c r="B1797" s="1">
        <v>38674</v>
      </c>
      <c r="C1797">
        <v>176.5</v>
      </c>
      <c r="D1797">
        <v>175.7999969</v>
      </c>
      <c r="E1797">
        <v>175.77081340000001</v>
      </c>
      <c r="F1797">
        <v>0.70000305200000001</v>
      </c>
      <c r="G1797">
        <v>1</v>
      </c>
      <c r="H1797">
        <v>0.141421356</v>
      </c>
      <c r="I1797">
        <f t="shared" si="144"/>
        <v>2005</v>
      </c>
      <c r="J1797">
        <f t="shared" si="145"/>
        <v>11</v>
      </c>
      <c r="K1797">
        <v>176.5</v>
      </c>
      <c r="L1797">
        <v>177.25</v>
      </c>
      <c r="M1797">
        <v>174.55</v>
      </c>
      <c r="N1797">
        <v>175.8</v>
      </c>
      <c r="O1797" s="3">
        <f t="shared" si="143"/>
        <v>0.70000305200000001</v>
      </c>
      <c r="P1797">
        <f t="shared" si="147"/>
        <v>8.207344127735972</v>
      </c>
      <c r="S1797">
        <f t="shared" si="146"/>
        <v>3.9660229575070819E-3</v>
      </c>
    </row>
    <row r="1798" spans="1:19" x14ac:dyDescent="0.3">
      <c r="A1798" s="1">
        <v>38674</v>
      </c>
      <c r="B1798" s="1">
        <v>38677</v>
      </c>
      <c r="C1798">
        <v>176.25</v>
      </c>
      <c r="D1798">
        <v>174.8</v>
      </c>
      <c r="E1798">
        <v>174.42214390000001</v>
      </c>
      <c r="F1798">
        <v>1.45</v>
      </c>
      <c r="G1798">
        <v>-1</v>
      </c>
      <c r="H1798">
        <v>0.70710678100000002</v>
      </c>
      <c r="I1798">
        <f t="shared" si="144"/>
        <v>2005</v>
      </c>
      <c r="J1798">
        <f t="shared" si="145"/>
        <v>11</v>
      </c>
      <c r="K1798">
        <v>176.25</v>
      </c>
      <c r="L1798">
        <v>176.65</v>
      </c>
      <c r="M1798">
        <v>173.8</v>
      </c>
      <c r="N1798">
        <v>174.8</v>
      </c>
      <c r="O1798" s="3">
        <f t="shared" si="143"/>
        <v>1.45</v>
      </c>
      <c r="P1798">
        <f t="shared" si="147"/>
        <v>8.409908365782222</v>
      </c>
      <c r="S1798">
        <f t="shared" si="146"/>
        <v>8.2269503546099285E-3</v>
      </c>
    </row>
    <row r="1799" spans="1:19" x14ac:dyDescent="0.3">
      <c r="A1799" s="1">
        <v>38677</v>
      </c>
      <c r="B1799" s="1">
        <v>38678</v>
      </c>
      <c r="C1799">
        <v>174.35</v>
      </c>
      <c r="D1799">
        <v>170.8</v>
      </c>
      <c r="E1799">
        <v>175.60537840000001</v>
      </c>
      <c r="F1799">
        <v>-3.55</v>
      </c>
      <c r="G1799">
        <v>1</v>
      </c>
      <c r="H1799">
        <v>2.8284271250000002</v>
      </c>
      <c r="I1799">
        <f t="shared" si="144"/>
        <v>2005</v>
      </c>
      <c r="J1799">
        <f t="shared" si="145"/>
        <v>11</v>
      </c>
      <c r="K1799">
        <v>174.35</v>
      </c>
      <c r="L1799">
        <v>175</v>
      </c>
      <c r="M1799">
        <v>170.8</v>
      </c>
      <c r="N1799">
        <v>170.8</v>
      </c>
      <c r="O1799" s="3">
        <f t="shared" si="143"/>
        <v>-3</v>
      </c>
      <c r="P1799">
        <f t="shared" si="147"/>
        <v>7.9757863394441664</v>
      </c>
      <c r="S1799">
        <f t="shared" si="146"/>
        <v>-1.7206767995411529E-2</v>
      </c>
    </row>
    <row r="1800" spans="1:19" x14ac:dyDescent="0.3">
      <c r="A1800" s="1">
        <v>38678</v>
      </c>
      <c r="B1800" s="1">
        <v>38679</v>
      </c>
      <c r="C1800">
        <v>172.2</v>
      </c>
      <c r="D1800">
        <v>176.55</v>
      </c>
      <c r="E1800">
        <v>170.94490949999999</v>
      </c>
      <c r="F1800">
        <v>-4.3499999999999996</v>
      </c>
      <c r="G1800">
        <v>1</v>
      </c>
      <c r="H1800">
        <v>4.0658639919999997</v>
      </c>
      <c r="I1800">
        <f t="shared" si="144"/>
        <v>2005</v>
      </c>
      <c r="J1800">
        <f t="shared" si="145"/>
        <v>11</v>
      </c>
      <c r="K1800">
        <v>172.20000000000002</v>
      </c>
      <c r="L1800">
        <v>176.95000000000002</v>
      </c>
      <c r="M1800">
        <v>172</v>
      </c>
      <c r="N1800">
        <v>176.55</v>
      </c>
      <c r="O1800" s="3">
        <f t="shared" si="143"/>
        <v>-3</v>
      </c>
      <c r="P1800">
        <f t="shared" si="147"/>
        <v>7.5589333948739137</v>
      </c>
      <c r="S1800">
        <f t="shared" si="146"/>
        <v>-1.7421602787456449E-2</v>
      </c>
    </row>
    <row r="1801" spans="1:19" x14ac:dyDescent="0.3">
      <c r="A1801" s="1">
        <v>38679</v>
      </c>
      <c r="B1801" s="1">
        <v>38680</v>
      </c>
      <c r="C1801">
        <v>177.3</v>
      </c>
      <c r="D1801">
        <v>177.85000310000001</v>
      </c>
      <c r="E1801">
        <v>175.50246290000001</v>
      </c>
      <c r="F1801">
        <v>-0.55000305199999999</v>
      </c>
      <c r="G1801">
        <v>-1</v>
      </c>
      <c r="H1801">
        <v>0.91923881600000001</v>
      </c>
      <c r="I1801">
        <f t="shared" si="144"/>
        <v>2005</v>
      </c>
      <c r="J1801">
        <f t="shared" si="145"/>
        <v>11</v>
      </c>
      <c r="K1801">
        <v>177.3</v>
      </c>
      <c r="L1801">
        <v>178.35</v>
      </c>
      <c r="M1801">
        <v>176.6</v>
      </c>
      <c r="N1801">
        <v>177.85</v>
      </c>
      <c r="O1801" s="3">
        <f t="shared" si="143"/>
        <v>-0.55000305199999999</v>
      </c>
      <c r="P1801">
        <f t="shared" si="147"/>
        <v>7.4885876006768681</v>
      </c>
      <c r="S1801">
        <f t="shared" si="146"/>
        <v>-3.1021040721940212E-3</v>
      </c>
    </row>
    <row r="1802" spans="1:19" x14ac:dyDescent="0.3">
      <c r="A1802" s="1">
        <v>38680</v>
      </c>
      <c r="B1802" s="1">
        <v>38681</v>
      </c>
      <c r="C1802">
        <v>177.7</v>
      </c>
      <c r="D1802">
        <v>177.6</v>
      </c>
      <c r="E1802">
        <v>176.9860832</v>
      </c>
      <c r="F1802">
        <v>0.1</v>
      </c>
      <c r="G1802">
        <v>-1</v>
      </c>
      <c r="H1802">
        <v>0.17677669500000001</v>
      </c>
      <c r="I1802">
        <f t="shared" si="144"/>
        <v>2005</v>
      </c>
      <c r="J1802">
        <f t="shared" si="145"/>
        <v>11</v>
      </c>
      <c r="K1802">
        <v>177.70000000000002</v>
      </c>
      <c r="L1802">
        <v>178.3</v>
      </c>
      <c r="M1802">
        <v>176.45000000000002</v>
      </c>
      <c r="N1802">
        <v>177.6</v>
      </c>
      <c r="O1802" s="3">
        <f t="shared" si="143"/>
        <v>0.1</v>
      </c>
      <c r="P1802">
        <f t="shared" si="147"/>
        <v>7.5012301233566827</v>
      </c>
      <c r="S1802">
        <f t="shared" si="146"/>
        <v>5.6274620146314015E-4</v>
      </c>
    </row>
    <row r="1803" spans="1:19" x14ac:dyDescent="0.3">
      <c r="A1803" s="1">
        <v>38681</v>
      </c>
      <c r="B1803" s="1">
        <v>38684</v>
      </c>
      <c r="C1803">
        <v>177.75</v>
      </c>
      <c r="D1803">
        <v>177.24999389999999</v>
      </c>
      <c r="E1803">
        <v>176.9055425</v>
      </c>
      <c r="F1803">
        <v>0.50000610400000001</v>
      </c>
      <c r="G1803">
        <v>-1</v>
      </c>
      <c r="H1803">
        <v>0.24748737300000001</v>
      </c>
      <c r="I1803">
        <f t="shared" si="144"/>
        <v>2005</v>
      </c>
      <c r="J1803">
        <f t="shared" si="145"/>
        <v>11</v>
      </c>
      <c r="K1803">
        <v>177.75</v>
      </c>
      <c r="L1803">
        <v>178.25</v>
      </c>
      <c r="M1803">
        <v>176.55</v>
      </c>
      <c r="N1803">
        <v>177.25</v>
      </c>
      <c r="O1803" s="3">
        <f t="shared" si="143"/>
        <v>0.50000610400000001</v>
      </c>
      <c r="P1803">
        <f t="shared" si="147"/>
        <v>7.5645324161699659</v>
      </c>
      <c r="S1803">
        <f t="shared" si="146"/>
        <v>2.8129738621659635E-3</v>
      </c>
    </row>
    <row r="1804" spans="1:19" x14ac:dyDescent="0.3">
      <c r="A1804" s="1">
        <v>38684</v>
      </c>
      <c r="B1804" s="1">
        <v>38685</v>
      </c>
      <c r="C1804">
        <v>176.3</v>
      </c>
      <c r="D1804">
        <v>175.5</v>
      </c>
      <c r="E1804">
        <v>177.94521520000001</v>
      </c>
      <c r="F1804">
        <v>-0.8</v>
      </c>
      <c r="G1804">
        <v>1</v>
      </c>
      <c r="H1804">
        <v>1.237436867</v>
      </c>
      <c r="I1804">
        <f t="shared" si="144"/>
        <v>2005</v>
      </c>
      <c r="J1804">
        <f t="shared" si="145"/>
        <v>11</v>
      </c>
      <c r="K1804">
        <v>176.3</v>
      </c>
      <c r="L1804">
        <v>178</v>
      </c>
      <c r="M1804">
        <v>174.5</v>
      </c>
      <c r="N1804">
        <v>175.5</v>
      </c>
      <c r="O1804" s="3">
        <f t="shared" si="143"/>
        <v>-0.8</v>
      </c>
      <c r="P1804">
        <f t="shared" si="147"/>
        <v>7.4615552306974307</v>
      </c>
      <c r="S1804">
        <f t="shared" si="146"/>
        <v>-4.5377197958026095E-3</v>
      </c>
    </row>
    <row r="1805" spans="1:19" x14ac:dyDescent="0.3">
      <c r="A1805" s="1">
        <v>38685</v>
      </c>
      <c r="B1805" s="1">
        <v>38686</v>
      </c>
      <c r="C1805">
        <v>175.9</v>
      </c>
      <c r="D1805">
        <v>177.3999939</v>
      </c>
      <c r="E1805">
        <v>174.40526500000001</v>
      </c>
      <c r="F1805">
        <v>-1.4999938960000001</v>
      </c>
      <c r="G1805">
        <v>-1</v>
      </c>
      <c r="H1805">
        <v>1.3435028840000001</v>
      </c>
      <c r="I1805">
        <f t="shared" si="144"/>
        <v>2005</v>
      </c>
      <c r="J1805">
        <f t="shared" si="145"/>
        <v>11</v>
      </c>
      <c r="K1805">
        <v>175.9</v>
      </c>
      <c r="L1805">
        <v>178.6</v>
      </c>
      <c r="M1805">
        <v>175.9</v>
      </c>
      <c r="N1805">
        <v>177.4</v>
      </c>
      <c r="O1805" s="3">
        <f t="shared" si="143"/>
        <v>-1.4999938960000001</v>
      </c>
      <c r="P1805">
        <f t="shared" si="147"/>
        <v>7.2706691482520691</v>
      </c>
      <c r="S1805">
        <f t="shared" si="146"/>
        <v>-8.527537782831154E-3</v>
      </c>
    </row>
    <row r="1806" spans="1:19" x14ac:dyDescent="0.3">
      <c r="A1806" s="1">
        <v>38686</v>
      </c>
      <c r="B1806" s="1">
        <v>38687</v>
      </c>
      <c r="C1806">
        <v>177.2</v>
      </c>
      <c r="D1806">
        <v>178.4500031</v>
      </c>
      <c r="E1806">
        <v>176.97965790000001</v>
      </c>
      <c r="F1806">
        <v>-1.2500030520000001</v>
      </c>
      <c r="G1806">
        <v>-1</v>
      </c>
      <c r="H1806">
        <v>0.74246212</v>
      </c>
      <c r="I1806">
        <f t="shared" si="144"/>
        <v>2005</v>
      </c>
      <c r="J1806">
        <f t="shared" si="145"/>
        <v>12</v>
      </c>
      <c r="K1806">
        <v>177.20000000000002</v>
      </c>
      <c r="L1806">
        <v>179</v>
      </c>
      <c r="M1806">
        <v>176.6</v>
      </c>
      <c r="N1806">
        <v>178.45000000000002</v>
      </c>
      <c r="O1806" s="3">
        <f t="shared" si="143"/>
        <v>-1.2500030520000001</v>
      </c>
      <c r="P1806">
        <f t="shared" si="147"/>
        <v>7.1168030315692707</v>
      </c>
      <c r="S1806">
        <f t="shared" si="146"/>
        <v>-7.0541932957110618E-3</v>
      </c>
    </row>
    <row r="1807" spans="1:19" x14ac:dyDescent="0.3">
      <c r="A1807" s="1">
        <v>38687</v>
      </c>
      <c r="B1807" s="1">
        <v>38688</v>
      </c>
      <c r="C1807">
        <v>180.3</v>
      </c>
      <c r="D1807">
        <v>179.64999689999999</v>
      </c>
      <c r="E1807">
        <v>178.5841562</v>
      </c>
      <c r="F1807">
        <v>0.65000305199999997</v>
      </c>
      <c r="G1807">
        <v>1</v>
      </c>
      <c r="H1807">
        <v>0.84852813699999996</v>
      </c>
      <c r="I1807">
        <f t="shared" si="144"/>
        <v>2005</v>
      </c>
      <c r="J1807">
        <f t="shared" si="145"/>
        <v>12</v>
      </c>
      <c r="K1807">
        <v>180.3</v>
      </c>
      <c r="L1807">
        <v>180.8</v>
      </c>
      <c r="M1807">
        <v>179.25</v>
      </c>
      <c r="N1807">
        <v>179.65</v>
      </c>
      <c r="O1807" s="3">
        <f t="shared" si="143"/>
        <v>0.65000305199999997</v>
      </c>
      <c r="P1807">
        <f t="shared" si="147"/>
        <v>7.1937738084578378</v>
      </c>
      <c r="S1807">
        <f t="shared" si="146"/>
        <v>3.6051195341098166E-3</v>
      </c>
    </row>
    <row r="1808" spans="1:19" x14ac:dyDescent="0.3">
      <c r="A1808" s="1">
        <v>38688</v>
      </c>
      <c r="B1808" s="1">
        <v>38691</v>
      </c>
      <c r="C1808">
        <v>179.45</v>
      </c>
      <c r="D1808">
        <v>180.2000031</v>
      </c>
      <c r="E1808">
        <v>180.29856079999999</v>
      </c>
      <c r="F1808">
        <v>0.75000305199999995</v>
      </c>
      <c r="G1808">
        <v>1</v>
      </c>
      <c r="H1808">
        <v>0.38890872999999998</v>
      </c>
      <c r="I1808">
        <f t="shared" si="144"/>
        <v>2005</v>
      </c>
      <c r="J1808">
        <f t="shared" si="145"/>
        <v>12</v>
      </c>
      <c r="K1808">
        <v>179.45000000000002</v>
      </c>
      <c r="L1808">
        <v>180.3</v>
      </c>
      <c r="M1808">
        <v>178.8</v>
      </c>
      <c r="N1808">
        <v>180.20000000000002</v>
      </c>
      <c r="O1808" s="3">
        <f t="shared" si="143"/>
        <v>0.75000305199999995</v>
      </c>
      <c r="P1808">
        <f t="shared" si="147"/>
        <v>7.2839719524267608</v>
      </c>
      <c r="S1808">
        <f t="shared" si="146"/>
        <v>4.1794541766508779E-3</v>
      </c>
    </row>
    <row r="1809" spans="1:19" x14ac:dyDescent="0.3">
      <c r="A1809" s="1">
        <v>38691</v>
      </c>
      <c r="B1809" s="1">
        <v>38692</v>
      </c>
      <c r="C1809">
        <v>179.75</v>
      </c>
      <c r="D1809">
        <v>180.30000609999999</v>
      </c>
      <c r="E1809">
        <v>181.3852397</v>
      </c>
      <c r="F1809">
        <v>0.55000610400000005</v>
      </c>
      <c r="G1809">
        <v>1</v>
      </c>
      <c r="H1809">
        <v>7.0710677999999999E-2</v>
      </c>
      <c r="I1809">
        <f t="shared" si="144"/>
        <v>2005</v>
      </c>
      <c r="J1809">
        <f t="shared" si="145"/>
        <v>12</v>
      </c>
      <c r="K1809">
        <v>179.75</v>
      </c>
      <c r="L1809">
        <v>181.45000000000002</v>
      </c>
      <c r="M1809">
        <v>178.9</v>
      </c>
      <c r="N1809">
        <v>180.3</v>
      </c>
      <c r="O1809" s="3">
        <f t="shared" si="143"/>
        <v>0.55000610400000005</v>
      </c>
      <c r="P1809">
        <f t="shared" si="147"/>
        <v>7.3508353021102018</v>
      </c>
      <c r="S1809">
        <f t="shared" si="146"/>
        <v>3.0598392433936025E-3</v>
      </c>
    </row>
    <row r="1810" spans="1:19" x14ac:dyDescent="0.3">
      <c r="A1810" s="1">
        <v>38692</v>
      </c>
      <c r="B1810" s="1">
        <v>38693</v>
      </c>
      <c r="C1810">
        <v>180.8</v>
      </c>
      <c r="D1810">
        <v>181.94999390000001</v>
      </c>
      <c r="E1810">
        <v>178.84901300000001</v>
      </c>
      <c r="F1810">
        <v>-1.149993896</v>
      </c>
      <c r="G1810">
        <v>-1</v>
      </c>
      <c r="H1810">
        <v>1.166726189</v>
      </c>
      <c r="I1810">
        <f t="shared" si="144"/>
        <v>2005</v>
      </c>
      <c r="J1810">
        <f t="shared" si="145"/>
        <v>12</v>
      </c>
      <c r="K1810">
        <v>180.8</v>
      </c>
      <c r="L1810">
        <v>182.4</v>
      </c>
      <c r="M1810">
        <v>180.25</v>
      </c>
      <c r="N1810">
        <v>181.95000000000002</v>
      </c>
      <c r="O1810" s="3">
        <f t="shared" si="143"/>
        <v>-1.149993896</v>
      </c>
      <c r="P1810">
        <f t="shared" si="147"/>
        <v>7.2105684482175905</v>
      </c>
      <c r="S1810">
        <f t="shared" si="146"/>
        <v>-6.3605857079646012E-3</v>
      </c>
    </row>
    <row r="1811" spans="1:19" x14ac:dyDescent="0.3">
      <c r="A1811" s="1">
        <v>38693</v>
      </c>
      <c r="B1811" s="1">
        <v>38694</v>
      </c>
      <c r="C1811">
        <v>181.75</v>
      </c>
      <c r="D1811">
        <v>181.25000309999999</v>
      </c>
      <c r="E1811">
        <v>182.96169180000001</v>
      </c>
      <c r="F1811">
        <v>-0.499996948</v>
      </c>
      <c r="G1811">
        <v>1</v>
      </c>
      <c r="H1811">
        <v>0.49497474699999999</v>
      </c>
      <c r="I1811">
        <f t="shared" si="144"/>
        <v>2005</v>
      </c>
      <c r="J1811">
        <f t="shared" si="145"/>
        <v>12</v>
      </c>
      <c r="K1811">
        <v>181.75</v>
      </c>
      <c r="L1811">
        <v>182.55</v>
      </c>
      <c r="M1811">
        <v>180</v>
      </c>
      <c r="N1811">
        <v>181.25</v>
      </c>
      <c r="O1811" s="3">
        <f t="shared" si="143"/>
        <v>-0.499996948</v>
      </c>
      <c r="P1811">
        <f t="shared" si="147"/>
        <v>7.1510593057011578</v>
      </c>
      <c r="S1811">
        <f t="shared" si="146"/>
        <v>-2.7510148445667125E-3</v>
      </c>
    </row>
    <row r="1812" spans="1:19" x14ac:dyDescent="0.3">
      <c r="A1812" s="1">
        <v>38694</v>
      </c>
      <c r="B1812" s="1">
        <v>38695</v>
      </c>
      <c r="C1812">
        <v>180.9</v>
      </c>
      <c r="D1812">
        <v>180.3999939</v>
      </c>
      <c r="E1812">
        <v>180.1282722</v>
      </c>
      <c r="F1812">
        <v>0.50000610400000001</v>
      </c>
      <c r="G1812">
        <v>-1</v>
      </c>
      <c r="H1812">
        <v>0.60104076399999995</v>
      </c>
      <c r="I1812">
        <f t="shared" si="144"/>
        <v>2005</v>
      </c>
      <c r="J1812">
        <f t="shared" si="145"/>
        <v>12</v>
      </c>
      <c r="K1812">
        <v>180.9</v>
      </c>
      <c r="L1812">
        <v>183</v>
      </c>
      <c r="M1812">
        <v>180</v>
      </c>
      <c r="N1812">
        <v>180.4</v>
      </c>
      <c r="O1812" s="3">
        <f t="shared" si="143"/>
        <v>0.50000610400000001</v>
      </c>
      <c r="P1812">
        <f t="shared" si="147"/>
        <v>7.2103557120513493</v>
      </c>
      <c r="S1812">
        <f t="shared" si="146"/>
        <v>2.7639917302377005E-3</v>
      </c>
    </row>
    <row r="1813" spans="1:19" x14ac:dyDescent="0.3">
      <c r="A1813" s="1">
        <v>38695</v>
      </c>
      <c r="B1813" s="1">
        <v>38698</v>
      </c>
      <c r="C1813">
        <v>180.8</v>
      </c>
      <c r="D1813">
        <v>183.80000920000001</v>
      </c>
      <c r="E1813">
        <v>180.41868149999999</v>
      </c>
      <c r="F1813">
        <v>-3.0000091549999999</v>
      </c>
      <c r="G1813">
        <v>1</v>
      </c>
      <c r="H1813">
        <v>2.4041630559999998</v>
      </c>
      <c r="I1813">
        <f t="shared" si="144"/>
        <v>2005</v>
      </c>
      <c r="J1813">
        <f t="shared" si="145"/>
        <v>12</v>
      </c>
      <c r="K1813">
        <v>180.8</v>
      </c>
      <c r="L1813">
        <v>184.20000000000002</v>
      </c>
      <c r="M1813">
        <v>180.8</v>
      </c>
      <c r="N1813">
        <v>183.8</v>
      </c>
      <c r="O1813" s="3">
        <f t="shared" si="143"/>
        <v>-3</v>
      </c>
      <c r="P1813">
        <f t="shared" si="147"/>
        <v>6.8514331378895008</v>
      </c>
      <c r="S1813">
        <f t="shared" si="146"/>
        <v>-1.6592920353982299E-2</v>
      </c>
    </row>
    <row r="1814" spans="1:19" x14ac:dyDescent="0.3">
      <c r="A1814" s="1">
        <v>38698</v>
      </c>
      <c r="B1814" s="1">
        <v>38699</v>
      </c>
      <c r="C1814">
        <v>183.5</v>
      </c>
      <c r="D1814">
        <v>183.44999390000001</v>
      </c>
      <c r="E1814">
        <v>183.0476476</v>
      </c>
      <c r="F1814">
        <v>5.0006104000000003E-2</v>
      </c>
      <c r="G1814">
        <v>-1</v>
      </c>
      <c r="H1814">
        <v>0.24748737300000001</v>
      </c>
      <c r="I1814">
        <f t="shared" si="144"/>
        <v>2005</v>
      </c>
      <c r="J1814">
        <f t="shared" si="145"/>
        <v>12</v>
      </c>
      <c r="K1814">
        <v>183.5</v>
      </c>
      <c r="L1814">
        <v>184.05</v>
      </c>
      <c r="M1814">
        <v>182.6</v>
      </c>
      <c r="N1814">
        <v>183.45000000000002</v>
      </c>
      <c r="O1814" s="3">
        <f t="shared" si="143"/>
        <v>5.0006104000000003E-2</v>
      </c>
      <c r="P1814">
        <f t="shared" si="147"/>
        <v>6.857034448157223</v>
      </c>
      <c r="S1814">
        <f t="shared" si="146"/>
        <v>2.7251282833787467E-4</v>
      </c>
    </row>
    <row r="1815" spans="1:19" x14ac:dyDescent="0.3">
      <c r="A1815" s="1">
        <v>38699</v>
      </c>
      <c r="B1815" s="1">
        <v>38700</v>
      </c>
      <c r="C1815">
        <v>184.4</v>
      </c>
      <c r="D1815">
        <v>182.2</v>
      </c>
      <c r="E1815">
        <v>183.6352254</v>
      </c>
      <c r="F1815">
        <v>2.2000000000000002</v>
      </c>
      <c r="G1815">
        <v>1</v>
      </c>
      <c r="H1815">
        <v>0.88388347599999995</v>
      </c>
      <c r="I1815">
        <f t="shared" si="144"/>
        <v>2005</v>
      </c>
      <c r="J1815">
        <f t="shared" si="145"/>
        <v>12</v>
      </c>
      <c r="K1815">
        <v>184.4</v>
      </c>
      <c r="L1815">
        <v>185.3</v>
      </c>
      <c r="M1815">
        <v>181.45000000000002</v>
      </c>
      <c r="N1815">
        <v>182.20000000000002</v>
      </c>
      <c r="O1815" s="3">
        <f t="shared" si="143"/>
        <v>2.2000000000000002</v>
      </c>
      <c r="P1815">
        <f t="shared" si="147"/>
        <v>7.1024597592084024</v>
      </c>
      <c r="S1815">
        <f t="shared" si="146"/>
        <v>1.1930585683297181E-2</v>
      </c>
    </row>
    <row r="1816" spans="1:19" x14ac:dyDescent="0.3">
      <c r="A1816" s="1">
        <v>38700</v>
      </c>
      <c r="B1816" s="1">
        <v>38701</v>
      </c>
      <c r="C1816">
        <v>182.95</v>
      </c>
      <c r="D1816">
        <v>183.35000919999999</v>
      </c>
      <c r="E1816">
        <v>184.0284891</v>
      </c>
      <c r="F1816">
        <v>0.40000915500000001</v>
      </c>
      <c r="G1816">
        <v>1</v>
      </c>
      <c r="H1816">
        <v>0.81317279799999997</v>
      </c>
      <c r="I1816">
        <f t="shared" si="144"/>
        <v>2005</v>
      </c>
      <c r="J1816">
        <f t="shared" si="145"/>
        <v>12</v>
      </c>
      <c r="K1816">
        <v>182.95000000000002</v>
      </c>
      <c r="L1816">
        <v>184.45000000000002</v>
      </c>
      <c r="M1816">
        <v>181.75</v>
      </c>
      <c r="N1816">
        <v>183.35</v>
      </c>
      <c r="O1816" s="3">
        <f t="shared" si="143"/>
        <v>0.40000915500000001</v>
      </c>
      <c r="P1816">
        <f t="shared" si="147"/>
        <v>7.1490470605481526</v>
      </c>
      <c r="S1816">
        <f t="shared" si="146"/>
        <v>2.1864397649631047E-3</v>
      </c>
    </row>
    <row r="1817" spans="1:19" x14ac:dyDescent="0.3">
      <c r="A1817" s="1">
        <v>38701</v>
      </c>
      <c r="B1817" s="1">
        <v>38702</v>
      </c>
      <c r="C1817">
        <v>181.8</v>
      </c>
      <c r="D1817">
        <v>181.44999079999999</v>
      </c>
      <c r="E1817">
        <v>182.957776</v>
      </c>
      <c r="F1817">
        <v>-0.35000915500000002</v>
      </c>
      <c r="G1817">
        <v>-1</v>
      </c>
      <c r="H1817">
        <v>1.3435028840000001</v>
      </c>
      <c r="I1817">
        <f t="shared" si="144"/>
        <v>2005</v>
      </c>
      <c r="J1817">
        <f t="shared" si="145"/>
        <v>12</v>
      </c>
      <c r="K1817">
        <v>181.8</v>
      </c>
      <c r="L1817">
        <v>182.55</v>
      </c>
      <c r="M1817">
        <v>180.05</v>
      </c>
      <c r="N1817">
        <v>181.45000000000002</v>
      </c>
      <c r="O1817" s="3">
        <f t="shared" si="143"/>
        <v>-0.35000915500000002</v>
      </c>
      <c r="P1817">
        <f t="shared" si="147"/>
        <v>7.1077561047607318</v>
      </c>
      <c r="S1817">
        <f t="shared" si="146"/>
        <v>-1.9252428767876787E-3</v>
      </c>
    </row>
    <row r="1818" spans="1:19" x14ac:dyDescent="0.3">
      <c r="A1818" s="1">
        <v>38702</v>
      </c>
      <c r="B1818" s="1">
        <v>38705</v>
      </c>
      <c r="C1818">
        <v>181.95</v>
      </c>
      <c r="D1818">
        <v>183.89999689999999</v>
      </c>
      <c r="E1818">
        <v>182.34308949999999</v>
      </c>
      <c r="F1818">
        <v>1.9499969479999999</v>
      </c>
      <c r="G1818">
        <v>1</v>
      </c>
      <c r="H1818">
        <v>1.7324116140000001</v>
      </c>
      <c r="I1818">
        <f t="shared" si="144"/>
        <v>2005</v>
      </c>
      <c r="J1818">
        <f t="shared" si="145"/>
        <v>12</v>
      </c>
      <c r="K1818">
        <v>181.95000000000002</v>
      </c>
      <c r="L1818">
        <v>184</v>
      </c>
      <c r="M1818">
        <v>181.1</v>
      </c>
      <c r="N1818">
        <v>183.9</v>
      </c>
      <c r="O1818" s="3">
        <f t="shared" si="143"/>
        <v>1.9499969479999999</v>
      </c>
      <c r="P1818">
        <f t="shared" si="147"/>
        <v>7.3362821181393274</v>
      </c>
      <c r="S1818">
        <f t="shared" si="146"/>
        <v>1.0717213234405056E-2</v>
      </c>
    </row>
    <row r="1819" spans="1:19" x14ac:dyDescent="0.3">
      <c r="A1819" s="1">
        <v>38705</v>
      </c>
      <c r="B1819" s="1">
        <v>38706</v>
      </c>
      <c r="C1819">
        <v>182.9</v>
      </c>
      <c r="D1819">
        <v>183.60001220000001</v>
      </c>
      <c r="E1819">
        <v>182.44846219999999</v>
      </c>
      <c r="F1819">
        <v>-0.700012207</v>
      </c>
      <c r="G1819">
        <v>-1</v>
      </c>
      <c r="H1819">
        <v>0.212132034</v>
      </c>
      <c r="I1819">
        <f t="shared" si="144"/>
        <v>2005</v>
      </c>
      <c r="J1819">
        <f t="shared" si="145"/>
        <v>12</v>
      </c>
      <c r="K1819">
        <v>182.9</v>
      </c>
      <c r="L1819">
        <v>184.5</v>
      </c>
      <c r="M1819">
        <v>182.4</v>
      </c>
      <c r="N1819">
        <v>183.6</v>
      </c>
      <c r="O1819" s="3">
        <f t="shared" si="143"/>
        <v>-0.700012207</v>
      </c>
      <c r="P1819">
        <f t="shared" si="147"/>
        <v>7.25204777636743</v>
      </c>
      <c r="S1819">
        <f t="shared" si="146"/>
        <v>-3.8272947348277748E-3</v>
      </c>
    </row>
    <row r="1820" spans="1:19" x14ac:dyDescent="0.3">
      <c r="A1820" s="1">
        <v>38706</v>
      </c>
      <c r="B1820" s="1">
        <v>38707</v>
      </c>
      <c r="C1820">
        <v>184.5</v>
      </c>
      <c r="D1820">
        <v>185.6</v>
      </c>
      <c r="E1820">
        <v>183.75289050000001</v>
      </c>
      <c r="F1820">
        <v>-1.1000000000000001</v>
      </c>
      <c r="G1820">
        <v>1</v>
      </c>
      <c r="H1820">
        <v>1.414213562</v>
      </c>
      <c r="I1820">
        <f t="shared" si="144"/>
        <v>2005</v>
      </c>
      <c r="J1820">
        <f t="shared" si="145"/>
        <v>12</v>
      </c>
      <c r="K1820">
        <v>184.5</v>
      </c>
      <c r="L1820">
        <v>186.35</v>
      </c>
      <c r="M1820">
        <v>184.20000000000002</v>
      </c>
      <c r="N1820">
        <v>185.6</v>
      </c>
      <c r="O1820" s="3">
        <f t="shared" si="143"/>
        <v>-1.1000000000000001</v>
      </c>
      <c r="P1820">
        <f t="shared" si="147"/>
        <v>7.1223363527250863</v>
      </c>
      <c r="S1820">
        <f t="shared" si="146"/>
        <v>-5.9620596205962068E-3</v>
      </c>
    </row>
    <row r="1821" spans="1:19" x14ac:dyDescent="0.3">
      <c r="A1821" s="1">
        <v>38707</v>
      </c>
      <c r="B1821" s="1">
        <v>38708</v>
      </c>
      <c r="C1821">
        <v>186.25</v>
      </c>
      <c r="D1821">
        <v>185.7999969</v>
      </c>
      <c r="E1821">
        <v>185.7082073</v>
      </c>
      <c r="F1821">
        <v>0.45000305200000001</v>
      </c>
      <c r="G1821">
        <v>1</v>
      </c>
      <c r="H1821">
        <v>0.141421356</v>
      </c>
      <c r="I1821">
        <f t="shared" si="144"/>
        <v>2005</v>
      </c>
      <c r="J1821">
        <f t="shared" si="145"/>
        <v>12</v>
      </c>
      <c r="K1821">
        <v>186.25</v>
      </c>
      <c r="L1821">
        <v>186.85</v>
      </c>
      <c r="M1821">
        <v>184.75</v>
      </c>
      <c r="N1821">
        <v>185.8</v>
      </c>
      <c r="O1821" s="3">
        <f t="shared" si="143"/>
        <v>0.45000305200000001</v>
      </c>
      <c r="P1821">
        <f t="shared" si="147"/>
        <v>7.1739616911857063</v>
      </c>
      <c r="S1821">
        <f t="shared" si="146"/>
        <v>2.4161237691275169E-3</v>
      </c>
    </row>
    <row r="1822" spans="1:19" x14ac:dyDescent="0.3">
      <c r="A1822" s="1">
        <v>38708</v>
      </c>
      <c r="B1822" s="1">
        <v>38709</v>
      </c>
      <c r="C1822">
        <v>186.2</v>
      </c>
      <c r="D1822">
        <v>186.89999080000001</v>
      </c>
      <c r="E1822">
        <v>186.65138139999999</v>
      </c>
      <c r="F1822">
        <v>0.69999084499999997</v>
      </c>
      <c r="G1822">
        <v>1</v>
      </c>
      <c r="H1822">
        <v>0.77781745899999999</v>
      </c>
      <c r="I1822">
        <f t="shared" si="144"/>
        <v>2005</v>
      </c>
      <c r="J1822">
        <f t="shared" si="145"/>
        <v>12</v>
      </c>
      <c r="K1822">
        <v>186.20000000000002</v>
      </c>
      <c r="L1822">
        <v>186.9</v>
      </c>
      <c r="M1822">
        <v>185.35</v>
      </c>
      <c r="N1822">
        <v>186.9</v>
      </c>
      <c r="O1822" s="3">
        <f t="shared" si="143"/>
        <v>0.69999084499999997</v>
      </c>
      <c r="P1822">
        <f t="shared" si="147"/>
        <v>7.2548699753888872</v>
      </c>
      <c r="S1822">
        <f t="shared" si="146"/>
        <v>3.7593493286788402E-3</v>
      </c>
    </row>
    <row r="1823" spans="1:19" x14ac:dyDescent="0.3">
      <c r="A1823" s="1">
        <v>38709</v>
      </c>
      <c r="B1823" s="1">
        <v>38712</v>
      </c>
      <c r="C1823">
        <v>187.5</v>
      </c>
      <c r="D1823">
        <v>188.4</v>
      </c>
      <c r="E1823">
        <v>187.68936059999999</v>
      </c>
      <c r="F1823">
        <v>0.9</v>
      </c>
      <c r="G1823">
        <v>1</v>
      </c>
      <c r="H1823">
        <v>1.060660172</v>
      </c>
      <c r="I1823">
        <f t="shared" si="144"/>
        <v>2005</v>
      </c>
      <c r="J1823">
        <f t="shared" si="145"/>
        <v>12</v>
      </c>
      <c r="K1823">
        <v>187.5</v>
      </c>
      <c r="L1823">
        <v>188.6</v>
      </c>
      <c r="M1823">
        <v>187.3</v>
      </c>
      <c r="N1823">
        <v>188.4</v>
      </c>
      <c r="O1823" s="3">
        <f t="shared" si="143"/>
        <v>0.9</v>
      </c>
      <c r="P1823">
        <f t="shared" si="147"/>
        <v>7.3593401030344872</v>
      </c>
      <c r="S1823">
        <f t="shared" si="146"/>
        <v>4.8000000000000004E-3</v>
      </c>
    </row>
    <row r="1824" spans="1:19" x14ac:dyDescent="0.3">
      <c r="A1824" s="1">
        <v>38712</v>
      </c>
      <c r="B1824" s="1">
        <v>38713</v>
      </c>
      <c r="C1824">
        <v>188.5</v>
      </c>
      <c r="D1824">
        <v>189.60001220000001</v>
      </c>
      <c r="E1824">
        <v>188.33974499999999</v>
      </c>
      <c r="F1824">
        <v>-1.100012207</v>
      </c>
      <c r="G1824">
        <v>-1</v>
      </c>
      <c r="H1824">
        <v>0.84852813699999996</v>
      </c>
      <c r="I1824">
        <f t="shared" si="144"/>
        <v>2005</v>
      </c>
      <c r="J1824">
        <f t="shared" si="145"/>
        <v>12</v>
      </c>
      <c r="K1824">
        <v>188.5</v>
      </c>
      <c r="L1824">
        <v>189.65</v>
      </c>
      <c r="M1824">
        <v>188.35</v>
      </c>
      <c r="N1824">
        <v>189.6</v>
      </c>
      <c r="O1824" s="3">
        <f t="shared" si="143"/>
        <v>-1.100012207</v>
      </c>
      <c r="P1824">
        <f t="shared" si="147"/>
        <v>7.2305014194991672</v>
      </c>
      <c r="S1824">
        <f t="shared" si="146"/>
        <v>-5.835608525198939E-3</v>
      </c>
    </row>
    <row r="1825" spans="1:19" x14ac:dyDescent="0.3">
      <c r="A1825" s="1">
        <v>38713</v>
      </c>
      <c r="B1825" s="1">
        <v>38714</v>
      </c>
      <c r="C1825">
        <v>189.05</v>
      </c>
      <c r="D1825">
        <v>190.24999389999999</v>
      </c>
      <c r="E1825">
        <v>188.80367720000001</v>
      </c>
      <c r="F1825">
        <v>-1.1999938960000001</v>
      </c>
      <c r="G1825">
        <v>-1</v>
      </c>
      <c r="H1825">
        <v>0.45961940800000001</v>
      </c>
      <c r="I1825">
        <f t="shared" si="144"/>
        <v>2005</v>
      </c>
      <c r="J1825">
        <f t="shared" si="145"/>
        <v>12</v>
      </c>
      <c r="K1825">
        <v>189.05</v>
      </c>
      <c r="L1825">
        <v>190.95000000000002</v>
      </c>
      <c r="M1825">
        <v>188.8</v>
      </c>
      <c r="N1825">
        <v>190.25</v>
      </c>
      <c r="O1825" s="3">
        <f t="shared" si="143"/>
        <v>-1.1999938960000001</v>
      </c>
      <c r="P1825">
        <f t="shared" si="147"/>
        <v>7.0928147085483353</v>
      </c>
      <c r="S1825">
        <f t="shared" si="146"/>
        <v>-6.3474948214758001E-3</v>
      </c>
    </row>
    <row r="1826" spans="1:19" x14ac:dyDescent="0.3">
      <c r="A1826" s="1">
        <v>38714</v>
      </c>
      <c r="B1826" s="1">
        <v>38715</v>
      </c>
      <c r="C1826">
        <v>190.75</v>
      </c>
      <c r="D1826">
        <v>191.25</v>
      </c>
      <c r="E1826">
        <v>190.61355169999999</v>
      </c>
      <c r="F1826">
        <v>-0.5</v>
      </c>
      <c r="G1826">
        <v>1</v>
      </c>
      <c r="H1826">
        <v>0.70710678100000002</v>
      </c>
      <c r="I1826">
        <f t="shared" si="144"/>
        <v>2005</v>
      </c>
      <c r="J1826">
        <f t="shared" si="145"/>
        <v>12</v>
      </c>
      <c r="K1826">
        <v>190.75</v>
      </c>
      <c r="L1826">
        <v>192.55</v>
      </c>
      <c r="M1826">
        <v>190.65</v>
      </c>
      <c r="N1826">
        <v>191.25</v>
      </c>
      <c r="O1826" s="3">
        <f t="shared" si="143"/>
        <v>-0.5</v>
      </c>
      <c r="P1826">
        <f t="shared" si="147"/>
        <v>7.0370389703421878</v>
      </c>
      <c r="S1826">
        <f t="shared" si="146"/>
        <v>-2.6212319790301442E-3</v>
      </c>
    </row>
    <row r="1827" spans="1:19" x14ac:dyDescent="0.3">
      <c r="A1827" s="1">
        <v>38715</v>
      </c>
      <c r="B1827" s="1">
        <v>38716</v>
      </c>
      <c r="C1827">
        <v>190.75</v>
      </c>
      <c r="D1827">
        <v>191.25</v>
      </c>
      <c r="E1827">
        <v>192.00165559999999</v>
      </c>
      <c r="F1827">
        <v>0.5</v>
      </c>
      <c r="G1827">
        <v>1</v>
      </c>
      <c r="H1827">
        <v>0</v>
      </c>
      <c r="I1827">
        <f t="shared" si="144"/>
        <v>2005</v>
      </c>
      <c r="J1827">
        <f t="shared" si="145"/>
        <v>12</v>
      </c>
      <c r="K1827">
        <v>190.75</v>
      </c>
      <c r="L1827">
        <v>192.55</v>
      </c>
      <c r="M1827">
        <v>190.65</v>
      </c>
      <c r="N1827">
        <v>191.25</v>
      </c>
      <c r="O1827" s="3">
        <f t="shared" si="143"/>
        <v>0.5</v>
      </c>
      <c r="P1827">
        <f t="shared" si="147"/>
        <v>7.0923761051024137</v>
      </c>
      <c r="S1827">
        <f t="shared" si="146"/>
        <v>2.6212319790301442E-3</v>
      </c>
    </row>
    <row r="1828" spans="1:19" x14ac:dyDescent="0.3">
      <c r="A1828" s="1">
        <v>38716</v>
      </c>
      <c r="B1828" s="1">
        <v>38719</v>
      </c>
      <c r="C1828">
        <v>191.9</v>
      </c>
      <c r="D1828">
        <v>192.0500031</v>
      </c>
      <c r="E1828">
        <v>190.75303059999999</v>
      </c>
      <c r="F1828">
        <v>-0.150003052</v>
      </c>
      <c r="G1828">
        <v>-1</v>
      </c>
      <c r="H1828">
        <v>0.56568542499999996</v>
      </c>
      <c r="I1828">
        <f t="shared" si="144"/>
        <v>2006</v>
      </c>
      <c r="J1828">
        <f t="shared" si="145"/>
        <v>1</v>
      </c>
      <c r="K1828">
        <v>191.9</v>
      </c>
      <c r="L1828">
        <v>192.5</v>
      </c>
      <c r="M1828">
        <v>190.4</v>
      </c>
      <c r="N1828">
        <v>192.05</v>
      </c>
      <c r="O1828" s="3">
        <f t="shared" si="143"/>
        <v>-0.150003052</v>
      </c>
      <c r="P1828">
        <f t="shared" si="147"/>
        <v>7.0757443480149114</v>
      </c>
      <c r="S1828">
        <f t="shared" si="146"/>
        <v>-7.8167301719645648E-4</v>
      </c>
    </row>
    <row r="1829" spans="1:19" x14ac:dyDescent="0.3">
      <c r="A1829" s="1">
        <v>38719</v>
      </c>
      <c r="B1829" s="1">
        <v>38720</v>
      </c>
      <c r="C1829">
        <v>192.45</v>
      </c>
      <c r="D1829">
        <v>193.3</v>
      </c>
      <c r="E1829">
        <v>191.77482689999999</v>
      </c>
      <c r="F1829">
        <v>-0.85</v>
      </c>
      <c r="G1829">
        <v>-1</v>
      </c>
      <c r="H1829">
        <v>0.88388347599999995</v>
      </c>
      <c r="I1829">
        <f t="shared" si="144"/>
        <v>2006</v>
      </c>
      <c r="J1829">
        <f t="shared" si="145"/>
        <v>1</v>
      </c>
      <c r="K1829">
        <v>192.45000000000002</v>
      </c>
      <c r="L1829">
        <v>193.3</v>
      </c>
      <c r="M1829">
        <v>190.45000000000002</v>
      </c>
      <c r="N1829">
        <v>193.3</v>
      </c>
      <c r="O1829" s="3">
        <f t="shared" si="143"/>
        <v>-0.85</v>
      </c>
      <c r="P1829">
        <f t="shared" si="147"/>
        <v>6.9819893566538411</v>
      </c>
      <c r="S1829">
        <f t="shared" si="146"/>
        <v>-4.4167316186022347E-3</v>
      </c>
    </row>
    <row r="1830" spans="1:19" x14ac:dyDescent="0.3">
      <c r="A1830" s="1">
        <v>38720</v>
      </c>
      <c r="B1830" s="1">
        <v>38721</v>
      </c>
      <c r="C1830">
        <v>194.2</v>
      </c>
      <c r="D1830">
        <v>193.89999080000001</v>
      </c>
      <c r="E1830">
        <v>193.92197619999999</v>
      </c>
      <c r="F1830">
        <v>0.30000915500000003</v>
      </c>
      <c r="G1830">
        <v>1</v>
      </c>
      <c r="H1830">
        <v>0.42426406900000002</v>
      </c>
      <c r="I1830">
        <f t="shared" si="144"/>
        <v>2006</v>
      </c>
      <c r="J1830">
        <f t="shared" si="145"/>
        <v>1</v>
      </c>
      <c r="K1830">
        <v>194.20000000000002</v>
      </c>
      <c r="L1830">
        <v>194.95000000000002</v>
      </c>
      <c r="M1830">
        <v>193.55</v>
      </c>
      <c r="N1830">
        <v>193.9</v>
      </c>
      <c r="O1830" s="3">
        <f t="shared" si="143"/>
        <v>0.30000915500000003</v>
      </c>
      <c r="P1830">
        <f t="shared" si="147"/>
        <v>7.0143476583084556</v>
      </c>
      <c r="S1830">
        <f t="shared" si="146"/>
        <v>1.5448463182286304E-3</v>
      </c>
    </row>
    <row r="1831" spans="1:19" x14ac:dyDescent="0.3">
      <c r="A1831" s="1">
        <v>38721</v>
      </c>
      <c r="B1831" s="1">
        <v>38722</v>
      </c>
      <c r="C1831">
        <v>194.15</v>
      </c>
      <c r="D1831">
        <v>192.85001220000001</v>
      </c>
      <c r="E1831">
        <v>195.11916400000001</v>
      </c>
      <c r="F1831">
        <v>-1.2999877929999999</v>
      </c>
      <c r="G1831">
        <v>1</v>
      </c>
      <c r="H1831">
        <v>0.74246212</v>
      </c>
      <c r="I1831">
        <f t="shared" si="144"/>
        <v>2006</v>
      </c>
      <c r="J1831">
        <f t="shared" si="145"/>
        <v>1</v>
      </c>
      <c r="K1831">
        <v>194.15</v>
      </c>
      <c r="L1831">
        <v>194.20000000000002</v>
      </c>
      <c r="M1831">
        <v>191.3</v>
      </c>
      <c r="N1831">
        <v>192.85</v>
      </c>
      <c r="O1831" s="3">
        <f t="shared" si="143"/>
        <v>-1.2999877929999999</v>
      </c>
      <c r="P1831">
        <f t="shared" si="147"/>
        <v>6.8734478437579671</v>
      </c>
      <c r="S1831">
        <f t="shared" si="146"/>
        <v>-6.6957908472830277E-3</v>
      </c>
    </row>
    <row r="1832" spans="1:19" x14ac:dyDescent="0.3">
      <c r="A1832" s="1">
        <v>38722</v>
      </c>
      <c r="B1832" s="1">
        <v>38723</v>
      </c>
      <c r="C1832">
        <v>193.35</v>
      </c>
      <c r="D1832">
        <v>195.19999079999999</v>
      </c>
      <c r="E1832">
        <v>192.86633749999999</v>
      </c>
      <c r="F1832">
        <v>-1.849990845</v>
      </c>
      <c r="G1832">
        <v>1</v>
      </c>
      <c r="H1832">
        <v>1.6617009359999999</v>
      </c>
      <c r="I1832">
        <f t="shared" si="144"/>
        <v>2006</v>
      </c>
      <c r="J1832">
        <f t="shared" si="145"/>
        <v>1</v>
      </c>
      <c r="K1832">
        <v>193.35</v>
      </c>
      <c r="L1832">
        <v>195.20000000000002</v>
      </c>
      <c r="M1832">
        <v>193.20000000000002</v>
      </c>
      <c r="N1832">
        <v>195.20000000000002</v>
      </c>
      <c r="O1832" s="3">
        <f t="shared" si="143"/>
        <v>-1.849990845</v>
      </c>
      <c r="P1832">
        <f t="shared" si="147"/>
        <v>6.6761504723919902</v>
      </c>
      <c r="S1832">
        <f t="shared" si="146"/>
        <v>-9.5680933281613659E-3</v>
      </c>
    </row>
    <row r="1833" spans="1:19" x14ac:dyDescent="0.3">
      <c r="A1833" s="1">
        <v>38723</v>
      </c>
      <c r="B1833" s="1">
        <v>38726</v>
      </c>
      <c r="C1833">
        <v>195.25</v>
      </c>
      <c r="D1833">
        <v>194.55000609999999</v>
      </c>
      <c r="E1833">
        <v>195.88048789999999</v>
      </c>
      <c r="F1833">
        <v>-0.69999389599999995</v>
      </c>
      <c r="G1833">
        <v>1</v>
      </c>
      <c r="H1833">
        <v>0.45961940800000001</v>
      </c>
      <c r="I1833">
        <f t="shared" si="144"/>
        <v>2006</v>
      </c>
      <c r="J1833">
        <f t="shared" si="145"/>
        <v>1</v>
      </c>
      <c r="K1833">
        <v>195.25</v>
      </c>
      <c r="L1833">
        <v>195.8</v>
      </c>
      <c r="M1833">
        <v>194</v>
      </c>
      <c r="N1833">
        <v>194.55</v>
      </c>
      <c r="O1833" s="3">
        <f t="shared" si="143"/>
        <v>-0.69999389599999995</v>
      </c>
      <c r="P1833">
        <f t="shared" si="147"/>
        <v>6.6043461510687855</v>
      </c>
      <c r="S1833">
        <f t="shared" si="146"/>
        <v>-3.5851159846350829E-3</v>
      </c>
    </row>
    <row r="1834" spans="1:19" x14ac:dyDescent="0.3">
      <c r="A1834" s="1">
        <v>38726</v>
      </c>
      <c r="B1834" s="1">
        <v>38727</v>
      </c>
      <c r="C1834">
        <v>194.9</v>
      </c>
      <c r="D1834">
        <v>192.89999080000001</v>
      </c>
      <c r="E1834">
        <v>195.06314280000001</v>
      </c>
      <c r="F1834">
        <v>-2.0000091549999999</v>
      </c>
      <c r="G1834">
        <v>1</v>
      </c>
      <c r="H1834">
        <v>1.166726189</v>
      </c>
      <c r="I1834">
        <f t="shared" si="144"/>
        <v>2006</v>
      </c>
      <c r="J1834">
        <f t="shared" si="145"/>
        <v>1</v>
      </c>
      <c r="K1834">
        <v>194.9</v>
      </c>
      <c r="L1834">
        <v>195.8</v>
      </c>
      <c r="M1834">
        <v>191.8</v>
      </c>
      <c r="N1834">
        <v>192.9</v>
      </c>
      <c r="O1834" s="3">
        <f t="shared" ref="O1834:O1897" si="148">IF(E1834-C1834&gt;0,IF(C1834-M1834&gt;3,-3,F1834),IF(L1834-C1834&gt;3,-3,F1834))</f>
        <v>-3</v>
      </c>
      <c r="P1834">
        <f t="shared" si="147"/>
        <v>6.2993737787772561</v>
      </c>
      <c r="S1834">
        <f t="shared" si="146"/>
        <v>-1.5392508978963571E-2</v>
      </c>
    </row>
    <row r="1835" spans="1:19" x14ac:dyDescent="0.3">
      <c r="A1835" s="1">
        <v>38727</v>
      </c>
      <c r="B1835" s="1">
        <v>38728</v>
      </c>
      <c r="C1835">
        <v>192.9</v>
      </c>
      <c r="D1835">
        <v>192.75000610000001</v>
      </c>
      <c r="E1835">
        <v>193.3487811</v>
      </c>
      <c r="F1835">
        <v>-0.14999389599999999</v>
      </c>
      <c r="G1835">
        <v>1</v>
      </c>
      <c r="H1835">
        <v>0.106066017</v>
      </c>
      <c r="I1835">
        <f t="shared" si="144"/>
        <v>2006</v>
      </c>
      <c r="J1835">
        <f t="shared" si="145"/>
        <v>1</v>
      </c>
      <c r="K1835">
        <v>192.9</v>
      </c>
      <c r="L1835">
        <v>193.6</v>
      </c>
      <c r="M1835">
        <v>191.70000000000002</v>
      </c>
      <c r="N1835">
        <v>192.75</v>
      </c>
      <c r="O1835" s="3">
        <f t="shared" si="148"/>
        <v>-0.14999389599999999</v>
      </c>
      <c r="P1835">
        <f t="shared" si="147"/>
        <v>6.2846791035760265</v>
      </c>
      <c r="S1835">
        <f t="shared" si="146"/>
        <v>-7.775733333333332E-4</v>
      </c>
    </row>
    <row r="1836" spans="1:19" x14ac:dyDescent="0.3">
      <c r="A1836" s="1">
        <v>38728</v>
      </c>
      <c r="B1836" s="1">
        <v>38729</v>
      </c>
      <c r="C1836">
        <v>193.4</v>
      </c>
      <c r="D1836">
        <v>193.9499969</v>
      </c>
      <c r="E1836">
        <v>194.17159380000001</v>
      </c>
      <c r="F1836">
        <v>0.54999694799999999</v>
      </c>
      <c r="G1836">
        <v>1</v>
      </c>
      <c r="H1836">
        <v>0.84852813699999996</v>
      </c>
      <c r="I1836">
        <f t="shared" si="144"/>
        <v>2006</v>
      </c>
      <c r="J1836">
        <f t="shared" si="145"/>
        <v>1</v>
      </c>
      <c r="K1836">
        <v>193.4</v>
      </c>
      <c r="L1836">
        <v>195.3</v>
      </c>
      <c r="M1836">
        <v>193.3</v>
      </c>
      <c r="N1836">
        <v>193.95000000000002</v>
      </c>
      <c r="O1836" s="3">
        <f t="shared" si="148"/>
        <v>0.54999694799999999</v>
      </c>
      <c r="P1836">
        <f t="shared" si="147"/>
        <v>6.3382968025335167</v>
      </c>
      <c r="S1836">
        <f t="shared" si="146"/>
        <v>2.8438311685625643E-3</v>
      </c>
    </row>
    <row r="1837" spans="1:19" x14ac:dyDescent="0.3">
      <c r="A1837" s="1">
        <v>38729</v>
      </c>
      <c r="B1837" s="1">
        <v>38730</v>
      </c>
      <c r="C1837">
        <v>193.35</v>
      </c>
      <c r="D1837">
        <v>196.39999689999999</v>
      </c>
      <c r="E1837">
        <v>194.8848304</v>
      </c>
      <c r="F1837">
        <v>3.049996948</v>
      </c>
      <c r="G1837">
        <v>1</v>
      </c>
      <c r="H1837">
        <v>1.7324116140000001</v>
      </c>
      <c r="I1837">
        <f t="shared" si="144"/>
        <v>2006</v>
      </c>
      <c r="J1837">
        <f t="shared" si="145"/>
        <v>1</v>
      </c>
      <c r="K1837">
        <v>193.35</v>
      </c>
      <c r="L1837">
        <v>196.4</v>
      </c>
      <c r="M1837">
        <v>191.85</v>
      </c>
      <c r="N1837">
        <v>196.4</v>
      </c>
      <c r="O1837" s="3">
        <f t="shared" si="148"/>
        <v>3.049996948</v>
      </c>
      <c r="P1837">
        <f t="shared" si="147"/>
        <v>6.6382469329174638</v>
      </c>
      <c r="S1837">
        <f t="shared" si="146"/>
        <v>1.5774486413240238E-2</v>
      </c>
    </row>
    <row r="1838" spans="1:19" x14ac:dyDescent="0.3">
      <c r="A1838" s="1">
        <v>38730</v>
      </c>
      <c r="B1838" s="1">
        <v>38733</v>
      </c>
      <c r="C1838">
        <v>196.35</v>
      </c>
      <c r="D1838">
        <v>196.2000031</v>
      </c>
      <c r="E1838">
        <v>197.04368590000001</v>
      </c>
      <c r="F1838">
        <v>-0.14999694799999999</v>
      </c>
      <c r="G1838">
        <v>1</v>
      </c>
      <c r="H1838">
        <v>0.141421356</v>
      </c>
      <c r="I1838">
        <f t="shared" si="144"/>
        <v>2006</v>
      </c>
      <c r="J1838">
        <f t="shared" si="145"/>
        <v>1</v>
      </c>
      <c r="K1838">
        <v>196.35</v>
      </c>
      <c r="L1838">
        <v>196.95000000000002</v>
      </c>
      <c r="M1838">
        <v>195</v>
      </c>
      <c r="N1838">
        <v>196.20000000000002</v>
      </c>
      <c r="O1838" s="3">
        <f t="shared" si="148"/>
        <v>-0.14999694799999999</v>
      </c>
      <c r="P1838">
        <f t="shared" si="147"/>
        <v>6.6230335367370516</v>
      </c>
      <c r="S1838">
        <f t="shared" si="146"/>
        <v>-7.6392639674051441E-4</v>
      </c>
    </row>
    <row r="1839" spans="1:19" x14ac:dyDescent="0.3">
      <c r="A1839" s="1">
        <v>38733</v>
      </c>
      <c r="B1839" s="1">
        <v>38734</v>
      </c>
      <c r="C1839">
        <v>196.3</v>
      </c>
      <c r="D1839">
        <v>191.95</v>
      </c>
      <c r="E1839">
        <v>195.8449416</v>
      </c>
      <c r="F1839">
        <v>4.3499999999999996</v>
      </c>
      <c r="G1839">
        <v>-1</v>
      </c>
      <c r="H1839">
        <v>3.0052038200000002</v>
      </c>
      <c r="I1839">
        <f t="shared" si="144"/>
        <v>2006</v>
      </c>
      <c r="J1839">
        <f t="shared" si="145"/>
        <v>1</v>
      </c>
      <c r="K1839">
        <v>196.3</v>
      </c>
      <c r="L1839">
        <v>197.05</v>
      </c>
      <c r="M1839">
        <v>191.85</v>
      </c>
      <c r="N1839">
        <v>191.95000000000002</v>
      </c>
      <c r="O1839" s="3">
        <f t="shared" si="148"/>
        <v>4.3499999999999996</v>
      </c>
      <c r="P1839">
        <f t="shared" si="147"/>
        <v>7.0633319965150374</v>
      </c>
      <c r="S1839">
        <f t="shared" si="146"/>
        <v>2.2159959246051956E-2</v>
      </c>
    </row>
    <row r="1840" spans="1:19" x14ac:dyDescent="0.3">
      <c r="A1840" s="1">
        <v>38734</v>
      </c>
      <c r="B1840" s="1">
        <v>38735</v>
      </c>
      <c r="C1840">
        <v>190.8</v>
      </c>
      <c r="D1840">
        <v>187.25000309999999</v>
      </c>
      <c r="E1840">
        <v>192.64566260000001</v>
      </c>
      <c r="F1840">
        <v>-3.549996948</v>
      </c>
      <c r="G1840">
        <v>1</v>
      </c>
      <c r="H1840">
        <v>3.3234018719999998</v>
      </c>
      <c r="I1840">
        <f t="shared" si="144"/>
        <v>2006</v>
      </c>
      <c r="J1840">
        <f t="shared" si="145"/>
        <v>1</v>
      </c>
      <c r="K1840">
        <v>190.8</v>
      </c>
      <c r="L1840">
        <v>191.15</v>
      </c>
      <c r="M1840">
        <v>185.5</v>
      </c>
      <c r="N1840">
        <v>187.25</v>
      </c>
      <c r="O1840" s="3">
        <f t="shared" si="148"/>
        <v>-3</v>
      </c>
      <c r="P1840">
        <f t="shared" si="147"/>
        <v>6.7301559589435733</v>
      </c>
      <c r="S1840">
        <f t="shared" si="146"/>
        <v>-1.5723270440251572E-2</v>
      </c>
    </row>
    <row r="1841" spans="1:19" x14ac:dyDescent="0.3">
      <c r="A1841" s="1">
        <v>38735</v>
      </c>
      <c r="B1841" s="1">
        <v>38736</v>
      </c>
      <c r="C1841">
        <v>188.4</v>
      </c>
      <c r="D1841">
        <v>189.3999939</v>
      </c>
      <c r="E1841">
        <v>187.69950800000001</v>
      </c>
      <c r="F1841">
        <v>-0.99999389599999999</v>
      </c>
      <c r="G1841">
        <v>1</v>
      </c>
      <c r="H1841">
        <v>1.52027958</v>
      </c>
      <c r="I1841">
        <f t="shared" si="144"/>
        <v>2006</v>
      </c>
      <c r="J1841">
        <f t="shared" si="145"/>
        <v>1</v>
      </c>
      <c r="K1841">
        <v>188.4</v>
      </c>
      <c r="L1841">
        <v>189.9</v>
      </c>
      <c r="M1841">
        <v>187.4</v>
      </c>
      <c r="N1841">
        <v>189.4</v>
      </c>
      <c r="O1841" s="3">
        <f t="shared" si="148"/>
        <v>-0.99999389599999999</v>
      </c>
      <c r="P1841">
        <f t="shared" si="147"/>
        <v>6.6229885245793767</v>
      </c>
      <c r="S1841">
        <f t="shared" si="146"/>
        <v>-5.3078232271762203E-3</v>
      </c>
    </row>
    <row r="1842" spans="1:19" x14ac:dyDescent="0.3">
      <c r="A1842" s="1">
        <v>38736</v>
      </c>
      <c r="B1842" s="1">
        <v>38737</v>
      </c>
      <c r="C1842">
        <v>190.4</v>
      </c>
      <c r="D1842">
        <v>184.30000920000001</v>
      </c>
      <c r="E1842">
        <v>191.90697800000001</v>
      </c>
      <c r="F1842">
        <v>-6.0999908449999998</v>
      </c>
      <c r="G1842">
        <v>1</v>
      </c>
      <c r="H1842">
        <v>3.6062445840000001</v>
      </c>
      <c r="I1842">
        <f t="shared" si="144"/>
        <v>2006</v>
      </c>
      <c r="J1842">
        <f t="shared" si="145"/>
        <v>1</v>
      </c>
      <c r="K1842">
        <v>190.4</v>
      </c>
      <c r="L1842">
        <v>190.9</v>
      </c>
      <c r="M1842">
        <v>183.85</v>
      </c>
      <c r="N1842">
        <v>184.3</v>
      </c>
      <c r="O1842" s="3">
        <f t="shared" si="148"/>
        <v>-3</v>
      </c>
      <c r="P1842">
        <f t="shared" si="147"/>
        <v>6.3099270922200574</v>
      </c>
      <c r="S1842">
        <f t="shared" si="146"/>
        <v>-1.5756302521008403E-2</v>
      </c>
    </row>
    <row r="1843" spans="1:19" x14ac:dyDescent="0.3">
      <c r="A1843" s="1">
        <v>38737</v>
      </c>
      <c r="B1843" s="1">
        <v>38740</v>
      </c>
      <c r="C1843">
        <v>183.1</v>
      </c>
      <c r="D1843">
        <v>182.39999080000001</v>
      </c>
      <c r="E1843">
        <v>185.15020960000001</v>
      </c>
      <c r="F1843">
        <v>-0.70000915500000005</v>
      </c>
      <c r="G1843">
        <v>1</v>
      </c>
      <c r="H1843">
        <v>1.3435028840000001</v>
      </c>
      <c r="I1843">
        <f t="shared" si="144"/>
        <v>2006</v>
      </c>
      <c r="J1843">
        <f t="shared" si="145"/>
        <v>1</v>
      </c>
      <c r="K1843">
        <v>183.1</v>
      </c>
      <c r="L1843">
        <v>185.35</v>
      </c>
      <c r="M1843">
        <v>181.1</v>
      </c>
      <c r="N1843">
        <v>182.4</v>
      </c>
      <c r="O1843" s="3">
        <f t="shared" si="148"/>
        <v>-0.70000915500000005</v>
      </c>
      <c r="P1843">
        <f t="shared" si="147"/>
        <v>6.2375566924614025</v>
      </c>
      <c r="S1843">
        <f t="shared" si="146"/>
        <v>-3.8230975150191156E-3</v>
      </c>
    </row>
    <row r="1844" spans="1:19" x14ac:dyDescent="0.3">
      <c r="A1844" s="1">
        <v>38740</v>
      </c>
      <c r="B1844" s="1">
        <v>38741</v>
      </c>
      <c r="C1844">
        <v>183.05</v>
      </c>
      <c r="D1844">
        <v>185.65</v>
      </c>
      <c r="E1844">
        <v>184.2796821</v>
      </c>
      <c r="F1844">
        <v>2.6</v>
      </c>
      <c r="G1844">
        <v>1</v>
      </c>
      <c r="H1844">
        <v>2.298097039</v>
      </c>
      <c r="I1844">
        <f t="shared" si="144"/>
        <v>2006</v>
      </c>
      <c r="J1844">
        <f t="shared" si="145"/>
        <v>1</v>
      </c>
      <c r="K1844">
        <v>183.05</v>
      </c>
      <c r="L1844">
        <v>186.45000000000002</v>
      </c>
      <c r="M1844">
        <v>182.35</v>
      </c>
      <c r="N1844">
        <v>185.65</v>
      </c>
      <c r="O1844" s="3">
        <f t="shared" si="148"/>
        <v>2.6</v>
      </c>
      <c r="P1844">
        <f t="shared" si="147"/>
        <v>6.5033471442570807</v>
      </c>
      <c r="S1844">
        <f t="shared" si="146"/>
        <v>1.4203769461895657E-2</v>
      </c>
    </row>
    <row r="1845" spans="1:19" x14ac:dyDescent="0.3">
      <c r="A1845" s="1">
        <v>38741</v>
      </c>
      <c r="B1845" s="1">
        <v>38742</v>
      </c>
      <c r="C1845">
        <v>187.35</v>
      </c>
      <c r="D1845">
        <v>187.2000031</v>
      </c>
      <c r="E1845">
        <v>187.25758329999999</v>
      </c>
      <c r="F1845">
        <v>0.14999694799999999</v>
      </c>
      <c r="G1845">
        <v>1</v>
      </c>
      <c r="H1845">
        <v>1.0960155110000001</v>
      </c>
      <c r="I1845">
        <f t="shared" si="144"/>
        <v>2006</v>
      </c>
      <c r="J1845">
        <f t="shared" si="145"/>
        <v>1</v>
      </c>
      <c r="K1845">
        <v>187.35</v>
      </c>
      <c r="L1845">
        <v>188.65</v>
      </c>
      <c r="M1845">
        <v>186.75</v>
      </c>
      <c r="N1845">
        <v>187.20000000000002</v>
      </c>
      <c r="O1845" s="3">
        <f t="shared" si="148"/>
        <v>0.14999694799999999</v>
      </c>
      <c r="P1845">
        <f t="shared" si="147"/>
        <v>6.5189673560012453</v>
      </c>
      <c r="S1845">
        <f t="shared" si="146"/>
        <v>8.006242220443021E-4</v>
      </c>
    </row>
    <row r="1846" spans="1:19" x14ac:dyDescent="0.3">
      <c r="A1846" s="1">
        <v>38742</v>
      </c>
      <c r="B1846" s="1">
        <v>38743</v>
      </c>
      <c r="C1846">
        <v>187.9</v>
      </c>
      <c r="D1846">
        <v>188.85000919999999</v>
      </c>
      <c r="E1846">
        <v>188.7294473</v>
      </c>
      <c r="F1846">
        <v>0.95000915500000005</v>
      </c>
      <c r="G1846">
        <v>1</v>
      </c>
      <c r="H1846">
        <v>1.166726189</v>
      </c>
      <c r="I1846">
        <f t="shared" si="144"/>
        <v>2006</v>
      </c>
      <c r="J1846">
        <f t="shared" si="145"/>
        <v>1</v>
      </c>
      <c r="K1846">
        <v>187.9</v>
      </c>
      <c r="L1846">
        <v>188.95000000000002</v>
      </c>
      <c r="M1846">
        <v>185.45000000000002</v>
      </c>
      <c r="N1846">
        <v>188.85</v>
      </c>
      <c r="O1846" s="3">
        <f t="shared" si="148"/>
        <v>0.95000915500000005</v>
      </c>
      <c r="P1846">
        <f t="shared" si="147"/>
        <v>6.6178456742984348</v>
      </c>
      <c r="S1846">
        <f t="shared" si="146"/>
        <v>5.0559295103778604E-3</v>
      </c>
    </row>
    <row r="1847" spans="1:19" x14ac:dyDescent="0.3">
      <c r="A1847" s="1">
        <v>38743</v>
      </c>
      <c r="B1847" s="1">
        <v>38744</v>
      </c>
      <c r="C1847">
        <v>190.15</v>
      </c>
      <c r="D1847">
        <v>191.89998779999999</v>
      </c>
      <c r="E1847">
        <v>189.60402690000001</v>
      </c>
      <c r="F1847">
        <v>-1.7499877930000001</v>
      </c>
      <c r="G1847">
        <v>1</v>
      </c>
      <c r="H1847">
        <v>2.156675683</v>
      </c>
      <c r="I1847">
        <f t="shared" si="144"/>
        <v>2006</v>
      </c>
      <c r="J1847">
        <f t="shared" si="145"/>
        <v>1</v>
      </c>
      <c r="K1847">
        <v>190.15</v>
      </c>
      <c r="L1847">
        <v>192.65</v>
      </c>
      <c r="M1847">
        <v>190</v>
      </c>
      <c r="N1847">
        <v>191.9</v>
      </c>
      <c r="O1847" s="3">
        <f t="shared" si="148"/>
        <v>-1.7499877930000001</v>
      </c>
      <c r="P1847">
        <f t="shared" si="147"/>
        <v>6.4351296740989063</v>
      </c>
      <c r="S1847">
        <f t="shared" si="146"/>
        <v>-9.2031963870628456E-3</v>
      </c>
    </row>
    <row r="1848" spans="1:19" x14ac:dyDescent="0.3">
      <c r="A1848" s="1">
        <v>38744</v>
      </c>
      <c r="B1848" s="1">
        <v>38747</v>
      </c>
      <c r="C1848">
        <v>190.15</v>
      </c>
      <c r="D1848">
        <v>191.9</v>
      </c>
      <c r="E1848">
        <v>193.58436399999999</v>
      </c>
      <c r="F1848">
        <v>1.75</v>
      </c>
      <c r="G1848">
        <v>1</v>
      </c>
      <c r="H1848">
        <v>0</v>
      </c>
      <c r="I1848">
        <f t="shared" si="144"/>
        <v>2006</v>
      </c>
      <c r="J1848">
        <f t="shared" si="145"/>
        <v>1</v>
      </c>
      <c r="K1848">
        <v>190.15</v>
      </c>
      <c r="L1848">
        <v>192.65</v>
      </c>
      <c r="M1848">
        <v>190</v>
      </c>
      <c r="N1848">
        <v>191.9</v>
      </c>
      <c r="O1848" s="3">
        <f t="shared" si="148"/>
        <v>1.75</v>
      </c>
      <c r="P1848">
        <f t="shared" si="147"/>
        <v>6.612802199941763</v>
      </c>
      <c r="S1848">
        <f t="shared" si="146"/>
        <v>9.2032605837496714E-3</v>
      </c>
    </row>
    <row r="1849" spans="1:19" x14ac:dyDescent="0.3">
      <c r="A1849" s="1">
        <v>38747</v>
      </c>
      <c r="B1849" s="1">
        <v>38748</v>
      </c>
      <c r="C1849">
        <v>192.65</v>
      </c>
      <c r="D1849">
        <v>194.4500031</v>
      </c>
      <c r="E1849">
        <v>192.67871450000001</v>
      </c>
      <c r="F1849">
        <v>1.8000030520000001</v>
      </c>
      <c r="G1849">
        <v>1</v>
      </c>
      <c r="H1849">
        <v>1.8031222920000001</v>
      </c>
      <c r="I1849">
        <f t="shared" si="144"/>
        <v>2006</v>
      </c>
      <c r="J1849">
        <f t="shared" si="145"/>
        <v>1</v>
      </c>
      <c r="K1849">
        <v>192.65</v>
      </c>
      <c r="L1849">
        <v>195</v>
      </c>
      <c r="M1849">
        <v>192.15</v>
      </c>
      <c r="N1849">
        <v>194.45000000000002</v>
      </c>
      <c r="O1849" s="3">
        <f t="shared" si="148"/>
        <v>1.8000030520000001</v>
      </c>
      <c r="P1849">
        <f t="shared" si="147"/>
        <v>6.7981600635623316</v>
      </c>
      <c r="S1849">
        <f t="shared" si="146"/>
        <v>9.3433846457306007E-3</v>
      </c>
    </row>
    <row r="1850" spans="1:19" x14ac:dyDescent="0.3">
      <c r="A1850" s="1">
        <v>38748</v>
      </c>
      <c r="B1850" s="1">
        <v>38749</v>
      </c>
      <c r="C1850">
        <v>193.4</v>
      </c>
      <c r="D1850">
        <v>192.10000919999999</v>
      </c>
      <c r="E1850">
        <v>194.52542729999999</v>
      </c>
      <c r="F1850">
        <v>-1.299990845</v>
      </c>
      <c r="G1850">
        <v>1</v>
      </c>
      <c r="H1850">
        <v>1.6617009359999999</v>
      </c>
      <c r="I1850">
        <f t="shared" si="144"/>
        <v>2006</v>
      </c>
      <c r="J1850">
        <f t="shared" si="145"/>
        <v>2</v>
      </c>
      <c r="K1850">
        <v>193.4</v>
      </c>
      <c r="L1850">
        <v>194.55</v>
      </c>
      <c r="M1850">
        <v>191.3</v>
      </c>
      <c r="N1850">
        <v>192.1</v>
      </c>
      <c r="O1850" s="3">
        <f t="shared" si="148"/>
        <v>-1.299990845</v>
      </c>
      <c r="P1850">
        <f t="shared" si="147"/>
        <v>6.6610730028776004</v>
      </c>
      <c r="S1850">
        <f t="shared" si="146"/>
        <v>-6.7217727249224398E-3</v>
      </c>
    </row>
    <row r="1851" spans="1:19" x14ac:dyDescent="0.3">
      <c r="A1851" s="1">
        <v>38749</v>
      </c>
      <c r="B1851" s="1">
        <v>38750</v>
      </c>
      <c r="C1851">
        <v>193.85</v>
      </c>
      <c r="D1851">
        <v>192.14998779999999</v>
      </c>
      <c r="E1851">
        <v>192.7622112</v>
      </c>
      <c r="F1851">
        <v>1.7000122070000001</v>
      </c>
      <c r="G1851">
        <v>1</v>
      </c>
      <c r="H1851">
        <v>3.5355339E-2</v>
      </c>
      <c r="I1851">
        <f t="shared" si="144"/>
        <v>2006</v>
      </c>
      <c r="J1851">
        <f t="shared" si="145"/>
        <v>2</v>
      </c>
      <c r="K1851">
        <v>193.85</v>
      </c>
      <c r="L1851">
        <v>194.25</v>
      </c>
      <c r="M1851">
        <v>189.55</v>
      </c>
      <c r="N1851">
        <v>192.15</v>
      </c>
      <c r="O1851" s="3">
        <f t="shared" si="148"/>
        <v>1.7000122070000001</v>
      </c>
      <c r="P1851">
        <f t="shared" si="147"/>
        <v>6.8363204429076756</v>
      </c>
      <c r="S1851">
        <f t="shared" si="146"/>
        <v>8.7697302398761934E-3</v>
      </c>
    </row>
    <row r="1852" spans="1:19" x14ac:dyDescent="0.3">
      <c r="A1852" s="1">
        <v>38750</v>
      </c>
      <c r="B1852" s="1">
        <v>38751</v>
      </c>
      <c r="C1852">
        <v>190.3</v>
      </c>
      <c r="D1852">
        <v>185.75000610000001</v>
      </c>
      <c r="E1852">
        <v>192.1796962</v>
      </c>
      <c r="F1852">
        <v>-4.5499938960000001</v>
      </c>
      <c r="G1852">
        <v>1</v>
      </c>
      <c r="H1852">
        <v>4.5254833999999997</v>
      </c>
      <c r="I1852">
        <f t="shared" si="144"/>
        <v>2006</v>
      </c>
      <c r="J1852">
        <f t="shared" si="145"/>
        <v>2</v>
      </c>
      <c r="K1852">
        <v>190.3</v>
      </c>
      <c r="L1852">
        <v>190.4</v>
      </c>
      <c r="M1852">
        <v>185.75</v>
      </c>
      <c r="N1852">
        <v>185.75</v>
      </c>
      <c r="O1852" s="3">
        <f t="shared" si="148"/>
        <v>-3</v>
      </c>
      <c r="P1852">
        <f t="shared" si="147"/>
        <v>6.5130052354133561</v>
      </c>
      <c r="S1852">
        <f t="shared" si="146"/>
        <v>-1.5764582238570676E-2</v>
      </c>
    </row>
    <row r="1853" spans="1:19" x14ac:dyDescent="0.3">
      <c r="A1853" s="1">
        <v>38751</v>
      </c>
      <c r="B1853" s="1">
        <v>38754</v>
      </c>
      <c r="C1853">
        <v>185.7</v>
      </c>
      <c r="D1853">
        <v>187.0500031</v>
      </c>
      <c r="E1853">
        <v>186.59965589999999</v>
      </c>
      <c r="F1853">
        <v>1.3500030519999999</v>
      </c>
      <c r="G1853">
        <v>1</v>
      </c>
      <c r="H1853">
        <v>0.91923881600000001</v>
      </c>
      <c r="I1853">
        <f t="shared" si="144"/>
        <v>2006</v>
      </c>
      <c r="J1853">
        <f t="shared" si="145"/>
        <v>2</v>
      </c>
      <c r="K1853">
        <v>185.70000000000002</v>
      </c>
      <c r="L1853">
        <v>187.4</v>
      </c>
      <c r="M1853">
        <v>182.8</v>
      </c>
      <c r="N1853">
        <v>187.05</v>
      </c>
      <c r="O1853" s="3">
        <f t="shared" si="148"/>
        <v>1.3500030519999999</v>
      </c>
      <c r="P1853">
        <f t="shared" si="147"/>
        <v>6.6550500972146489</v>
      </c>
      <c r="S1853">
        <f t="shared" si="146"/>
        <v>7.2698064189553047E-3</v>
      </c>
    </row>
    <row r="1854" spans="1:19" x14ac:dyDescent="0.3">
      <c r="A1854" s="1">
        <v>38754</v>
      </c>
      <c r="B1854" s="1">
        <v>38755</v>
      </c>
      <c r="C1854">
        <v>187.25</v>
      </c>
      <c r="D1854">
        <v>186.10000310000001</v>
      </c>
      <c r="E1854">
        <v>188.58259659999999</v>
      </c>
      <c r="F1854">
        <v>-1.1499969480000001</v>
      </c>
      <c r="G1854">
        <v>1</v>
      </c>
      <c r="H1854">
        <v>0.67175144200000003</v>
      </c>
      <c r="I1854">
        <f t="shared" si="144"/>
        <v>2006</v>
      </c>
      <c r="J1854">
        <f t="shared" si="145"/>
        <v>2</v>
      </c>
      <c r="K1854">
        <v>187.25</v>
      </c>
      <c r="L1854">
        <v>188.05</v>
      </c>
      <c r="M1854">
        <v>185.85</v>
      </c>
      <c r="N1854">
        <v>186.1</v>
      </c>
      <c r="O1854" s="3">
        <f t="shared" si="148"/>
        <v>-1.1499969480000001</v>
      </c>
      <c r="P1854">
        <f t="shared" si="147"/>
        <v>6.5324340122920752</v>
      </c>
      <c r="S1854">
        <f t="shared" si="146"/>
        <v>-6.1415057303070763E-3</v>
      </c>
    </row>
    <row r="1855" spans="1:19" x14ac:dyDescent="0.3">
      <c r="A1855" s="1">
        <v>38755</v>
      </c>
      <c r="B1855" s="1">
        <v>38756</v>
      </c>
      <c r="C1855">
        <v>185.25</v>
      </c>
      <c r="D1855">
        <v>183.19999079999999</v>
      </c>
      <c r="E1855">
        <v>186.51709550000001</v>
      </c>
      <c r="F1855">
        <v>-2.0500091550000001</v>
      </c>
      <c r="G1855">
        <v>1</v>
      </c>
      <c r="H1855">
        <v>2.0506096650000001</v>
      </c>
      <c r="I1855">
        <f t="shared" si="144"/>
        <v>2006</v>
      </c>
      <c r="J1855">
        <f t="shared" si="145"/>
        <v>2</v>
      </c>
      <c r="K1855">
        <v>185.25</v>
      </c>
      <c r="L1855">
        <v>188.15</v>
      </c>
      <c r="M1855">
        <v>182.70000000000002</v>
      </c>
      <c r="N1855">
        <v>183.20000000000002</v>
      </c>
      <c r="O1855" s="3">
        <f t="shared" si="148"/>
        <v>-2.0500091550000001</v>
      </c>
      <c r="P1855">
        <f t="shared" si="147"/>
        <v>6.3155668134316354</v>
      </c>
      <c r="S1855">
        <f t="shared" si="146"/>
        <v>-1.1066176275303645E-2</v>
      </c>
    </row>
    <row r="1856" spans="1:19" x14ac:dyDescent="0.3">
      <c r="A1856" s="1">
        <v>38756</v>
      </c>
      <c r="B1856" s="1">
        <v>38757</v>
      </c>
      <c r="C1856">
        <v>185</v>
      </c>
      <c r="D1856">
        <v>185.10000919999999</v>
      </c>
      <c r="E1856">
        <v>184.31145319999999</v>
      </c>
      <c r="F1856">
        <v>-0.100009155</v>
      </c>
      <c r="G1856">
        <v>1</v>
      </c>
      <c r="H1856">
        <v>1.3435028840000001</v>
      </c>
      <c r="I1856">
        <f t="shared" si="144"/>
        <v>2006</v>
      </c>
      <c r="J1856">
        <f t="shared" si="145"/>
        <v>2</v>
      </c>
      <c r="K1856">
        <v>185</v>
      </c>
      <c r="L1856">
        <v>186.15</v>
      </c>
      <c r="M1856">
        <v>183.6</v>
      </c>
      <c r="N1856">
        <v>185.1</v>
      </c>
      <c r="O1856" s="3">
        <f t="shared" si="148"/>
        <v>-0.100009155</v>
      </c>
      <c r="P1856">
        <f t="shared" si="147"/>
        <v>6.3053244161285438</v>
      </c>
      <c r="S1856">
        <f t="shared" si="146"/>
        <v>-5.4059002702702707E-4</v>
      </c>
    </row>
    <row r="1857" spans="1:19" x14ac:dyDescent="0.3">
      <c r="A1857" s="1">
        <v>38757</v>
      </c>
      <c r="B1857" s="1">
        <v>38758</v>
      </c>
      <c r="C1857">
        <v>185.8</v>
      </c>
      <c r="D1857">
        <v>186.89998779999999</v>
      </c>
      <c r="E1857">
        <v>185.91346200000001</v>
      </c>
      <c r="F1857">
        <v>1.0999877929999999</v>
      </c>
      <c r="G1857">
        <v>1</v>
      </c>
      <c r="H1857">
        <v>1.2727922060000001</v>
      </c>
      <c r="I1857">
        <f t="shared" si="144"/>
        <v>2006</v>
      </c>
      <c r="J1857">
        <f t="shared" si="145"/>
        <v>2</v>
      </c>
      <c r="K1857">
        <v>185.8</v>
      </c>
      <c r="L1857">
        <v>187.4</v>
      </c>
      <c r="M1857">
        <v>183.55</v>
      </c>
      <c r="N1857">
        <v>186.9</v>
      </c>
      <c r="O1857" s="3">
        <f t="shared" si="148"/>
        <v>1.0999877929999999</v>
      </c>
      <c r="P1857">
        <f t="shared" si="147"/>
        <v>6.4173122507137901</v>
      </c>
      <c r="S1857">
        <f t="shared" si="146"/>
        <v>5.9202787567276633E-3</v>
      </c>
    </row>
    <row r="1858" spans="1:19" x14ac:dyDescent="0.3">
      <c r="A1858" s="1">
        <v>38758</v>
      </c>
      <c r="B1858" s="1">
        <v>38761</v>
      </c>
      <c r="C1858">
        <v>187.4</v>
      </c>
      <c r="D1858">
        <v>183.4500031</v>
      </c>
      <c r="E1858">
        <v>186.48640380000001</v>
      </c>
      <c r="F1858">
        <v>3.9499969479999999</v>
      </c>
      <c r="G1858">
        <v>-1</v>
      </c>
      <c r="H1858">
        <v>2.4395183949999999</v>
      </c>
      <c r="I1858">
        <f t="shared" si="144"/>
        <v>2006</v>
      </c>
      <c r="J1858">
        <f t="shared" si="145"/>
        <v>2</v>
      </c>
      <c r="K1858">
        <v>187.4</v>
      </c>
      <c r="L1858">
        <v>187.65</v>
      </c>
      <c r="M1858">
        <v>182.05</v>
      </c>
      <c r="N1858">
        <v>183.45000000000002</v>
      </c>
      <c r="O1858" s="3">
        <f t="shared" si="148"/>
        <v>3.9499969479999999</v>
      </c>
      <c r="P1858">
        <f t="shared" si="147"/>
        <v>6.8231024930512891</v>
      </c>
      <c r="S1858">
        <f t="shared" si="146"/>
        <v>2.1077891931696905E-2</v>
      </c>
    </row>
    <row r="1859" spans="1:19" x14ac:dyDescent="0.3">
      <c r="A1859" s="1">
        <v>38761</v>
      </c>
      <c r="B1859" s="1">
        <v>38762</v>
      </c>
      <c r="C1859">
        <v>183.5</v>
      </c>
      <c r="D1859">
        <v>185.55000609999999</v>
      </c>
      <c r="E1859">
        <v>184.41545149999999</v>
      </c>
      <c r="F1859">
        <v>2.0500061039999999</v>
      </c>
      <c r="G1859">
        <v>1</v>
      </c>
      <c r="H1859">
        <v>1.48492424</v>
      </c>
      <c r="I1859">
        <f t="shared" ref="I1859:I1922" si="149">YEAR(B1859)</f>
        <v>2006</v>
      </c>
      <c r="J1859">
        <f t="shared" ref="J1859:J1922" si="150">MONTH(B1859)</f>
        <v>2</v>
      </c>
      <c r="K1859">
        <v>183.5</v>
      </c>
      <c r="L1859">
        <v>186.05</v>
      </c>
      <c r="M1859">
        <v>181.95000000000002</v>
      </c>
      <c r="N1859">
        <v>185.55</v>
      </c>
      <c r="O1859" s="3">
        <f t="shared" si="148"/>
        <v>2.0500061039999999</v>
      </c>
      <c r="P1859">
        <f t="shared" si="147"/>
        <v>7.0517793610453943</v>
      </c>
      <c r="S1859">
        <f t="shared" ref="S1859:S1922" si="151">O1859/C1859</f>
        <v>1.1171695389645776E-2</v>
      </c>
    </row>
    <row r="1860" spans="1:19" x14ac:dyDescent="0.3">
      <c r="A1860" s="1">
        <v>38762</v>
      </c>
      <c r="B1860" s="1">
        <v>38763</v>
      </c>
      <c r="C1860">
        <v>187.15</v>
      </c>
      <c r="D1860">
        <v>181.60000310000001</v>
      </c>
      <c r="E1860">
        <v>185.95542019999999</v>
      </c>
      <c r="F1860">
        <v>5.5499969480000004</v>
      </c>
      <c r="G1860">
        <v>1</v>
      </c>
      <c r="H1860">
        <v>2.7930717860000001</v>
      </c>
      <c r="I1860">
        <f t="shared" si="149"/>
        <v>2006</v>
      </c>
      <c r="J1860">
        <f t="shared" si="150"/>
        <v>2</v>
      </c>
      <c r="K1860">
        <v>187.15</v>
      </c>
      <c r="L1860">
        <v>187.4</v>
      </c>
      <c r="M1860">
        <v>181.4</v>
      </c>
      <c r="N1860">
        <v>181.6</v>
      </c>
      <c r="O1860" s="3">
        <f t="shared" si="148"/>
        <v>5.5499969480000004</v>
      </c>
      <c r="P1860">
        <f t="shared" ref="P1860:P1923" si="152">(O1860/C1860*$Q$2+1)*P1859*$R$2+(1-$R$2)*P1859</f>
        <v>7.6791481122893908</v>
      </c>
      <c r="S1860">
        <f t="shared" si="151"/>
        <v>2.9655340358001603E-2</v>
      </c>
    </row>
    <row r="1861" spans="1:19" x14ac:dyDescent="0.3">
      <c r="A1861" s="1">
        <v>38763</v>
      </c>
      <c r="B1861" s="1">
        <v>38764</v>
      </c>
      <c r="C1861">
        <v>182.45</v>
      </c>
      <c r="D1861">
        <v>184.19999079999999</v>
      </c>
      <c r="E1861">
        <v>182.47944559999999</v>
      </c>
      <c r="F1861">
        <v>1.7499908449999999</v>
      </c>
      <c r="G1861">
        <v>1</v>
      </c>
      <c r="H1861">
        <v>1.8384776309999999</v>
      </c>
      <c r="I1861">
        <f t="shared" si="149"/>
        <v>2006</v>
      </c>
      <c r="J1861">
        <f t="shared" si="150"/>
        <v>2</v>
      </c>
      <c r="K1861">
        <v>182.45000000000002</v>
      </c>
      <c r="L1861">
        <v>184.8</v>
      </c>
      <c r="M1861">
        <v>181.8</v>
      </c>
      <c r="N1861">
        <v>184.20000000000002</v>
      </c>
      <c r="O1861" s="3">
        <f t="shared" si="148"/>
        <v>1.7499908449999999</v>
      </c>
      <c r="P1861">
        <f t="shared" si="152"/>
        <v>7.9001144958559371</v>
      </c>
      <c r="S1861">
        <f t="shared" si="151"/>
        <v>9.5916187722663738E-3</v>
      </c>
    </row>
    <row r="1862" spans="1:19" x14ac:dyDescent="0.3">
      <c r="A1862" s="1">
        <v>38764</v>
      </c>
      <c r="B1862" s="1">
        <v>38765</v>
      </c>
      <c r="C1862">
        <v>185.7</v>
      </c>
      <c r="D1862">
        <v>186.75000309999999</v>
      </c>
      <c r="E1862">
        <v>185.76629199999999</v>
      </c>
      <c r="F1862">
        <v>1.0500030520000001</v>
      </c>
      <c r="G1862">
        <v>1</v>
      </c>
      <c r="H1862">
        <v>1.8031222920000001</v>
      </c>
      <c r="I1862">
        <f t="shared" si="149"/>
        <v>2006</v>
      </c>
      <c r="J1862">
        <f t="shared" si="150"/>
        <v>2</v>
      </c>
      <c r="K1862">
        <v>185.70000000000002</v>
      </c>
      <c r="L1862">
        <v>186.75</v>
      </c>
      <c r="M1862">
        <v>183.5</v>
      </c>
      <c r="N1862">
        <v>186.75</v>
      </c>
      <c r="O1862" s="3">
        <f t="shared" si="148"/>
        <v>1.0500030520000001</v>
      </c>
      <c r="P1862">
        <f t="shared" si="152"/>
        <v>8.0341232895845032</v>
      </c>
      <c r="S1862">
        <f t="shared" si="151"/>
        <v>5.6542975336564359E-3</v>
      </c>
    </row>
    <row r="1863" spans="1:19" x14ac:dyDescent="0.3">
      <c r="A1863" s="1">
        <v>38765</v>
      </c>
      <c r="B1863" s="1">
        <v>38768</v>
      </c>
      <c r="C1863">
        <v>187.05</v>
      </c>
      <c r="D1863">
        <v>188.1999969</v>
      </c>
      <c r="E1863">
        <v>186.85149670000001</v>
      </c>
      <c r="F1863">
        <v>-1.1499969480000001</v>
      </c>
      <c r="G1863">
        <v>1</v>
      </c>
      <c r="H1863">
        <v>1.0253048330000001</v>
      </c>
      <c r="I1863">
        <f t="shared" si="149"/>
        <v>2006</v>
      </c>
      <c r="J1863">
        <f t="shared" si="150"/>
        <v>2</v>
      </c>
      <c r="K1863">
        <v>187.05</v>
      </c>
      <c r="L1863">
        <v>189.8</v>
      </c>
      <c r="M1863">
        <v>185.75</v>
      </c>
      <c r="N1863">
        <v>188.20000000000002</v>
      </c>
      <c r="O1863" s="3">
        <f t="shared" si="148"/>
        <v>-1.1499969480000001</v>
      </c>
      <c r="P1863">
        <f t="shared" si="152"/>
        <v>7.8859401739008161</v>
      </c>
      <c r="S1863">
        <f t="shared" si="151"/>
        <v>-6.1480724298315957E-3</v>
      </c>
    </row>
    <row r="1864" spans="1:19" x14ac:dyDescent="0.3">
      <c r="A1864" s="1">
        <v>38768</v>
      </c>
      <c r="B1864" s="1">
        <v>38769</v>
      </c>
      <c r="C1864">
        <v>188.5</v>
      </c>
      <c r="D1864">
        <v>188.45</v>
      </c>
      <c r="E1864">
        <v>188.07831049999999</v>
      </c>
      <c r="F1864">
        <v>0.05</v>
      </c>
      <c r="G1864">
        <v>-1</v>
      </c>
      <c r="H1864">
        <v>0.17677669500000001</v>
      </c>
      <c r="I1864">
        <f t="shared" si="149"/>
        <v>2006</v>
      </c>
      <c r="J1864">
        <f t="shared" si="150"/>
        <v>2</v>
      </c>
      <c r="K1864">
        <v>188.5</v>
      </c>
      <c r="L1864">
        <v>189</v>
      </c>
      <c r="M1864">
        <v>187.20000000000002</v>
      </c>
      <c r="N1864">
        <v>188.45000000000002</v>
      </c>
      <c r="O1864" s="3">
        <f t="shared" si="148"/>
        <v>0.05</v>
      </c>
      <c r="P1864">
        <f t="shared" si="152"/>
        <v>7.8922154578588275</v>
      </c>
      <c r="S1864">
        <f t="shared" si="151"/>
        <v>2.6525198938992045E-4</v>
      </c>
    </row>
    <row r="1865" spans="1:19" x14ac:dyDescent="0.3">
      <c r="A1865" s="1">
        <v>38769</v>
      </c>
      <c r="B1865" s="1">
        <v>38770</v>
      </c>
      <c r="C1865">
        <v>187.9</v>
      </c>
      <c r="D1865">
        <v>186.89999689999999</v>
      </c>
      <c r="E1865">
        <v>187.8671545</v>
      </c>
      <c r="F1865">
        <v>1.0000030520000001</v>
      </c>
      <c r="G1865">
        <v>-1</v>
      </c>
      <c r="H1865">
        <v>1.0960155110000001</v>
      </c>
      <c r="I1865">
        <f t="shared" si="149"/>
        <v>2006</v>
      </c>
      <c r="J1865">
        <f t="shared" si="150"/>
        <v>2</v>
      </c>
      <c r="K1865">
        <v>187.9</v>
      </c>
      <c r="L1865">
        <v>189.70000000000002</v>
      </c>
      <c r="M1865">
        <v>184.70000000000002</v>
      </c>
      <c r="N1865">
        <v>186.9</v>
      </c>
      <c r="O1865" s="3">
        <f t="shared" si="148"/>
        <v>1.0000030520000001</v>
      </c>
      <c r="P1865">
        <f t="shared" si="152"/>
        <v>8.0182224756060396</v>
      </c>
      <c r="S1865">
        <f t="shared" si="151"/>
        <v>5.3219960191591273E-3</v>
      </c>
    </row>
    <row r="1866" spans="1:19" x14ac:dyDescent="0.3">
      <c r="A1866" s="1">
        <v>38770</v>
      </c>
      <c r="B1866" s="1">
        <v>38771</v>
      </c>
      <c r="C1866">
        <v>187.95</v>
      </c>
      <c r="D1866">
        <v>190.9</v>
      </c>
      <c r="E1866">
        <v>187.71669249999999</v>
      </c>
      <c r="F1866">
        <v>-2.95</v>
      </c>
      <c r="G1866">
        <v>1</v>
      </c>
      <c r="H1866">
        <v>2.8284271250000002</v>
      </c>
      <c r="I1866">
        <f t="shared" si="149"/>
        <v>2006</v>
      </c>
      <c r="J1866">
        <f t="shared" si="150"/>
        <v>2</v>
      </c>
      <c r="K1866">
        <v>187.95000000000002</v>
      </c>
      <c r="L1866">
        <v>190.9</v>
      </c>
      <c r="M1866">
        <v>187.95000000000002</v>
      </c>
      <c r="N1866">
        <v>190.9</v>
      </c>
      <c r="O1866" s="3">
        <f t="shared" si="148"/>
        <v>-2.95</v>
      </c>
      <c r="P1866">
        <f t="shared" si="152"/>
        <v>7.6406685042885965</v>
      </c>
      <c r="S1866">
        <f t="shared" si="151"/>
        <v>-1.569566374035648E-2</v>
      </c>
    </row>
    <row r="1867" spans="1:19" x14ac:dyDescent="0.3">
      <c r="A1867" s="1">
        <v>38771</v>
      </c>
      <c r="B1867" s="1">
        <v>38772</v>
      </c>
      <c r="C1867">
        <v>191.6</v>
      </c>
      <c r="D1867">
        <v>190.7000031</v>
      </c>
      <c r="E1867">
        <v>190.80531640000001</v>
      </c>
      <c r="F1867">
        <v>0.89999694799999996</v>
      </c>
      <c r="G1867">
        <v>-1</v>
      </c>
      <c r="H1867">
        <v>0.141421356</v>
      </c>
      <c r="I1867">
        <f t="shared" si="149"/>
        <v>2006</v>
      </c>
      <c r="J1867">
        <f t="shared" si="150"/>
        <v>2</v>
      </c>
      <c r="K1867">
        <v>191.6</v>
      </c>
      <c r="L1867">
        <v>191.6</v>
      </c>
      <c r="M1867">
        <v>189.20000000000002</v>
      </c>
      <c r="N1867">
        <v>190.70000000000002</v>
      </c>
      <c r="O1867" s="3">
        <f t="shared" si="148"/>
        <v>0.89999694799999996</v>
      </c>
      <c r="P1867">
        <f t="shared" si="152"/>
        <v>7.748339355038171</v>
      </c>
      <c r="S1867">
        <f t="shared" si="151"/>
        <v>4.6972700835073069E-3</v>
      </c>
    </row>
    <row r="1868" spans="1:19" x14ac:dyDescent="0.3">
      <c r="A1868" s="1">
        <v>38772</v>
      </c>
      <c r="B1868" s="1">
        <v>38775</v>
      </c>
      <c r="C1868">
        <v>190.8</v>
      </c>
      <c r="D1868">
        <v>192.50000309999999</v>
      </c>
      <c r="E1868">
        <v>190.64630410000001</v>
      </c>
      <c r="F1868">
        <v>-1.700003052</v>
      </c>
      <c r="G1868">
        <v>-1</v>
      </c>
      <c r="H1868">
        <v>1.2727922060000001</v>
      </c>
      <c r="I1868">
        <f t="shared" si="149"/>
        <v>2006</v>
      </c>
      <c r="J1868">
        <f t="shared" si="150"/>
        <v>2</v>
      </c>
      <c r="K1868">
        <v>190.8</v>
      </c>
      <c r="L1868">
        <v>192.55</v>
      </c>
      <c r="M1868">
        <v>190.20000000000002</v>
      </c>
      <c r="N1868">
        <v>192.5</v>
      </c>
      <c r="O1868" s="3">
        <f t="shared" si="148"/>
        <v>-1.700003052</v>
      </c>
      <c r="P1868">
        <f t="shared" si="152"/>
        <v>7.5412292834737586</v>
      </c>
      <c r="S1868">
        <f t="shared" si="151"/>
        <v>-8.9098692452830187E-3</v>
      </c>
    </row>
    <row r="1869" spans="1:19" x14ac:dyDescent="0.3">
      <c r="A1869" s="1">
        <v>38775</v>
      </c>
      <c r="B1869" s="1">
        <v>38776</v>
      </c>
      <c r="C1869">
        <v>192.6</v>
      </c>
      <c r="D1869">
        <v>191.5500031</v>
      </c>
      <c r="E1869">
        <v>192.62214169999999</v>
      </c>
      <c r="F1869">
        <v>-1.049996948</v>
      </c>
      <c r="G1869">
        <v>1</v>
      </c>
      <c r="H1869">
        <v>0.67175144200000003</v>
      </c>
      <c r="I1869">
        <f t="shared" si="149"/>
        <v>2006</v>
      </c>
      <c r="J1869">
        <f t="shared" si="150"/>
        <v>2</v>
      </c>
      <c r="K1869">
        <v>192.6</v>
      </c>
      <c r="L1869">
        <v>192.75</v>
      </c>
      <c r="M1869">
        <v>190.3</v>
      </c>
      <c r="N1869">
        <v>191.55</v>
      </c>
      <c r="O1869" s="3">
        <f t="shared" si="148"/>
        <v>-1.049996948</v>
      </c>
      <c r="P1869">
        <f t="shared" si="152"/>
        <v>7.4178917798629236</v>
      </c>
      <c r="S1869">
        <f t="shared" si="151"/>
        <v>-5.4516975493250257E-3</v>
      </c>
    </row>
    <row r="1870" spans="1:19" x14ac:dyDescent="0.3">
      <c r="A1870" s="1">
        <v>38776</v>
      </c>
      <c r="B1870" s="1">
        <v>38777</v>
      </c>
      <c r="C1870">
        <v>192.6</v>
      </c>
      <c r="D1870">
        <v>191.55</v>
      </c>
      <c r="E1870">
        <v>190.7050351</v>
      </c>
      <c r="F1870">
        <v>1.05</v>
      </c>
      <c r="G1870">
        <v>-1</v>
      </c>
      <c r="H1870">
        <v>0</v>
      </c>
      <c r="I1870">
        <f t="shared" si="149"/>
        <v>2006</v>
      </c>
      <c r="J1870">
        <f t="shared" si="150"/>
        <v>3</v>
      </c>
      <c r="K1870">
        <v>192.6</v>
      </c>
      <c r="L1870">
        <v>192.75</v>
      </c>
      <c r="M1870">
        <v>190.3</v>
      </c>
      <c r="N1870">
        <v>191.55</v>
      </c>
      <c r="O1870" s="3">
        <f t="shared" si="148"/>
        <v>1.05</v>
      </c>
      <c r="P1870">
        <f t="shared" si="152"/>
        <v>7.5392124398139533</v>
      </c>
      <c r="S1870">
        <f t="shared" si="151"/>
        <v>5.4517133956386299E-3</v>
      </c>
    </row>
    <row r="1871" spans="1:19" x14ac:dyDescent="0.3">
      <c r="A1871" s="1">
        <v>38777</v>
      </c>
      <c r="B1871" s="1">
        <v>38778</v>
      </c>
      <c r="C1871">
        <v>191.95</v>
      </c>
      <c r="D1871">
        <v>190.74999690000001</v>
      </c>
      <c r="E1871">
        <v>192.0650545</v>
      </c>
      <c r="F1871">
        <v>-1.200003052</v>
      </c>
      <c r="G1871">
        <v>1</v>
      </c>
      <c r="H1871">
        <v>0.56568542499999996</v>
      </c>
      <c r="I1871">
        <f t="shared" si="149"/>
        <v>2006</v>
      </c>
      <c r="J1871">
        <f t="shared" si="150"/>
        <v>3</v>
      </c>
      <c r="K1871">
        <v>191.95000000000002</v>
      </c>
      <c r="L1871">
        <v>192.45000000000002</v>
      </c>
      <c r="M1871">
        <v>190.65</v>
      </c>
      <c r="N1871">
        <v>190.75</v>
      </c>
      <c r="O1871" s="3">
        <f t="shared" si="148"/>
        <v>-1.200003052</v>
      </c>
      <c r="P1871">
        <f t="shared" si="152"/>
        <v>7.3978150247977545</v>
      </c>
      <c r="S1871">
        <f t="shared" si="151"/>
        <v>-6.2516439281062779E-3</v>
      </c>
    </row>
    <row r="1872" spans="1:19" x14ac:dyDescent="0.3">
      <c r="A1872" s="1">
        <v>38778</v>
      </c>
      <c r="B1872" s="1">
        <v>38779</v>
      </c>
      <c r="C1872">
        <v>190.65</v>
      </c>
      <c r="D1872">
        <v>185.1499939</v>
      </c>
      <c r="E1872">
        <v>190.9298039</v>
      </c>
      <c r="F1872">
        <v>-5.5000061039999997</v>
      </c>
      <c r="G1872">
        <v>1</v>
      </c>
      <c r="H1872">
        <v>3.9597979749999999</v>
      </c>
      <c r="I1872">
        <f t="shared" si="149"/>
        <v>2006</v>
      </c>
      <c r="J1872">
        <f t="shared" si="150"/>
        <v>3</v>
      </c>
      <c r="K1872">
        <v>190.65</v>
      </c>
      <c r="L1872">
        <v>191</v>
      </c>
      <c r="M1872">
        <v>184.9</v>
      </c>
      <c r="N1872">
        <v>185.15</v>
      </c>
      <c r="O1872" s="3">
        <f t="shared" si="148"/>
        <v>-3</v>
      </c>
      <c r="P1872">
        <f t="shared" si="152"/>
        <v>7.0485869355075375</v>
      </c>
      <c r="S1872">
        <f t="shared" si="151"/>
        <v>-1.5735641227380016E-2</v>
      </c>
    </row>
    <row r="1873" spans="1:19" x14ac:dyDescent="0.3">
      <c r="A1873" s="1">
        <v>38779</v>
      </c>
      <c r="B1873" s="1">
        <v>38782</v>
      </c>
      <c r="C1873">
        <v>185.45</v>
      </c>
      <c r="D1873">
        <v>187.65</v>
      </c>
      <c r="E1873">
        <v>185.76949669999999</v>
      </c>
      <c r="F1873">
        <v>2.2000000000000002</v>
      </c>
      <c r="G1873">
        <v>1</v>
      </c>
      <c r="H1873">
        <v>1.767766953</v>
      </c>
      <c r="I1873">
        <f t="shared" si="149"/>
        <v>2006</v>
      </c>
      <c r="J1873">
        <f t="shared" si="150"/>
        <v>3</v>
      </c>
      <c r="K1873">
        <v>185.45000000000002</v>
      </c>
      <c r="L1873">
        <v>187.95000000000002</v>
      </c>
      <c r="M1873">
        <v>184.9</v>
      </c>
      <c r="N1873">
        <v>187.65</v>
      </c>
      <c r="O1873" s="3">
        <f t="shared" si="148"/>
        <v>2.2000000000000002</v>
      </c>
      <c r="P1873">
        <f t="shared" si="152"/>
        <v>7.2994398542152741</v>
      </c>
      <c r="S1873">
        <f t="shared" si="151"/>
        <v>1.1863035858722028E-2</v>
      </c>
    </row>
    <row r="1874" spans="1:19" x14ac:dyDescent="0.3">
      <c r="A1874" s="1">
        <v>38782</v>
      </c>
      <c r="B1874" s="1">
        <v>38783</v>
      </c>
      <c r="C1874">
        <v>186.9</v>
      </c>
      <c r="D1874">
        <v>183.60001220000001</v>
      </c>
      <c r="E1874">
        <v>188.37571869999999</v>
      </c>
      <c r="F1874">
        <v>-3.2999877930000001</v>
      </c>
      <c r="G1874">
        <v>1</v>
      </c>
      <c r="H1874">
        <v>2.8637824639999998</v>
      </c>
      <c r="I1874">
        <f t="shared" si="149"/>
        <v>2006</v>
      </c>
      <c r="J1874">
        <f t="shared" si="150"/>
        <v>3</v>
      </c>
      <c r="K1874">
        <v>186.9</v>
      </c>
      <c r="L1874">
        <v>186.9</v>
      </c>
      <c r="M1874">
        <v>183.5</v>
      </c>
      <c r="N1874">
        <v>183.6</v>
      </c>
      <c r="O1874" s="3">
        <f t="shared" si="148"/>
        <v>-3</v>
      </c>
      <c r="P1874">
        <f t="shared" si="152"/>
        <v>6.9479419479127724</v>
      </c>
      <c r="S1874">
        <f t="shared" si="151"/>
        <v>-1.6051364365971106E-2</v>
      </c>
    </row>
    <row r="1875" spans="1:19" x14ac:dyDescent="0.3">
      <c r="A1875" s="1">
        <v>38783</v>
      </c>
      <c r="B1875" s="1">
        <v>38784</v>
      </c>
      <c r="C1875">
        <v>182.1</v>
      </c>
      <c r="D1875">
        <v>183.99999389999999</v>
      </c>
      <c r="E1875">
        <v>183.12670850000001</v>
      </c>
      <c r="F1875">
        <v>1.899993896</v>
      </c>
      <c r="G1875">
        <v>-1</v>
      </c>
      <c r="H1875">
        <v>0.282842712</v>
      </c>
      <c r="I1875">
        <f t="shared" si="149"/>
        <v>2006</v>
      </c>
      <c r="J1875">
        <f t="shared" si="150"/>
        <v>3</v>
      </c>
      <c r="K1875">
        <v>182.1</v>
      </c>
      <c r="L1875">
        <v>184.95000000000002</v>
      </c>
      <c r="M1875">
        <v>181.3</v>
      </c>
      <c r="N1875">
        <v>184</v>
      </c>
      <c r="O1875" s="3">
        <f t="shared" si="148"/>
        <v>1.899993896</v>
      </c>
      <c r="P1875">
        <f t="shared" si="152"/>
        <v>7.1654221339226014</v>
      </c>
      <c r="S1875">
        <f t="shared" si="151"/>
        <v>1.0433794047226799E-2</v>
      </c>
    </row>
    <row r="1876" spans="1:19" x14ac:dyDescent="0.3">
      <c r="A1876" s="1">
        <v>38784</v>
      </c>
      <c r="B1876" s="1">
        <v>38785</v>
      </c>
      <c r="C1876">
        <v>184</v>
      </c>
      <c r="D1876">
        <v>184.1000061</v>
      </c>
      <c r="E1876">
        <v>183.79676330000001</v>
      </c>
      <c r="F1876">
        <v>-0.100006104</v>
      </c>
      <c r="G1876">
        <v>-1</v>
      </c>
      <c r="H1876">
        <v>7.0710677999999999E-2</v>
      </c>
      <c r="I1876">
        <f t="shared" si="149"/>
        <v>2006</v>
      </c>
      <c r="J1876">
        <f t="shared" si="150"/>
        <v>3</v>
      </c>
      <c r="K1876">
        <v>184</v>
      </c>
      <c r="L1876">
        <v>185.1</v>
      </c>
      <c r="M1876">
        <v>183.3</v>
      </c>
      <c r="N1876">
        <v>184.1</v>
      </c>
      <c r="O1876" s="3">
        <f t="shared" si="148"/>
        <v>-0.100006104</v>
      </c>
      <c r="P1876">
        <f t="shared" si="152"/>
        <v>7.153738667328108</v>
      </c>
      <c r="S1876">
        <f t="shared" si="151"/>
        <v>-5.4351143478260867E-4</v>
      </c>
    </row>
    <row r="1877" spans="1:19" x14ac:dyDescent="0.3">
      <c r="A1877" s="1">
        <v>38785</v>
      </c>
      <c r="B1877" s="1">
        <v>38786</v>
      </c>
      <c r="C1877">
        <v>184.15</v>
      </c>
      <c r="D1877">
        <v>184.19999079999999</v>
      </c>
      <c r="E1877">
        <v>183.965576</v>
      </c>
      <c r="F1877">
        <v>-4.9990844999999999E-2</v>
      </c>
      <c r="G1877">
        <v>-1</v>
      </c>
      <c r="H1877">
        <v>7.0710677999999999E-2</v>
      </c>
      <c r="I1877">
        <f t="shared" si="149"/>
        <v>2006</v>
      </c>
      <c r="J1877">
        <f t="shared" si="150"/>
        <v>3</v>
      </c>
      <c r="K1877">
        <v>184.15</v>
      </c>
      <c r="L1877">
        <v>186.4</v>
      </c>
      <c r="M1877">
        <v>183.20000000000002</v>
      </c>
      <c r="N1877">
        <v>184.20000000000002</v>
      </c>
      <c r="O1877" s="3">
        <f t="shared" si="148"/>
        <v>-4.9990844999999999E-2</v>
      </c>
      <c r="P1877">
        <f t="shared" si="152"/>
        <v>7.1479126324507432</v>
      </c>
      <c r="S1877">
        <f t="shared" si="151"/>
        <v>-2.714680695085528E-4</v>
      </c>
    </row>
    <row r="1878" spans="1:19" x14ac:dyDescent="0.3">
      <c r="A1878" s="1">
        <v>38786</v>
      </c>
      <c r="B1878" s="1">
        <v>38789</v>
      </c>
      <c r="C1878">
        <v>186.15</v>
      </c>
      <c r="D1878">
        <v>187.55000609999999</v>
      </c>
      <c r="E1878">
        <v>183.95402720000001</v>
      </c>
      <c r="F1878">
        <v>-1.400006104</v>
      </c>
      <c r="G1878">
        <v>-1</v>
      </c>
      <c r="H1878">
        <v>2.3688077170000001</v>
      </c>
      <c r="I1878">
        <f t="shared" si="149"/>
        <v>2006</v>
      </c>
      <c r="J1878">
        <f t="shared" si="150"/>
        <v>3</v>
      </c>
      <c r="K1878">
        <v>186.15</v>
      </c>
      <c r="L1878">
        <v>187.6</v>
      </c>
      <c r="M1878">
        <v>185.6</v>
      </c>
      <c r="N1878">
        <v>187.55</v>
      </c>
      <c r="O1878" s="3">
        <f t="shared" si="148"/>
        <v>-1.400006104</v>
      </c>
      <c r="P1878">
        <f t="shared" si="152"/>
        <v>6.9866375105121499</v>
      </c>
      <c r="S1878">
        <f t="shared" si="151"/>
        <v>-7.52084933655654E-3</v>
      </c>
    </row>
    <row r="1879" spans="1:19" x14ac:dyDescent="0.3">
      <c r="A1879" s="1">
        <v>38789</v>
      </c>
      <c r="B1879" s="1">
        <v>38790</v>
      </c>
      <c r="C1879">
        <v>187.15</v>
      </c>
      <c r="D1879">
        <v>184.85000310000001</v>
      </c>
      <c r="E1879">
        <v>187.34530670000001</v>
      </c>
      <c r="F1879">
        <v>-2.299996948</v>
      </c>
      <c r="G1879">
        <v>-1</v>
      </c>
      <c r="H1879">
        <v>1.9091883089999999</v>
      </c>
      <c r="I1879">
        <f t="shared" si="149"/>
        <v>2006</v>
      </c>
      <c r="J1879">
        <f t="shared" si="150"/>
        <v>3</v>
      </c>
      <c r="K1879">
        <v>187.15</v>
      </c>
      <c r="L1879">
        <v>187.4</v>
      </c>
      <c r="M1879">
        <v>183.65</v>
      </c>
      <c r="N1879">
        <v>184.85</v>
      </c>
      <c r="O1879" s="3">
        <f t="shared" si="148"/>
        <v>-3</v>
      </c>
      <c r="P1879">
        <f t="shared" si="152"/>
        <v>6.6506517365628612</v>
      </c>
      <c r="S1879">
        <f t="shared" si="151"/>
        <v>-1.6029922522041141E-2</v>
      </c>
    </row>
    <row r="1880" spans="1:19" x14ac:dyDescent="0.3">
      <c r="A1880" s="1">
        <v>38790</v>
      </c>
      <c r="B1880" s="1">
        <v>38791</v>
      </c>
      <c r="C1880">
        <v>186.75</v>
      </c>
      <c r="D1880">
        <v>186.74999389999999</v>
      </c>
      <c r="E1880">
        <v>186.6944225</v>
      </c>
      <c r="F1880" s="2">
        <v>6.1E-6</v>
      </c>
      <c r="G1880">
        <v>1</v>
      </c>
      <c r="H1880">
        <v>1.3435028840000001</v>
      </c>
      <c r="I1880">
        <f t="shared" si="149"/>
        <v>2006</v>
      </c>
      <c r="J1880">
        <f t="shared" si="150"/>
        <v>3</v>
      </c>
      <c r="K1880">
        <v>186.75</v>
      </c>
      <c r="L1880">
        <v>188.05</v>
      </c>
      <c r="M1880">
        <v>186.3</v>
      </c>
      <c r="N1880">
        <v>186.75</v>
      </c>
      <c r="O1880" s="3">
        <f t="shared" si="148"/>
        <v>6.1E-6</v>
      </c>
      <c r="P1880">
        <f t="shared" si="152"/>
        <v>6.6506523882733131</v>
      </c>
      <c r="S1880">
        <f t="shared" si="151"/>
        <v>3.2663989290495316E-8</v>
      </c>
    </row>
    <row r="1881" spans="1:19" x14ac:dyDescent="0.3">
      <c r="A1881" s="1">
        <v>38791</v>
      </c>
      <c r="B1881" s="1">
        <v>38792</v>
      </c>
      <c r="C1881">
        <v>187.35</v>
      </c>
      <c r="D1881">
        <v>187.1499939</v>
      </c>
      <c r="E1881">
        <v>188.0974449</v>
      </c>
      <c r="F1881">
        <v>-0.20000610399999999</v>
      </c>
      <c r="G1881">
        <v>1</v>
      </c>
      <c r="H1881">
        <v>0.282842712</v>
      </c>
      <c r="I1881">
        <f t="shared" si="149"/>
        <v>2006</v>
      </c>
      <c r="J1881">
        <f t="shared" si="150"/>
        <v>3</v>
      </c>
      <c r="K1881">
        <v>187.35</v>
      </c>
      <c r="L1881">
        <v>189.05</v>
      </c>
      <c r="M1881">
        <v>186.5</v>
      </c>
      <c r="N1881">
        <v>187.15</v>
      </c>
      <c r="O1881" s="3">
        <f t="shared" si="148"/>
        <v>-0.20000610399999999</v>
      </c>
      <c r="P1881">
        <f t="shared" si="152"/>
        <v>6.6293526112799288</v>
      </c>
      <c r="S1881">
        <f t="shared" si="151"/>
        <v>-1.0675532639444888E-3</v>
      </c>
    </row>
    <row r="1882" spans="1:19" x14ac:dyDescent="0.3">
      <c r="A1882" s="1">
        <v>38792</v>
      </c>
      <c r="B1882" s="1">
        <v>38793</v>
      </c>
      <c r="C1882">
        <v>186.55</v>
      </c>
      <c r="D1882">
        <v>187.9500031</v>
      </c>
      <c r="E1882">
        <v>188.53591420000001</v>
      </c>
      <c r="F1882">
        <v>1.400003052</v>
      </c>
      <c r="G1882">
        <v>1</v>
      </c>
      <c r="H1882">
        <v>0.56568542499999996</v>
      </c>
      <c r="I1882">
        <f t="shared" si="149"/>
        <v>2006</v>
      </c>
      <c r="J1882">
        <f t="shared" si="150"/>
        <v>3</v>
      </c>
      <c r="K1882">
        <v>186.55</v>
      </c>
      <c r="L1882">
        <v>188.5</v>
      </c>
      <c r="M1882">
        <v>184.8</v>
      </c>
      <c r="N1882">
        <v>187.95000000000002</v>
      </c>
      <c r="O1882" s="3">
        <f t="shared" si="148"/>
        <v>1.400003052</v>
      </c>
      <c r="P1882">
        <f t="shared" si="152"/>
        <v>6.7786066539801606</v>
      </c>
      <c r="S1882">
        <f t="shared" si="151"/>
        <v>7.5047067917448397E-3</v>
      </c>
    </row>
    <row r="1883" spans="1:19" x14ac:dyDescent="0.3">
      <c r="A1883" s="1">
        <v>38793</v>
      </c>
      <c r="B1883" s="1">
        <v>38796</v>
      </c>
      <c r="C1883">
        <v>188.1</v>
      </c>
      <c r="D1883">
        <v>189.10000919999999</v>
      </c>
      <c r="E1883">
        <v>188.9125947</v>
      </c>
      <c r="F1883">
        <v>1.0000091550000001</v>
      </c>
      <c r="G1883">
        <v>1</v>
      </c>
      <c r="H1883">
        <v>0.81317279799999997</v>
      </c>
      <c r="I1883">
        <f t="shared" si="149"/>
        <v>2006</v>
      </c>
      <c r="J1883">
        <f t="shared" si="150"/>
        <v>3</v>
      </c>
      <c r="K1883">
        <v>188.1</v>
      </c>
      <c r="L1883">
        <v>189.75</v>
      </c>
      <c r="M1883">
        <v>187.4</v>
      </c>
      <c r="N1883">
        <v>189.1</v>
      </c>
      <c r="O1883" s="3">
        <f t="shared" si="148"/>
        <v>1.0000091550000001</v>
      </c>
      <c r="P1883">
        <f t="shared" si="152"/>
        <v>6.8867193926105283</v>
      </c>
      <c r="S1883">
        <f t="shared" si="151"/>
        <v>5.3163697767145144E-3</v>
      </c>
    </row>
    <row r="1884" spans="1:19" x14ac:dyDescent="0.3">
      <c r="A1884" s="1">
        <v>38796</v>
      </c>
      <c r="B1884" s="1">
        <v>38797</v>
      </c>
      <c r="C1884">
        <v>188.8</v>
      </c>
      <c r="D1884">
        <v>187.2999969</v>
      </c>
      <c r="E1884">
        <v>189.75222840000001</v>
      </c>
      <c r="F1884">
        <v>-1.5000030520000001</v>
      </c>
      <c r="G1884">
        <v>1</v>
      </c>
      <c r="H1884">
        <v>1.2727922060000001</v>
      </c>
      <c r="I1884">
        <f t="shared" si="149"/>
        <v>2006</v>
      </c>
      <c r="J1884">
        <f t="shared" si="150"/>
        <v>3</v>
      </c>
      <c r="K1884">
        <v>188.8</v>
      </c>
      <c r="L1884">
        <v>189.20000000000002</v>
      </c>
      <c r="M1884">
        <v>186.9</v>
      </c>
      <c r="N1884">
        <v>187.3</v>
      </c>
      <c r="O1884" s="3">
        <f t="shared" si="148"/>
        <v>-1.5000030520000001</v>
      </c>
      <c r="P1884">
        <f t="shared" si="152"/>
        <v>6.7225758527718087</v>
      </c>
      <c r="S1884">
        <f t="shared" si="151"/>
        <v>-7.9449314194915254E-3</v>
      </c>
    </row>
    <row r="1885" spans="1:19" x14ac:dyDescent="0.3">
      <c r="A1885" s="1">
        <v>38797</v>
      </c>
      <c r="B1885" s="1">
        <v>38798</v>
      </c>
      <c r="C1885">
        <v>186.05</v>
      </c>
      <c r="D1885">
        <v>183.19999390000001</v>
      </c>
      <c r="E1885">
        <v>187.81218849999999</v>
      </c>
      <c r="F1885">
        <v>-2.8500061040000002</v>
      </c>
      <c r="G1885">
        <v>1</v>
      </c>
      <c r="H1885">
        <v>2.8991378029999999</v>
      </c>
      <c r="I1885">
        <f t="shared" si="149"/>
        <v>2006</v>
      </c>
      <c r="J1885">
        <f t="shared" si="150"/>
        <v>3</v>
      </c>
      <c r="K1885">
        <v>186.05</v>
      </c>
      <c r="L1885">
        <v>186.1</v>
      </c>
      <c r="M1885">
        <v>182.8</v>
      </c>
      <c r="N1885">
        <v>183.20000000000002</v>
      </c>
      <c r="O1885" s="3">
        <f t="shared" si="148"/>
        <v>-3</v>
      </c>
      <c r="P1885">
        <f t="shared" si="152"/>
        <v>6.3973773433660241</v>
      </c>
      <c r="S1885">
        <f t="shared" si="151"/>
        <v>-1.612469766191884E-2</v>
      </c>
    </row>
    <row r="1886" spans="1:19" x14ac:dyDescent="0.3">
      <c r="A1886" s="1">
        <v>38798</v>
      </c>
      <c r="B1886" s="1">
        <v>38799</v>
      </c>
      <c r="C1886">
        <v>185.15</v>
      </c>
      <c r="D1886">
        <v>183.75000309999999</v>
      </c>
      <c r="E1886">
        <v>184.30548020000001</v>
      </c>
      <c r="F1886">
        <v>1.3999969480000001</v>
      </c>
      <c r="G1886">
        <v>1</v>
      </c>
      <c r="H1886">
        <v>0.38890872999999998</v>
      </c>
      <c r="I1886">
        <f t="shared" si="149"/>
        <v>2006</v>
      </c>
      <c r="J1886">
        <f t="shared" si="150"/>
        <v>3</v>
      </c>
      <c r="K1886">
        <v>185.15</v>
      </c>
      <c r="L1886">
        <v>185.75</v>
      </c>
      <c r="M1886">
        <v>182.05</v>
      </c>
      <c r="N1886">
        <v>183.75</v>
      </c>
      <c r="O1886" s="3">
        <f t="shared" si="148"/>
        <v>1.3999969480000001</v>
      </c>
      <c r="P1886">
        <f t="shared" si="152"/>
        <v>6.5424971179690505</v>
      </c>
      <c r="S1886">
        <f t="shared" si="151"/>
        <v>7.5614201890359172E-3</v>
      </c>
    </row>
    <row r="1887" spans="1:19" x14ac:dyDescent="0.3">
      <c r="A1887" s="1">
        <v>38799</v>
      </c>
      <c r="B1887" s="1">
        <v>38800</v>
      </c>
      <c r="C1887">
        <v>183.6</v>
      </c>
      <c r="D1887">
        <v>185.3999939</v>
      </c>
      <c r="E1887">
        <v>186.2406733</v>
      </c>
      <c r="F1887">
        <v>1.7999938959999999</v>
      </c>
      <c r="G1887">
        <v>1</v>
      </c>
      <c r="H1887">
        <v>1.166726189</v>
      </c>
      <c r="I1887">
        <f t="shared" si="149"/>
        <v>2006</v>
      </c>
      <c r="J1887">
        <f t="shared" si="150"/>
        <v>3</v>
      </c>
      <c r="K1887">
        <v>183.6</v>
      </c>
      <c r="L1887">
        <v>185.55</v>
      </c>
      <c r="M1887">
        <v>182.45000000000002</v>
      </c>
      <c r="N1887">
        <v>185.4</v>
      </c>
      <c r="O1887" s="3">
        <f t="shared" si="148"/>
        <v>1.7999938959999999</v>
      </c>
      <c r="P1887">
        <f t="shared" si="152"/>
        <v>6.7349228512524153</v>
      </c>
      <c r="S1887">
        <f t="shared" si="151"/>
        <v>9.803888322440087E-3</v>
      </c>
    </row>
    <row r="1888" spans="1:19" x14ac:dyDescent="0.3">
      <c r="A1888" s="1">
        <v>38800</v>
      </c>
      <c r="B1888" s="1">
        <v>38803</v>
      </c>
      <c r="C1888">
        <v>185.25</v>
      </c>
      <c r="D1888">
        <v>187.25000610000001</v>
      </c>
      <c r="E1888">
        <v>186.59470920000001</v>
      </c>
      <c r="F1888">
        <v>2.0000061040000001</v>
      </c>
      <c r="G1888">
        <v>1</v>
      </c>
      <c r="H1888">
        <v>1.308147545</v>
      </c>
      <c r="I1888">
        <f t="shared" si="149"/>
        <v>2006</v>
      </c>
      <c r="J1888">
        <f t="shared" si="150"/>
        <v>3</v>
      </c>
      <c r="K1888">
        <v>185.25</v>
      </c>
      <c r="L1888">
        <v>187.70000000000002</v>
      </c>
      <c r="M1888">
        <v>185.05</v>
      </c>
      <c r="N1888">
        <v>187.25</v>
      </c>
      <c r="O1888" s="3">
        <f t="shared" si="148"/>
        <v>2.0000061040000001</v>
      </c>
      <c r="P1888">
        <f t="shared" si="152"/>
        <v>6.9530586700779038</v>
      </c>
      <c r="S1888">
        <f t="shared" si="151"/>
        <v>1.079625427260459E-2</v>
      </c>
    </row>
    <row r="1889" spans="1:19" x14ac:dyDescent="0.3">
      <c r="A1889" s="1">
        <v>38803</v>
      </c>
      <c r="B1889" s="1">
        <v>38804</v>
      </c>
      <c r="C1889">
        <v>186.6</v>
      </c>
      <c r="D1889">
        <v>187.3500061</v>
      </c>
      <c r="E1889">
        <v>187.41769669999999</v>
      </c>
      <c r="F1889">
        <v>0.75000610400000001</v>
      </c>
      <c r="G1889">
        <v>1</v>
      </c>
      <c r="H1889">
        <v>7.0710677999999999E-2</v>
      </c>
      <c r="I1889">
        <f t="shared" si="149"/>
        <v>2006</v>
      </c>
      <c r="J1889">
        <f t="shared" si="150"/>
        <v>3</v>
      </c>
      <c r="K1889">
        <v>186.6</v>
      </c>
      <c r="L1889">
        <v>187.8</v>
      </c>
      <c r="M1889">
        <v>185.85</v>
      </c>
      <c r="N1889">
        <v>187.35</v>
      </c>
      <c r="O1889" s="3">
        <f t="shared" si="148"/>
        <v>0.75000610400000001</v>
      </c>
      <c r="P1889">
        <f t="shared" si="152"/>
        <v>7.0368984842905817</v>
      </c>
      <c r="S1889">
        <f t="shared" si="151"/>
        <v>4.0193253161843519E-3</v>
      </c>
    </row>
    <row r="1890" spans="1:19" x14ac:dyDescent="0.3">
      <c r="A1890" s="1">
        <v>38804</v>
      </c>
      <c r="B1890" s="1">
        <v>38805</v>
      </c>
      <c r="C1890">
        <v>185.35</v>
      </c>
      <c r="D1890">
        <v>187.2999969</v>
      </c>
      <c r="E1890">
        <v>186.3008719</v>
      </c>
      <c r="F1890">
        <v>1.9499969479999999</v>
      </c>
      <c r="G1890">
        <v>-1</v>
      </c>
      <c r="H1890">
        <v>3.5355339E-2</v>
      </c>
      <c r="I1890">
        <f t="shared" si="149"/>
        <v>2006</v>
      </c>
      <c r="J1890">
        <f t="shared" si="150"/>
        <v>3</v>
      </c>
      <c r="K1890">
        <v>185.35</v>
      </c>
      <c r="L1890">
        <v>188.35</v>
      </c>
      <c r="M1890">
        <v>184.85</v>
      </c>
      <c r="N1890">
        <v>187.3</v>
      </c>
      <c r="O1890" s="3">
        <f t="shared" si="148"/>
        <v>1.9499969479999999</v>
      </c>
      <c r="P1890">
        <f t="shared" si="152"/>
        <v>7.258996092616762</v>
      </c>
      <c r="S1890">
        <f t="shared" si="151"/>
        <v>1.0520620167251147E-2</v>
      </c>
    </row>
    <row r="1891" spans="1:19" x14ac:dyDescent="0.3">
      <c r="A1891" s="1">
        <v>38805</v>
      </c>
      <c r="B1891" s="1">
        <v>38806</v>
      </c>
      <c r="C1891">
        <v>187.9</v>
      </c>
      <c r="D1891">
        <v>188.35000310000001</v>
      </c>
      <c r="E1891">
        <v>188.0099687</v>
      </c>
      <c r="F1891">
        <v>0.45000305200000001</v>
      </c>
      <c r="G1891">
        <v>1</v>
      </c>
      <c r="H1891">
        <v>0.74246212</v>
      </c>
      <c r="I1891">
        <f t="shared" si="149"/>
        <v>2006</v>
      </c>
      <c r="J1891">
        <f t="shared" si="150"/>
        <v>3</v>
      </c>
      <c r="K1891">
        <v>187.9</v>
      </c>
      <c r="L1891">
        <v>188.9</v>
      </c>
      <c r="M1891">
        <v>187.4</v>
      </c>
      <c r="N1891">
        <v>188.35</v>
      </c>
      <c r="O1891" s="3">
        <f t="shared" si="148"/>
        <v>0.45000305200000001</v>
      </c>
      <c r="P1891">
        <f t="shared" si="152"/>
        <v>7.3111499573767453</v>
      </c>
      <c r="S1891">
        <f t="shared" si="151"/>
        <v>2.3949071420968598E-3</v>
      </c>
    </row>
    <row r="1892" spans="1:19" x14ac:dyDescent="0.3">
      <c r="A1892" s="1">
        <v>38806</v>
      </c>
      <c r="B1892" s="1">
        <v>38807</v>
      </c>
      <c r="C1892">
        <v>188.05</v>
      </c>
      <c r="D1892">
        <v>190.94999079999999</v>
      </c>
      <c r="E1892">
        <v>187.80669560000001</v>
      </c>
      <c r="F1892">
        <v>-2.899990845</v>
      </c>
      <c r="G1892">
        <v>-1</v>
      </c>
      <c r="H1892">
        <v>1.8384776309999999</v>
      </c>
      <c r="I1892">
        <f t="shared" si="149"/>
        <v>2006</v>
      </c>
      <c r="J1892">
        <f t="shared" si="150"/>
        <v>3</v>
      </c>
      <c r="K1892">
        <v>188.05</v>
      </c>
      <c r="L1892">
        <v>191.35</v>
      </c>
      <c r="M1892">
        <v>187.75</v>
      </c>
      <c r="N1892">
        <v>190.95000000000002</v>
      </c>
      <c r="O1892" s="3">
        <f t="shared" si="148"/>
        <v>-3</v>
      </c>
      <c r="P1892">
        <f t="shared" si="152"/>
        <v>6.9612411585658407</v>
      </c>
      <c r="S1892">
        <f t="shared" si="151"/>
        <v>-1.5953203935123637E-2</v>
      </c>
    </row>
    <row r="1893" spans="1:19" x14ac:dyDescent="0.3">
      <c r="A1893" s="1">
        <v>38807</v>
      </c>
      <c r="B1893" s="1">
        <v>38810</v>
      </c>
      <c r="C1893">
        <v>191.3</v>
      </c>
      <c r="D1893">
        <v>192.95</v>
      </c>
      <c r="E1893">
        <v>192.01051140000001</v>
      </c>
      <c r="F1893">
        <v>1.65</v>
      </c>
      <c r="G1893">
        <v>1</v>
      </c>
      <c r="H1893">
        <v>1.414213562</v>
      </c>
      <c r="I1893">
        <f t="shared" si="149"/>
        <v>2006</v>
      </c>
      <c r="J1893">
        <f t="shared" si="150"/>
        <v>4</v>
      </c>
      <c r="K1893">
        <v>191.3</v>
      </c>
      <c r="L1893">
        <v>194.3</v>
      </c>
      <c r="M1893">
        <v>191.05</v>
      </c>
      <c r="N1893">
        <v>192.95000000000002</v>
      </c>
      <c r="O1893" s="3">
        <f t="shared" si="148"/>
        <v>1.65</v>
      </c>
      <c r="P1893">
        <f t="shared" si="152"/>
        <v>7.1413673673212035</v>
      </c>
      <c r="S1893">
        <f t="shared" si="151"/>
        <v>8.625196027182435E-3</v>
      </c>
    </row>
    <row r="1894" spans="1:19" x14ac:dyDescent="0.3">
      <c r="A1894" s="1">
        <v>38810</v>
      </c>
      <c r="B1894" s="1">
        <v>38811</v>
      </c>
      <c r="C1894">
        <v>193.15</v>
      </c>
      <c r="D1894">
        <v>194.30000609999999</v>
      </c>
      <c r="E1894">
        <v>193.54529769999999</v>
      </c>
      <c r="F1894">
        <v>1.150006104</v>
      </c>
      <c r="G1894">
        <v>1</v>
      </c>
      <c r="H1894">
        <v>0.954594155</v>
      </c>
      <c r="I1894">
        <f t="shared" si="149"/>
        <v>2006</v>
      </c>
      <c r="J1894">
        <f t="shared" si="150"/>
        <v>4</v>
      </c>
      <c r="K1894">
        <v>193.15</v>
      </c>
      <c r="L1894">
        <v>194.75</v>
      </c>
      <c r="M1894">
        <v>192.85</v>
      </c>
      <c r="N1894">
        <v>194.3</v>
      </c>
      <c r="O1894" s="3">
        <f t="shared" si="148"/>
        <v>1.150006104</v>
      </c>
      <c r="P1894">
        <f t="shared" si="152"/>
        <v>7.2689254734044413</v>
      </c>
      <c r="S1894">
        <f t="shared" si="151"/>
        <v>5.9539534247993785E-3</v>
      </c>
    </row>
    <row r="1895" spans="1:19" x14ac:dyDescent="0.3">
      <c r="A1895" s="1">
        <v>38811</v>
      </c>
      <c r="B1895" s="1">
        <v>38812</v>
      </c>
      <c r="C1895">
        <v>194.35</v>
      </c>
      <c r="D1895">
        <v>195.49999690000001</v>
      </c>
      <c r="E1895">
        <v>195.04965530000001</v>
      </c>
      <c r="F1895">
        <v>1.1499969480000001</v>
      </c>
      <c r="G1895">
        <v>1</v>
      </c>
      <c r="H1895">
        <v>0.84852813699999996</v>
      </c>
      <c r="I1895">
        <f t="shared" si="149"/>
        <v>2006</v>
      </c>
      <c r="J1895">
        <f t="shared" si="150"/>
        <v>4</v>
      </c>
      <c r="K1895">
        <v>194.35</v>
      </c>
      <c r="L1895">
        <v>195.5</v>
      </c>
      <c r="M1895">
        <v>193.95000000000002</v>
      </c>
      <c r="N1895">
        <v>195.5</v>
      </c>
      <c r="O1895" s="3">
        <f t="shared" si="148"/>
        <v>1.1499969480000001</v>
      </c>
      <c r="P1895">
        <f t="shared" si="152"/>
        <v>7.3979593109602106</v>
      </c>
      <c r="S1895">
        <f t="shared" si="151"/>
        <v>5.9171440596861337E-3</v>
      </c>
    </row>
    <row r="1896" spans="1:19" x14ac:dyDescent="0.3">
      <c r="A1896" s="1">
        <v>38812</v>
      </c>
      <c r="B1896" s="1">
        <v>38813</v>
      </c>
      <c r="C1896">
        <v>195.5</v>
      </c>
      <c r="D1896">
        <v>196.0500031</v>
      </c>
      <c r="E1896">
        <v>197.0335053</v>
      </c>
      <c r="F1896">
        <v>0.55000305199999999</v>
      </c>
      <c r="G1896">
        <v>1</v>
      </c>
      <c r="H1896">
        <v>0.38890872999999998</v>
      </c>
      <c r="I1896">
        <f t="shared" si="149"/>
        <v>2006</v>
      </c>
      <c r="J1896">
        <f t="shared" si="150"/>
        <v>4</v>
      </c>
      <c r="K1896">
        <v>195.5</v>
      </c>
      <c r="L1896">
        <v>197.55</v>
      </c>
      <c r="M1896">
        <v>194.75</v>
      </c>
      <c r="N1896">
        <v>196.05</v>
      </c>
      <c r="O1896" s="3">
        <f t="shared" si="148"/>
        <v>0.55000305199999999</v>
      </c>
      <c r="P1896">
        <f t="shared" si="152"/>
        <v>7.4603976771944804</v>
      </c>
      <c r="S1896">
        <f t="shared" si="151"/>
        <v>2.8133148439897699E-3</v>
      </c>
    </row>
    <row r="1897" spans="1:19" x14ac:dyDescent="0.3">
      <c r="A1897" s="1">
        <v>38813</v>
      </c>
      <c r="B1897" s="1">
        <v>38814</v>
      </c>
      <c r="C1897">
        <v>196.45</v>
      </c>
      <c r="D1897">
        <v>197.14999080000001</v>
      </c>
      <c r="E1897">
        <v>196.4806255</v>
      </c>
      <c r="F1897">
        <v>0.69999084499999997</v>
      </c>
      <c r="G1897">
        <v>1</v>
      </c>
      <c r="H1897">
        <v>0.77781745899999999</v>
      </c>
      <c r="I1897">
        <f t="shared" si="149"/>
        <v>2006</v>
      </c>
      <c r="J1897">
        <f t="shared" si="150"/>
        <v>4</v>
      </c>
      <c r="K1897">
        <v>196.45000000000002</v>
      </c>
      <c r="L1897">
        <v>197.15</v>
      </c>
      <c r="M1897">
        <v>195.5</v>
      </c>
      <c r="N1897">
        <v>197.15</v>
      </c>
      <c r="O1897" s="3">
        <f t="shared" si="148"/>
        <v>0.69999084499999997</v>
      </c>
      <c r="P1897">
        <f t="shared" si="152"/>
        <v>7.5401463675598972</v>
      </c>
      <c r="S1897">
        <f t="shared" si="151"/>
        <v>3.5632010435225248E-3</v>
      </c>
    </row>
    <row r="1898" spans="1:19" x14ac:dyDescent="0.3">
      <c r="A1898" s="1">
        <v>38814</v>
      </c>
      <c r="B1898" s="1">
        <v>38817</v>
      </c>
      <c r="C1898">
        <v>195.75</v>
      </c>
      <c r="D1898">
        <v>196.25000610000001</v>
      </c>
      <c r="E1898">
        <v>196.33633710000001</v>
      </c>
      <c r="F1898">
        <v>0.50000610400000001</v>
      </c>
      <c r="G1898">
        <v>-1</v>
      </c>
      <c r="H1898">
        <v>0.63639610300000005</v>
      </c>
      <c r="I1898">
        <f t="shared" si="149"/>
        <v>2006</v>
      </c>
      <c r="J1898">
        <f t="shared" si="150"/>
        <v>4</v>
      </c>
      <c r="K1898">
        <v>195.75</v>
      </c>
      <c r="L1898">
        <v>197.1</v>
      </c>
      <c r="M1898">
        <v>195.4</v>
      </c>
      <c r="N1898">
        <v>196.25</v>
      </c>
      <c r="O1898" s="3">
        <f t="shared" ref="O1898:O1961" si="153">IF(E1898-C1898&gt;0,IF(C1898-M1898&gt;3,-3,F1898),IF(L1898-C1898&gt;3,-3,F1898))</f>
        <v>0.50000610400000001</v>
      </c>
      <c r="P1898">
        <f t="shared" si="152"/>
        <v>7.5979259722929759</v>
      </c>
      <c r="S1898">
        <f t="shared" si="151"/>
        <v>2.5543095989782887E-3</v>
      </c>
    </row>
    <row r="1899" spans="1:19" x14ac:dyDescent="0.3">
      <c r="A1899" s="1">
        <v>38817</v>
      </c>
      <c r="B1899" s="1">
        <v>38818</v>
      </c>
      <c r="C1899">
        <v>196</v>
      </c>
      <c r="D1899">
        <v>194.1000061</v>
      </c>
      <c r="E1899">
        <v>196.66192280000001</v>
      </c>
      <c r="F1899">
        <v>-1.899993896</v>
      </c>
      <c r="G1899">
        <v>1</v>
      </c>
      <c r="H1899">
        <v>1.52027958</v>
      </c>
      <c r="I1899">
        <f t="shared" si="149"/>
        <v>2006</v>
      </c>
      <c r="J1899">
        <f t="shared" si="150"/>
        <v>4</v>
      </c>
      <c r="K1899">
        <v>196</v>
      </c>
      <c r="L1899">
        <v>196.15</v>
      </c>
      <c r="M1899">
        <v>192.4</v>
      </c>
      <c r="N1899">
        <v>194.1</v>
      </c>
      <c r="O1899" s="3">
        <f t="shared" si="153"/>
        <v>-3</v>
      </c>
      <c r="P1899">
        <f t="shared" si="152"/>
        <v>7.2490416164223799</v>
      </c>
      <c r="S1899">
        <f t="shared" si="151"/>
        <v>-1.5306122448979591E-2</v>
      </c>
    </row>
    <row r="1900" spans="1:19" x14ac:dyDescent="0.3">
      <c r="A1900" s="1">
        <v>38818</v>
      </c>
      <c r="B1900" s="1">
        <v>38819</v>
      </c>
      <c r="C1900">
        <v>193.15</v>
      </c>
      <c r="D1900">
        <v>193.35</v>
      </c>
      <c r="E1900">
        <v>193.48164449999999</v>
      </c>
      <c r="F1900">
        <v>0.2</v>
      </c>
      <c r="G1900">
        <v>-1</v>
      </c>
      <c r="H1900">
        <v>0.53033008599999998</v>
      </c>
      <c r="I1900">
        <f t="shared" si="149"/>
        <v>2006</v>
      </c>
      <c r="J1900">
        <f t="shared" si="150"/>
        <v>4</v>
      </c>
      <c r="K1900">
        <v>193.15</v>
      </c>
      <c r="L1900">
        <v>194.20000000000002</v>
      </c>
      <c r="M1900">
        <v>192.35</v>
      </c>
      <c r="N1900">
        <v>193.35</v>
      </c>
      <c r="O1900" s="3">
        <f t="shared" si="153"/>
        <v>0.2</v>
      </c>
      <c r="P1900">
        <f t="shared" si="152"/>
        <v>7.2715599957641004</v>
      </c>
      <c r="S1900">
        <f t="shared" si="151"/>
        <v>1.0354646647683149E-3</v>
      </c>
    </row>
    <row r="1901" spans="1:19" x14ac:dyDescent="0.3">
      <c r="A1901" s="1">
        <v>38819</v>
      </c>
      <c r="B1901" s="1">
        <v>38820</v>
      </c>
      <c r="C1901">
        <v>193.4</v>
      </c>
      <c r="D1901">
        <v>197.14998779999999</v>
      </c>
      <c r="E1901">
        <v>195.091747</v>
      </c>
      <c r="F1901">
        <v>3.7499877929999998</v>
      </c>
      <c r="G1901">
        <v>1</v>
      </c>
      <c r="H1901">
        <v>2.6870057690000002</v>
      </c>
      <c r="I1901">
        <f t="shared" si="149"/>
        <v>2006</v>
      </c>
      <c r="J1901">
        <f t="shared" si="150"/>
        <v>4</v>
      </c>
      <c r="K1901">
        <v>193.4</v>
      </c>
      <c r="L1901">
        <v>197.15</v>
      </c>
      <c r="M1901">
        <v>193.20000000000002</v>
      </c>
      <c r="N1901">
        <v>197.15</v>
      </c>
      <c r="O1901" s="3">
        <f t="shared" si="153"/>
        <v>3.7499877929999998</v>
      </c>
      <c r="P1901">
        <f t="shared" si="152"/>
        <v>7.6945423311340466</v>
      </c>
      <c r="S1901">
        <f t="shared" si="151"/>
        <v>1.9389802445708374E-2</v>
      </c>
    </row>
    <row r="1902" spans="1:19" x14ac:dyDescent="0.3">
      <c r="A1902" s="1">
        <v>38820</v>
      </c>
      <c r="B1902" s="1">
        <v>38821</v>
      </c>
      <c r="C1902">
        <v>197.45</v>
      </c>
      <c r="D1902">
        <v>200.80000920000001</v>
      </c>
      <c r="E1902">
        <v>197.30529659999999</v>
      </c>
      <c r="F1902">
        <v>-3.350009155</v>
      </c>
      <c r="G1902">
        <v>1</v>
      </c>
      <c r="H1902">
        <v>2.5809397509999998</v>
      </c>
      <c r="I1902">
        <f t="shared" si="149"/>
        <v>2006</v>
      </c>
      <c r="J1902">
        <f t="shared" si="150"/>
        <v>4</v>
      </c>
      <c r="K1902">
        <v>197.45000000000002</v>
      </c>
      <c r="L1902">
        <v>201.20000000000002</v>
      </c>
      <c r="M1902">
        <v>196.85</v>
      </c>
      <c r="N1902">
        <v>200.8</v>
      </c>
      <c r="O1902" s="3">
        <f t="shared" si="153"/>
        <v>-3</v>
      </c>
      <c r="P1902">
        <f t="shared" si="152"/>
        <v>7.3438161676485745</v>
      </c>
      <c r="S1902">
        <f t="shared" si="151"/>
        <v>-1.5193719929095975E-2</v>
      </c>
    </row>
    <row r="1903" spans="1:19" x14ac:dyDescent="0.3">
      <c r="A1903" s="1">
        <v>38821</v>
      </c>
      <c r="B1903" s="1">
        <v>38824</v>
      </c>
      <c r="C1903">
        <v>201.05</v>
      </c>
      <c r="D1903">
        <v>199.10000310000001</v>
      </c>
      <c r="E1903">
        <v>200.8945209</v>
      </c>
      <c r="F1903">
        <v>1.9499969479999999</v>
      </c>
      <c r="G1903">
        <v>1</v>
      </c>
      <c r="H1903">
        <v>1.2020815279999999</v>
      </c>
      <c r="I1903">
        <f t="shared" si="149"/>
        <v>2006</v>
      </c>
      <c r="J1903">
        <f t="shared" si="150"/>
        <v>4</v>
      </c>
      <c r="K1903">
        <v>201.05</v>
      </c>
      <c r="L1903">
        <v>201.15</v>
      </c>
      <c r="M1903">
        <v>198.45000000000002</v>
      </c>
      <c r="N1903">
        <v>199.1</v>
      </c>
      <c r="O1903" s="3">
        <f t="shared" si="153"/>
        <v>1.9499969479999999</v>
      </c>
      <c r="P1903">
        <f t="shared" si="152"/>
        <v>7.5575006110246665</v>
      </c>
      <c r="S1903">
        <f t="shared" si="151"/>
        <v>9.6990646505844304E-3</v>
      </c>
    </row>
    <row r="1904" spans="1:19" x14ac:dyDescent="0.3">
      <c r="A1904" s="1">
        <v>38824</v>
      </c>
      <c r="B1904" s="1">
        <v>38825</v>
      </c>
      <c r="C1904">
        <v>198.6</v>
      </c>
      <c r="D1904">
        <v>199.89998779999999</v>
      </c>
      <c r="E1904">
        <v>199.2022149</v>
      </c>
      <c r="F1904">
        <v>1.2999877929999999</v>
      </c>
      <c r="G1904">
        <v>1</v>
      </c>
      <c r="H1904">
        <v>0.56568542499999996</v>
      </c>
      <c r="I1904">
        <f t="shared" si="149"/>
        <v>2006</v>
      </c>
      <c r="J1904">
        <f t="shared" si="150"/>
        <v>4</v>
      </c>
      <c r="K1904">
        <v>198.6</v>
      </c>
      <c r="L1904">
        <v>201.15</v>
      </c>
      <c r="M1904">
        <v>198.4</v>
      </c>
      <c r="N1904">
        <v>199.9</v>
      </c>
      <c r="O1904" s="3">
        <f t="shared" si="153"/>
        <v>1.2999877929999999</v>
      </c>
      <c r="P1904">
        <f t="shared" si="152"/>
        <v>7.7059093502984144</v>
      </c>
      <c r="S1904">
        <f t="shared" si="151"/>
        <v>6.5457592799597177E-3</v>
      </c>
    </row>
    <row r="1905" spans="1:19" x14ac:dyDescent="0.3">
      <c r="A1905" s="1">
        <v>38825</v>
      </c>
      <c r="B1905" s="1">
        <v>38826</v>
      </c>
      <c r="C1905">
        <v>201.75</v>
      </c>
      <c r="D1905">
        <v>201.9</v>
      </c>
      <c r="E1905">
        <v>199.52389260000001</v>
      </c>
      <c r="F1905">
        <v>-0.15</v>
      </c>
      <c r="G1905">
        <v>-1</v>
      </c>
      <c r="H1905">
        <v>1.414213562</v>
      </c>
      <c r="I1905">
        <f t="shared" si="149"/>
        <v>2006</v>
      </c>
      <c r="J1905">
        <f t="shared" si="150"/>
        <v>4</v>
      </c>
      <c r="K1905">
        <v>201.75</v>
      </c>
      <c r="L1905">
        <v>203.20000000000002</v>
      </c>
      <c r="M1905">
        <v>201.05</v>
      </c>
      <c r="N1905">
        <v>201.9</v>
      </c>
      <c r="O1905" s="3">
        <f t="shared" si="153"/>
        <v>-0.15</v>
      </c>
      <c r="P1905">
        <f t="shared" si="152"/>
        <v>7.6887214484018385</v>
      </c>
      <c r="S1905">
        <f t="shared" si="151"/>
        <v>-7.4349442379182155E-4</v>
      </c>
    </row>
    <row r="1906" spans="1:19" x14ac:dyDescent="0.3">
      <c r="A1906" s="1">
        <v>38826</v>
      </c>
      <c r="B1906" s="1">
        <v>38827</v>
      </c>
      <c r="C1906">
        <v>201.7</v>
      </c>
      <c r="D1906">
        <v>200.85001220000001</v>
      </c>
      <c r="E1906">
        <v>201.7759126</v>
      </c>
      <c r="F1906">
        <v>-0.84998779300000005</v>
      </c>
      <c r="G1906">
        <v>-1</v>
      </c>
      <c r="H1906">
        <v>0.74246212</v>
      </c>
      <c r="I1906">
        <f t="shared" si="149"/>
        <v>2006</v>
      </c>
      <c r="J1906">
        <f t="shared" si="150"/>
        <v>4</v>
      </c>
      <c r="K1906">
        <v>201.70000000000002</v>
      </c>
      <c r="L1906">
        <v>202.55</v>
      </c>
      <c r="M1906">
        <v>200.5</v>
      </c>
      <c r="N1906">
        <v>200.85</v>
      </c>
      <c r="O1906" s="3">
        <f t="shared" si="153"/>
        <v>-0.84998779300000005</v>
      </c>
      <c r="P1906">
        <f t="shared" si="152"/>
        <v>7.591517888041122</v>
      </c>
      <c r="S1906">
        <f t="shared" si="151"/>
        <v>-4.2141189538919188E-3</v>
      </c>
    </row>
    <row r="1907" spans="1:19" x14ac:dyDescent="0.3">
      <c r="A1907" s="1">
        <v>38827</v>
      </c>
      <c r="B1907" s="1">
        <v>38828</v>
      </c>
      <c r="C1907">
        <v>201.75</v>
      </c>
      <c r="D1907">
        <v>203.35</v>
      </c>
      <c r="E1907">
        <v>201.53988100000001</v>
      </c>
      <c r="F1907">
        <v>-1.6</v>
      </c>
      <c r="G1907">
        <v>1</v>
      </c>
      <c r="H1907">
        <v>1.767766953</v>
      </c>
      <c r="I1907">
        <f t="shared" si="149"/>
        <v>2006</v>
      </c>
      <c r="J1907">
        <f t="shared" si="150"/>
        <v>4</v>
      </c>
      <c r="K1907">
        <v>201.75</v>
      </c>
      <c r="L1907">
        <v>204.35</v>
      </c>
      <c r="M1907">
        <v>201.45000000000002</v>
      </c>
      <c r="N1907">
        <v>203.35</v>
      </c>
      <c r="O1907" s="3">
        <f t="shared" si="153"/>
        <v>-1.6</v>
      </c>
      <c r="P1907">
        <f t="shared" si="152"/>
        <v>7.4109018490691403</v>
      </c>
      <c r="S1907">
        <f t="shared" si="151"/>
        <v>-7.9306071871127638E-3</v>
      </c>
    </row>
    <row r="1908" spans="1:19" x14ac:dyDescent="0.3">
      <c r="A1908" s="1">
        <v>38828</v>
      </c>
      <c r="B1908" s="1">
        <v>38831</v>
      </c>
      <c r="C1908">
        <v>202.45</v>
      </c>
      <c r="D1908">
        <v>199.74999389999999</v>
      </c>
      <c r="E1908">
        <v>203.75159099999999</v>
      </c>
      <c r="F1908">
        <v>-2.7000061039999999</v>
      </c>
      <c r="G1908">
        <v>1</v>
      </c>
      <c r="H1908">
        <v>2.5455844120000002</v>
      </c>
      <c r="I1908">
        <f t="shared" si="149"/>
        <v>2006</v>
      </c>
      <c r="J1908">
        <f t="shared" si="150"/>
        <v>4</v>
      </c>
      <c r="K1908">
        <v>202.45000000000002</v>
      </c>
      <c r="L1908">
        <v>202.65</v>
      </c>
      <c r="M1908">
        <v>199.6</v>
      </c>
      <c r="N1908">
        <v>199.75</v>
      </c>
      <c r="O1908" s="3">
        <f t="shared" si="153"/>
        <v>-2.7000061039999999</v>
      </c>
      <c r="P1908">
        <f t="shared" si="152"/>
        <v>7.1143918926063368</v>
      </c>
      <c r="S1908">
        <f t="shared" si="151"/>
        <v>-1.3336656478142752E-2</v>
      </c>
    </row>
    <row r="1909" spans="1:19" x14ac:dyDescent="0.3">
      <c r="A1909" s="1">
        <v>38831</v>
      </c>
      <c r="B1909" s="1">
        <v>38832</v>
      </c>
      <c r="C1909">
        <v>199.75</v>
      </c>
      <c r="D1909">
        <v>200.5500031</v>
      </c>
      <c r="E1909">
        <v>200.06780979999999</v>
      </c>
      <c r="F1909">
        <v>0.80000305199999999</v>
      </c>
      <c r="G1909">
        <v>1</v>
      </c>
      <c r="H1909">
        <v>0.56568542499999996</v>
      </c>
      <c r="I1909">
        <f t="shared" si="149"/>
        <v>2006</v>
      </c>
      <c r="J1909">
        <f t="shared" si="150"/>
        <v>4</v>
      </c>
      <c r="K1909">
        <v>199.75</v>
      </c>
      <c r="L1909">
        <v>202.1</v>
      </c>
      <c r="M1909">
        <v>198.6</v>
      </c>
      <c r="N1909">
        <v>200.55</v>
      </c>
      <c r="O1909" s="3">
        <f t="shared" si="153"/>
        <v>0.80000305199999999</v>
      </c>
      <c r="P1909">
        <f t="shared" si="152"/>
        <v>7.199871770862293</v>
      </c>
      <c r="S1909">
        <f t="shared" si="151"/>
        <v>4.0050215369211517E-3</v>
      </c>
    </row>
    <row r="1910" spans="1:19" x14ac:dyDescent="0.3">
      <c r="A1910" s="1">
        <v>38832</v>
      </c>
      <c r="B1910" s="1">
        <v>38833</v>
      </c>
      <c r="C1910">
        <v>201</v>
      </c>
      <c r="D1910">
        <v>203.10000310000001</v>
      </c>
      <c r="E1910">
        <v>201.4827655</v>
      </c>
      <c r="F1910">
        <v>2.1000030519999999</v>
      </c>
      <c r="G1910">
        <v>1</v>
      </c>
      <c r="H1910">
        <v>1.8031222920000001</v>
      </c>
      <c r="I1910">
        <f t="shared" si="149"/>
        <v>2006</v>
      </c>
      <c r="J1910">
        <f t="shared" si="150"/>
        <v>4</v>
      </c>
      <c r="K1910">
        <v>201</v>
      </c>
      <c r="L1910">
        <v>203.5</v>
      </c>
      <c r="M1910">
        <v>200.5</v>
      </c>
      <c r="N1910">
        <v>203.1</v>
      </c>
      <c r="O1910" s="3">
        <f t="shared" si="153"/>
        <v>2.1000030519999999</v>
      </c>
      <c r="P1910">
        <f t="shared" si="152"/>
        <v>7.425539721501389</v>
      </c>
      <c r="S1910">
        <f t="shared" si="151"/>
        <v>1.0447776378109452E-2</v>
      </c>
    </row>
    <row r="1911" spans="1:19" x14ac:dyDescent="0.3">
      <c r="A1911" s="1">
        <v>38833</v>
      </c>
      <c r="B1911" s="1">
        <v>38834</v>
      </c>
      <c r="C1911">
        <v>203.85</v>
      </c>
      <c r="D1911">
        <v>203.14998779999999</v>
      </c>
      <c r="E1911">
        <v>203.92848409999999</v>
      </c>
      <c r="F1911">
        <v>-0.700012207</v>
      </c>
      <c r="G1911">
        <v>1</v>
      </c>
      <c r="H1911">
        <v>3.5355339E-2</v>
      </c>
      <c r="I1911">
        <f t="shared" si="149"/>
        <v>2006</v>
      </c>
      <c r="J1911">
        <f t="shared" si="150"/>
        <v>4</v>
      </c>
      <c r="K1911">
        <v>203.85</v>
      </c>
      <c r="L1911">
        <v>204.3</v>
      </c>
      <c r="M1911">
        <v>202.3</v>
      </c>
      <c r="N1911">
        <v>203.15</v>
      </c>
      <c r="O1911" s="3">
        <f t="shared" si="153"/>
        <v>-0.700012207</v>
      </c>
      <c r="P1911">
        <f t="shared" si="152"/>
        <v>7.3490427612568805</v>
      </c>
      <c r="S1911">
        <f t="shared" si="151"/>
        <v>-3.4339573558989454E-3</v>
      </c>
    </row>
    <row r="1912" spans="1:19" x14ac:dyDescent="0.3">
      <c r="A1912" s="1">
        <v>38834</v>
      </c>
      <c r="B1912" s="1">
        <v>38835</v>
      </c>
      <c r="C1912">
        <v>201.85</v>
      </c>
      <c r="D1912">
        <v>198.60001220000001</v>
      </c>
      <c r="E1912">
        <v>202.49902650000001</v>
      </c>
      <c r="F1912">
        <v>-3.2499877929999998</v>
      </c>
      <c r="G1912">
        <v>-1</v>
      </c>
      <c r="H1912">
        <v>3.2173358539999999</v>
      </c>
      <c r="I1912">
        <f t="shared" si="149"/>
        <v>2006</v>
      </c>
      <c r="J1912">
        <f t="shared" si="150"/>
        <v>4</v>
      </c>
      <c r="K1912">
        <v>201.85</v>
      </c>
      <c r="L1912">
        <v>201.85</v>
      </c>
      <c r="M1912">
        <v>197.8</v>
      </c>
      <c r="N1912">
        <v>198.6</v>
      </c>
      <c r="O1912" s="3">
        <f t="shared" si="153"/>
        <v>-3</v>
      </c>
      <c r="P1912">
        <f t="shared" si="152"/>
        <v>7.0213668392786195</v>
      </c>
      <c r="S1912">
        <f t="shared" si="151"/>
        <v>-1.4862521674510775E-2</v>
      </c>
    </row>
    <row r="1913" spans="1:19" x14ac:dyDescent="0.3">
      <c r="A1913" s="1">
        <v>38835</v>
      </c>
      <c r="B1913" s="1">
        <v>38838</v>
      </c>
      <c r="C1913">
        <v>201.85</v>
      </c>
      <c r="D1913">
        <v>198.6</v>
      </c>
      <c r="E1913">
        <v>198.69865039999999</v>
      </c>
      <c r="F1913">
        <v>3.25</v>
      </c>
      <c r="G1913">
        <v>1</v>
      </c>
      <c r="H1913">
        <v>0</v>
      </c>
      <c r="I1913">
        <f t="shared" si="149"/>
        <v>2006</v>
      </c>
      <c r="J1913">
        <f t="shared" si="150"/>
        <v>5</v>
      </c>
      <c r="K1913">
        <v>201.85</v>
      </c>
      <c r="L1913">
        <v>201.85</v>
      </c>
      <c r="M1913">
        <v>197.8</v>
      </c>
      <c r="N1913">
        <v>198.6</v>
      </c>
      <c r="O1913" s="3">
        <f t="shared" si="153"/>
        <v>3.25</v>
      </c>
      <c r="P1913">
        <f t="shared" si="152"/>
        <v>7.3605212939873965</v>
      </c>
      <c r="S1913">
        <f t="shared" si="151"/>
        <v>1.6101065147386674E-2</v>
      </c>
    </row>
    <row r="1914" spans="1:19" x14ac:dyDescent="0.3">
      <c r="A1914" s="1">
        <v>38838</v>
      </c>
      <c r="B1914" s="1">
        <v>38839</v>
      </c>
      <c r="C1914">
        <v>198.55</v>
      </c>
      <c r="D1914">
        <v>200.5499969</v>
      </c>
      <c r="E1914">
        <v>198.96168890000001</v>
      </c>
      <c r="F1914">
        <v>1.9999969479999999</v>
      </c>
      <c r="G1914">
        <v>1</v>
      </c>
      <c r="H1914">
        <v>1.3788582229999999</v>
      </c>
      <c r="I1914">
        <f t="shared" si="149"/>
        <v>2006</v>
      </c>
      <c r="J1914">
        <f t="shared" si="150"/>
        <v>5</v>
      </c>
      <c r="K1914">
        <v>198.55</v>
      </c>
      <c r="L1914">
        <v>200.85</v>
      </c>
      <c r="M1914">
        <v>197.4</v>
      </c>
      <c r="N1914">
        <v>200.55</v>
      </c>
      <c r="O1914" s="3">
        <f t="shared" si="153"/>
        <v>1.9999969479999999</v>
      </c>
      <c r="P1914">
        <f t="shared" si="152"/>
        <v>7.5829491981475146</v>
      </c>
      <c r="S1914">
        <f t="shared" si="151"/>
        <v>1.0073014092168219E-2</v>
      </c>
    </row>
    <row r="1915" spans="1:19" x14ac:dyDescent="0.3">
      <c r="A1915" s="1">
        <v>38839</v>
      </c>
      <c r="B1915" s="1">
        <v>38840</v>
      </c>
      <c r="C1915">
        <v>201.2</v>
      </c>
      <c r="D1915">
        <v>201.10000310000001</v>
      </c>
      <c r="E1915">
        <v>201.2455391</v>
      </c>
      <c r="F1915">
        <v>-9.9996948000000002E-2</v>
      </c>
      <c r="G1915">
        <v>1</v>
      </c>
      <c r="H1915">
        <v>0.38890872999999998</v>
      </c>
      <c r="I1915">
        <f t="shared" si="149"/>
        <v>2006</v>
      </c>
      <c r="J1915">
        <f t="shared" si="150"/>
        <v>5</v>
      </c>
      <c r="K1915">
        <v>201.20000000000002</v>
      </c>
      <c r="L1915">
        <v>203.4</v>
      </c>
      <c r="M1915">
        <v>200.35</v>
      </c>
      <c r="N1915">
        <v>201.1</v>
      </c>
      <c r="O1915" s="3">
        <f t="shared" si="153"/>
        <v>-9.9996948000000002E-2</v>
      </c>
      <c r="P1915">
        <f t="shared" si="152"/>
        <v>7.5716429589329941</v>
      </c>
      <c r="S1915">
        <f t="shared" si="151"/>
        <v>-4.9700272365805175E-4</v>
      </c>
    </row>
    <row r="1916" spans="1:19" x14ac:dyDescent="0.3">
      <c r="A1916" s="1">
        <v>38840</v>
      </c>
      <c r="B1916" s="1">
        <v>38841</v>
      </c>
      <c r="C1916">
        <v>201</v>
      </c>
      <c r="D1916">
        <v>201.44999079999999</v>
      </c>
      <c r="E1916">
        <v>200.6856904</v>
      </c>
      <c r="F1916">
        <v>-0.44999084499999997</v>
      </c>
      <c r="G1916">
        <v>-1</v>
      </c>
      <c r="H1916">
        <v>0.24748737300000001</v>
      </c>
      <c r="I1916">
        <f t="shared" si="149"/>
        <v>2006</v>
      </c>
      <c r="J1916">
        <f t="shared" si="150"/>
        <v>5</v>
      </c>
      <c r="K1916">
        <v>201</v>
      </c>
      <c r="L1916">
        <v>201.75</v>
      </c>
      <c r="M1916">
        <v>199.25</v>
      </c>
      <c r="N1916">
        <v>201.45000000000002</v>
      </c>
      <c r="O1916" s="3">
        <f t="shared" si="153"/>
        <v>-0.44999084499999997</v>
      </c>
      <c r="P1916">
        <f t="shared" si="152"/>
        <v>7.5207896751549566</v>
      </c>
      <c r="S1916">
        <f t="shared" si="151"/>
        <v>-2.2387604228855718E-3</v>
      </c>
    </row>
    <row r="1917" spans="1:19" x14ac:dyDescent="0.3">
      <c r="A1917" s="1">
        <v>38841</v>
      </c>
      <c r="B1917" s="1">
        <v>38842</v>
      </c>
      <c r="C1917">
        <v>201</v>
      </c>
      <c r="D1917">
        <v>201.45</v>
      </c>
      <c r="E1917">
        <v>201.7444313</v>
      </c>
      <c r="F1917">
        <v>0.45</v>
      </c>
      <c r="G1917">
        <v>1</v>
      </c>
      <c r="H1917">
        <v>0</v>
      </c>
      <c r="I1917">
        <f t="shared" si="149"/>
        <v>2006</v>
      </c>
      <c r="J1917">
        <f t="shared" si="150"/>
        <v>5</v>
      </c>
      <c r="K1917">
        <v>201</v>
      </c>
      <c r="L1917">
        <v>201.75</v>
      </c>
      <c r="M1917">
        <v>199.25</v>
      </c>
      <c r="N1917">
        <v>201.45000000000002</v>
      </c>
      <c r="O1917" s="3">
        <f t="shared" si="153"/>
        <v>0.45</v>
      </c>
      <c r="P1917">
        <f t="shared" si="152"/>
        <v>7.5713024416298786</v>
      </c>
      <c r="S1917">
        <f t="shared" si="151"/>
        <v>2.2388059701492539E-3</v>
      </c>
    </row>
    <row r="1918" spans="1:19" x14ac:dyDescent="0.3">
      <c r="A1918" s="1">
        <v>38842</v>
      </c>
      <c r="B1918" s="1">
        <v>38845</v>
      </c>
      <c r="C1918">
        <v>204.15</v>
      </c>
      <c r="D1918">
        <v>203.25000309999999</v>
      </c>
      <c r="E1918">
        <v>202.11152670000001</v>
      </c>
      <c r="F1918">
        <v>0.89999694799999996</v>
      </c>
      <c r="G1918">
        <v>1</v>
      </c>
      <c r="H1918">
        <v>1.2727922060000001</v>
      </c>
      <c r="I1918">
        <f t="shared" si="149"/>
        <v>2006</v>
      </c>
      <c r="J1918">
        <f t="shared" si="150"/>
        <v>5</v>
      </c>
      <c r="K1918">
        <v>204.15</v>
      </c>
      <c r="L1918">
        <v>204.35</v>
      </c>
      <c r="M1918">
        <v>202.95000000000002</v>
      </c>
      <c r="N1918">
        <v>203.25</v>
      </c>
      <c r="O1918" s="3">
        <f t="shared" si="153"/>
        <v>0.89999694799999996</v>
      </c>
      <c r="P1918">
        <f t="shared" si="152"/>
        <v>7.6714368882110957</v>
      </c>
      <c r="S1918">
        <f t="shared" si="151"/>
        <v>4.4085081949546898E-3</v>
      </c>
    </row>
    <row r="1919" spans="1:19" x14ac:dyDescent="0.3">
      <c r="A1919" s="1">
        <v>38845</v>
      </c>
      <c r="B1919" s="1">
        <v>38846</v>
      </c>
      <c r="C1919">
        <v>203.25</v>
      </c>
      <c r="D1919">
        <v>203.0500031</v>
      </c>
      <c r="E1919">
        <v>203.09961240000001</v>
      </c>
      <c r="F1919">
        <v>0.19999694800000001</v>
      </c>
      <c r="G1919">
        <v>-1</v>
      </c>
      <c r="H1919">
        <v>0.141421356</v>
      </c>
      <c r="I1919">
        <f t="shared" si="149"/>
        <v>2006</v>
      </c>
      <c r="J1919">
        <f t="shared" si="150"/>
        <v>5</v>
      </c>
      <c r="K1919">
        <v>203.25</v>
      </c>
      <c r="L1919">
        <v>204.75</v>
      </c>
      <c r="M1919">
        <v>202.55</v>
      </c>
      <c r="N1919">
        <v>203.05</v>
      </c>
      <c r="O1919" s="3">
        <f t="shared" si="153"/>
        <v>0.19999694800000001</v>
      </c>
      <c r="P1919">
        <f t="shared" si="152"/>
        <v>7.6940828507855139</v>
      </c>
      <c r="S1919">
        <f t="shared" si="151"/>
        <v>9.8399482410824104E-4</v>
      </c>
    </row>
    <row r="1920" spans="1:19" x14ac:dyDescent="0.3">
      <c r="A1920" s="1">
        <v>38846</v>
      </c>
      <c r="B1920" s="1">
        <v>38847</v>
      </c>
      <c r="C1920">
        <v>202.75</v>
      </c>
      <c r="D1920">
        <v>202.85000310000001</v>
      </c>
      <c r="E1920">
        <v>202.67248839999999</v>
      </c>
      <c r="F1920">
        <v>-0.100003052</v>
      </c>
      <c r="G1920">
        <v>-1</v>
      </c>
      <c r="H1920">
        <v>0.141421356</v>
      </c>
      <c r="I1920">
        <f t="shared" si="149"/>
        <v>2006</v>
      </c>
      <c r="J1920">
        <f t="shared" si="150"/>
        <v>5</v>
      </c>
      <c r="K1920">
        <v>202.75</v>
      </c>
      <c r="L1920">
        <v>203.85</v>
      </c>
      <c r="M1920">
        <v>201.70000000000002</v>
      </c>
      <c r="N1920">
        <v>202.85</v>
      </c>
      <c r="O1920" s="3">
        <f t="shared" si="153"/>
        <v>-0.100003052</v>
      </c>
      <c r="P1920">
        <f t="shared" si="152"/>
        <v>7.6826979171122307</v>
      </c>
      <c r="S1920">
        <f t="shared" si="151"/>
        <v>-4.9323330209617754E-4</v>
      </c>
    </row>
    <row r="1921" spans="1:19" x14ac:dyDescent="0.3">
      <c r="A1921" s="1">
        <v>38847</v>
      </c>
      <c r="B1921" s="1">
        <v>38848</v>
      </c>
      <c r="C1921">
        <v>202.15</v>
      </c>
      <c r="D1921">
        <v>205.19999079999999</v>
      </c>
      <c r="E1921">
        <v>202.60049520000001</v>
      </c>
      <c r="F1921">
        <v>3.049990845</v>
      </c>
      <c r="G1921">
        <v>-1</v>
      </c>
      <c r="H1921">
        <v>1.6617009359999999</v>
      </c>
      <c r="I1921">
        <f t="shared" si="149"/>
        <v>2006</v>
      </c>
      <c r="J1921">
        <f t="shared" si="150"/>
        <v>5</v>
      </c>
      <c r="K1921">
        <v>202.15</v>
      </c>
      <c r="L1921">
        <v>205.20000000000002</v>
      </c>
      <c r="M1921">
        <v>202</v>
      </c>
      <c r="N1921">
        <v>205.20000000000002</v>
      </c>
      <c r="O1921" s="3">
        <f t="shared" si="153"/>
        <v>3.049990845</v>
      </c>
      <c r="P1921">
        <f t="shared" si="152"/>
        <v>8.0304420424462819</v>
      </c>
      <c r="S1921">
        <f t="shared" si="151"/>
        <v>1.5087760796438287E-2</v>
      </c>
    </row>
    <row r="1922" spans="1:19" x14ac:dyDescent="0.3">
      <c r="A1922" s="1">
        <v>38848</v>
      </c>
      <c r="B1922" s="1">
        <v>38849</v>
      </c>
      <c r="C1922">
        <v>202.65</v>
      </c>
      <c r="D1922">
        <v>200.89999689999999</v>
      </c>
      <c r="E1922">
        <v>205.57120900000001</v>
      </c>
      <c r="F1922">
        <v>-1.7500030520000001</v>
      </c>
      <c r="G1922">
        <v>1</v>
      </c>
      <c r="H1922">
        <v>3.0405591589999998</v>
      </c>
      <c r="I1922">
        <f t="shared" si="149"/>
        <v>2006</v>
      </c>
      <c r="J1922">
        <f t="shared" si="150"/>
        <v>5</v>
      </c>
      <c r="K1922">
        <v>202.65</v>
      </c>
      <c r="L1922">
        <v>203.55</v>
      </c>
      <c r="M1922">
        <v>199.5</v>
      </c>
      <c r="N1922">
        <v>200.9</v>
      </c>
      <c r="O1922" s="3">
        <f t="shared" si="153"/>
        <v>-3</v>
      </c>
      <c r="P1922">
        <f t="shared" si="152"/>
        <v>7.6737976882295715</v>
      </c>
      <c r="S1922">
        <f t="shared" si="151"/>
        <v>-1.4803849000740192E-2</v>
      </c>
    </row>
    <row r="1923" spans="1:19" x14ac:dyDescent="0.3">
      <c r="A1923" s="1">
        <v>38849</v>
      </c>
      <c r="B1923" s="1">
        <v>38852</v>
      </c>
      <c r="C1923">
        <v>197.9</v>
      </c>
      <c r="D1923">
        <v>197.15</v>
      </c>
      <c r="E1923">
        <v>200.15870960000001</v>
      </c>
      <c r="F1923">
        <v>-0.75</v>
      </c>
      <c r="G1923">
        <v>-1</v>
      </c>
      <c r="H1923">
        <v>2.651650429</v>
      </c>
      <c r="I1923">
        <f t="shared" ref="I1923:I1986" si="154">YEAR(B1923)</f>
        <v>2006</v>
      </c>
      <c r="J1923">
        <f t="shared" ref="J1923:J1986" si="155">MONTH(B1923)</f>
        <v>5</v>
      </c>
      <c r="K1923">
        <v>197.9</v>
      </c>
      <c r="L1923">
        <v>198.15</v>
      </c>
      <c r="M1923">
        <v>196</v>
      </c>
      <c r="N1923">
        <v>197.15</v>
      </c>
      <c r="O1923" s="3">
        <f t="shared" si="153"/>
        <v>-0.75</v>
      </c>
      <c r="P1923">
        <f t="shared" si="152"/>
        <v>7.5865513779793616</v>
      </c>
      <c r="S1923">
        <f t="shared" ref="S1923:S1986" si="156">O1923/C1923</f>
        <v>-3.7897928246589186E-3</v>
      </c>
    </row>
    <row r="1924" spans="1:19" x14ac:dyDescent="0.3">
      <c r="A1924" s="1">
        <v>38852</v>
      </c>
      <c r="B1924" s="1">
        <v>38853</v>
      </c>
      <c r="C1924">
        <v>197.6</v>
      </c>
      <c r="D1924">
        <v>192.65</v>
      </c>
      <c r="E1924">
        <v>196.97341270000001</v>
      </c>
      <c r="F1924">
        <v>4.95</v>
      </c>
      <c r="G1924">
        <v>-1</v>
      </c>
      <c r="H1924">
        <v>3.1819805149999998</v>
      </c>
      <c r="I1924">
        <f t="shared" si="154"/>
        <v>2006</v>
      </c>
      <c r="J1924">
        <f t="shared" si="155"/>
        <v>5</v>
      </c>
      <c r="K1924">
        <v>197.6</v>
      </c>
      <c r="L1924">
        <v>197.75</v>
      </c>
      <c r="M1924">
        <v>192</v>
      </c>
      <c r="N1924">
        <v>192.65</v>
      </c>
      <c r="O1924" s="3">
        <f t="shared" si="153"/>
        <v>4.95</v>
      </c>
      <c r="P1924">
        <f t="shared" ref="P1924:P1987" si="157">(O1924/C1924*$Q$2+1)*P1923*$R$2+(1-$R$2)*P1923</f>
        <v>8.1566945356868192</v>
      </c>
      <c r="S1924">
        <f t="shared" si="156"/>
        <v>2.5050607287449393E-2</v>
      </c>
    </row>
    <row r="1925" spans="1:19" x14ac:dyDescent="0.3">
      <c r="A1925" s="1">
        <v>38853</v>
      </c>
      <c r="B1925" s="1">
        <v>38854</v>
      </c>
      <c r="C1925">
        <v>193.65</v>
      </c>
      <c r="D1925">
        <v>195.50000610000001</v>
      </c>
      <c r="E1925">
        <v>193.3216285</v>
      </c>
      <c r="F1925">
        <v>-1.850006104</v>
      </c>
      <c r="G1925">
        <v>1</v>
      </c>
      <c r="H1925">
        <v>2.015254326</v>
      </c>
      <c r="I1925">
        <f t="shared" si="154"/>
        <v>2006</v>
      </c>
      <c r="J1925">
        <f t="shared" si="155"/>
        <v>5</v>
      </c>
      <c r="K1925">
        <v>193.65</v>
      </c>
      <c r="L1925">
        <v>196</v>
      </c>
      <c r="M1925">
        <v>193.55</v>
      </c>
      <c r="N1925">
        <v>195.5</v>
      </c>
      <c r="O1925" s="3">
        <f t="shared" si="153"/>
        <v>-1.850006104</v>
      </c>
      <c r="P1925">
        <f t="shared" si="157"/>
        <v>7.9229232780650687</v>
      </c>
      <c r="S1925">
        <f t="shared" si="156"/>
        <v>-9.5533493622514849E-3</v>
      </c>
    </row>
    <row r="1926" spans="1:19" x14ac:dyDescent="0.3">
      <c r="A1926" s="1">
        <v>38854</v>
      </c>
      <c r="B1926" s="1">
        <v>38855</v>
      </c>
      <c r="C1926">
        <v>189.7</v>
      </c>
      <c r="D1926">
        <v>190.4499969</v>
      </c>
      <c r="E1926">
        <v>194.49955790000001</v>
      </c>
      <c r="F1926">
        <v>0.74999694800000005</v>
      </c>
      <c r="G1926">
        <v>-1</v>
      </c>
      <c r="H1926">
        <v>3.570889245</v>
      </c>
      <c r="I1926">
        <f t="shared" si="154"/>
        <v>2006</v>
      </c>
      <c r="J1926">
        <f t="shared" si="155"/>
        <v>5</v>
      </c>
      <c r="K1926">
        <v>189.70000000000002</v>
      </c>
      <c r="L1926">
        <v>191.15</v>
      </c>
      <c r="M1926">
        <v>189.70000000000002</v>
      </c>
      <c r="N1926">
        <v>190.45000000000002</v>
      </c>
      <c r="O1926" s="3">
        <f t="shared" si="153"/>
        <v>0.74999694800000005</v>
      </c>
      <c r="P1926">
        <f t="shared" si="157"/>
        <v>8.0168953646932231</v>
      </c>
      <c r="S1926">
        <f t="shared" si="156"/>
        <v>3.9535948761201907E-3</v>
      </c>
    </row>
    <row r="1927" spans="1:19" x14ac:dyDescent="0.3">
      <c r="A1927" s="1">
        <v>38855</v>
      </c>
      <c r="B1927" s="1">
        <v>38856</v>
      </c>
      <c r="C1927">
        <v>190.45</v>
      </c>
      <c r="D1927">
        <v>191.64999689999999</v>
      </c>
      <c r="E1927">
        <v>191.0469018</v>
      </c>
      <c r="F1927">
        <v>1.1999969479999999</v>
      </c>
      <c r="G1927">
        <v>1</v>
      </c>
      <c r="H1927">
        <v>0.84852813699999996</v>
      </c>
      <c r="I1927">
        <f t="shared" si="154"/>
        <v>2006</v>
      </c>
      <c r="J1927">
        <f t="shared" si="155"/>
        <v>5</v>
      </c>
      <c r="K1927">
        <v>190.45000000000002</v>
      </c>
      <c r="L1927">
        <v>191.9</v>
      </c>
      <c r="M1927">
        <v>188.45000000000002</v>
      </c>
      <c r="N1927">
        <v>191.65</v>
      </c>
      <c r="O1927" s="3">
        <f t="shared" si="153"/>
        <v>1.1999969479999999</v>
      </c>
      <c r="P1927">
        <f t="shared" si="157"/>
        <v>8.1684351384406728</v>
      </c>
      <c r="S1927">
        <f t="shared" si="156"/>
        <v>6.3008503439222893E-3</v>
      </c>
    </row>
    <row r="1928" spans="1:19" x14ac:dyDescent="0.3">
      <c r="A1928" s="1">
        <v>38856</v>
      </c>
      <c r="B1928" s="1">
        <v>38859</v>
      </c>
      <c r="C1928">
        <v>191.9</v>
      </c>
      <c r="D1928">
        <v>187.35001220000001</v>
      </c>
      <c r="E1928">
        <v>192.8966825</v>
      </c>
      <c r="F1928">
        <v>-4.5499877929999997</v>
      </c>
      <c r="G1928">
        <v>1</v>
      </c>
      <c r="H1928">
        <v>3.0405591589999998</v>
      </c>
      <c r="I1928">
        <f t="shared" si="154"/>
        <v>2006</v>
      </c>
      <c r="J1928">
        <f t="shared" si="155"/>
        <v>5</v>
      </c>
      <c r="K1928">
        <v>191.9</v>
      </c>
      <c r="L1928">
        <v>192.1</v>
      </c>
      <c r="M1928">
        <v>187.3</v>
      </c>
      <c r="N1928">
        <v>187.35</v>
      </c>
      <c r="O1928" s="3">
        <f t="shared" si="153"/>
        <v>-3</v>
      </c>
      <c r="P1928">
        <f t="shared" si="157"/>
        <v>7.7853402127191202</v>
      </c>
      <c r="S1928">
        <f t="shared" si="156"/>
        <v>-1.5633142261594579E-2</v>
      </c>
    </row>
    <row r="1929" spans="1:19" x14ac:dyDescent="0.3">
      <c r="A1929" s="1">
        <v>38859</v>
      </c>
      <c r="B1929" s="1">
        <v>38860</v>
      </c>
      <c r="C1929">
        <v>186.15</v>
      </c>
      <c r="D1929">
        <v>186.99999389999999</v>
      </c>
      <c r="E1929">
        <v>187.0258728</v>
      </c>
      <c r="F1929">
        <v>0.84999389599999997</v>
      </c>
      <c r="G1929">
        <v>-1</v>
      </c>
      <c r="H1929">
        <v>0.24748737300000001</v>
      </c>
      <c r="I1929">
        <f t="shared" si="154"/>
        <v>2006</v>
      </c>
      <c r="J1929">
        <f t="shared" si="155"/>
        <v>5</v>
      </c>
      <c r="K1929">
        <v>186.15</v>
      </c>
      <c r="L1929">
        <v>188.05</v>
      </c>
      <c r="M1929">
        <v>185.15</v>
      </c>
      <c r="N1929">
        <v>187</v>
      </c>
      <c r="O1929" s="3">
        <f t="shared" si="153"/>
        <v>0.84999389599999997</v>
      </c>
      <c r="P1929">
        <f t="shared" si="157"/>
        <v>7.8919879429220954</v>
      </c>
      <c r="S1929">
        <f t="shared" si="156"/>
        <v>4.5661772549019609E-3</v>
      </c>
    </row>
    <row r="1930" spans="1:19" x14ac:dyDescent="0.3">
      <c r="A1930" s="1">
        <v>38860</v>
      </c>
      <c r="B1930" s="1">
        <v>38861</v>
      </c>
      <c r="C1930">
        <v>186.65</v>
      </c>
      <c r="D1930">
        <v>187.6999969</v>
      </c>
      <c r="E1930">
        <v>187.31158959999999</v>
      </c>
      <c r="F1930">
        <v>1.049996948</v>
      </c>
      <c r="G1930">
        <v>1</v>
      </c>
      <c r="H1930">
        <v>0.49497474699999999</v>
      </c>
      <c r="I1930">
        <f t="shared" si="154"/>
        <v>2006</v>
      </c>
      <c r="J1930">
        <f t="shared" si="155"/>
        <v>5</v>
      </c>
      <c r="K1930">
        <v>186.65</v>
      </c>
      <c r="L1930">
        <v>188.15</v>
      </c>
      <c r="M1930">
        <v>183.5</v>
      </c>
      <c r="N1930">
        <v>187.70000000000002</v>
      </c>
      <c r="O1930" s="3">
        <f t="shared" si="153"/>
        <v>-3</v>
      </c>
      <c r="P1930">
        <f t="shared" si="157"/>
        <v>7.5114474045545689</v>
      </c>
      <c r="S1930">
        <f t="shared" si="156"/>
        <v>-1.6072863648540048E-2</v>
      </c>
    </row>
    <row r="1931" spans="1:19" x14ac:dyDescent="0.3">
      <c r="A1931" s="1">
        <v>38861</v>
      </c>
      <c r="B1931" s="1">
        <v>38862</v>
      </c>
      <c r="C1931">
        <v>186.8</v>
      </c>
      <c r="D1931">
        <v>182.45</v>
      </c>
      <c r="E1931">
        <v>188.04507889999999</v>
      </c>
      <c r="F1931">
        <v>-4.3499999999999996</v>
      </c>
      <c r="G1931">
        <v>1</v>
      </c>
      <c r="H1931">
        <v>3.712310601</v>
      </c>
      <c r="I1931">
        <f t="shared" si="154"/>
        <v>2006</v>
      </c>
      <c r="J1931">
        <f t="shared" si="155"/>
        <v>5</v>
      </c>
      <c r="K1931">
        <v>186.8</v>
      </c>
      <c r="L1931">
        <v>187.45000000000002</v>
      </c>
      <c r="M1931">
        <v>182</v>
      </c>
      <c r="N1931">
        <v>182.45000000000002</v>
      </c>
      <c r="O1931" s="3">
        <f t="shared" si="153"/>
        <v>-3</v>
      </c>
      <c r="P1931">
        <f t="shared" si="157"/>
        <v>7.1495468336713186</v>
      </c>
      <c r="S1931">
        <f t="shared" si="156"/>
        <v>-1.6059957173447537E-2</v>
      </c>
    </row>
    <row r="1932" spans="1:19" x14ac:dyDescent="0.3">
      <c r="A1932" s="1">
        <v>38862</v>
      </c>
      <c r="B1932" s="1">
        <v>38863</v>
      </c>
      <c r="C1932">
        <v>185.35</v>
      </c>
      <c r="D1932">
        <v>186.05000609999999</v>
      </c>
      <c r="E1932">
        <v>183.89460030000001</v>
      </c>
      <c r="F1932">
        <v>-0.70000610399999996</v>
      </c>
      <c r="G1932">
        <v>1</v>
      </c>
      <c r="H1932">
        <v>2.5455844120000002</v>
      </c>
      <c r="I1932">
        <f t="shared" si="154"/>
        <v>2006</v>
      </c>
      <c r="J1932">
        <f t="shared" si="155"/>
        <v>5</v>
      </c>
      <c r="K1932">
        <v>185.35</v>
      </c>
      <c r="L1932">
        <v>186.75</v>
      </c>
      <c r="M1932">
        <v>184.8</v>
      </c>
      <c r="N1932">
        <v>186.05</v>
      </c>
      <c r="O1932" s="3">
        <f t="shared" si="153"/>
        <v>-0.70000610399999996</v>
      </c>
      <c r="P1932">
        <f t="shared" si="157"/>
        <v>7.0685423595779202</v>
      </c>
      <c r="S1932">
        <f t="shared" si="156"/>
        <v>-3.7766717237658481E-3</v>
      </c>
    </row>
    <row r="1933" spans="1:19" x14ac:dyDescent="0.3">
      <c r="A1933" s="1">
        <v>38863</v>
      </c>
      <c r="B1933" s="1">
        <v>38866</v>
      </c>
      <c r="C1933">
        <v>187.45</v>
      </c>
      <c r="D1933">
        <v>186.64999080000001</v>
      </c>
      <c r="E1933">
        <v>186.79581529999999</v>
      </c>
      <c r="F1933">
        <v>0.80000915500000003</v>
      </c>
      <c r="G1933">
        <v>1</v>
      </c>
      <c r="H1933">
        <v>0.42426406900000002</v>
      </c>
      <c r="I1933">
        <f t="shared" si="154"/>
        <v>2006</v>
      </c>
      <c r="J1933">
        <f t="shared" si="155"/>
        <v>5</v>
      </c>
      <c r="K1933">
        <v>187.45000000000002</v>
      </c>
      <c r="L1933">
        <v>188.6</v>
      </c>
      <c r="M1933">
        <v>186.15</v>
      </c>
      <c r="N1933">
        <v>186.65</v>
      </c>
      <c r="O1933" s="3">
        <f t="shared" si="153"/>
        <v>0.80000915500000003</v>
      </c>
      <c r="P1933">
        <f t="shared" si="157"/>
        <v>7.1590448711836974</v>
      </c>
      <c r="S1933">
        <f t="shared" si="156"/>
        <v>4.2678535876233669E-3</v>
      </c>
    </row>
    <row r="1934" spans="1:19" x14ac:dyDescent="0.3">
      <c r="A1934" s="1">
        <v>38866</v>
      </c>
      <c r="B1934" s="1">
        <v>38867</v>
      </c>
      <c r="C1934">
        <v>186.45</v>
      </c>
      <c r="D1934">
        <v>185.00000610000001</v>
      </c>
      <c r="E1934">
        <v>186.57124160000001</v>
      </c>
      <c r="F1934">
        <v>-1.4499938960000001</v>
      </c>
      <c r="G1934">
        <v>-1</v>
      </c>
      <c r="H1934">
        <v>1.166726189</v>
      </c>
      <c r="I1934">
        <f t="shared" si="154"/>
        <v>2006</v>
      </c>
      <c r="J1934">
        <f t="shared" si="155"/>
        <v>5</v>
      </c>
      <c r="K1934">
        <v>186.45000000000002</v>
      </c>
      <c r="L1934">
        <v>186.70000000000002</v>
      </c>
      <c r="M1934">
        <v>183.9</v>
      </c>
      <c r="N1934">
        <v>185</v>
      </c>
      <c r="O1934" s="3">
        <f t="shared" si="153"/>
        <v>-1.4499938960000001</v>
      </c>
      <c r="P1934">
        <f t="shared" si="157"/>
        <v>6.992020392271284</v>
      </c>
      <c r="S1934">
        <f t="shared" si="156"/>
        <v>-7.7768511450791106E-3</v>
      </c>
    </row>
    <row r="1935" spans="1:19" x14ac:dyDescent="0.3">
      <c r="A1935" s="1">
        <v>38867</v>
      </c>
      <c r="B1935" s="1">
        <v>38868</v>
      </c>
      <c r="C1935">
        <v>186.45</v>
      </c>
      <c r="D1935">
        <v>185</v>
      </c>
      <c r="E1935">
        <v>184.63806969999999</v>
      </c>
      <c r="F1935">
        <v>1.45</v>
      </c>
      <c r="G1935">
        <v>-1</v>
      </c>
      <c r="H1935">
        <v>0</v>
      </c>
      <c r="I1935">
        <f t="shared" si="154"/>
        <v>2006</v>
      </c>
      <c r="J1935">
        <f t="shared" si="155"/>
        <v>5</v>
      </c>
      <c r="K1935">
        <v>186.45000000000002</v>
      </c>
      <c r="L1935">
        <v>186.70000000000002</v>
      </c>
      <c r="M1935">
        <v>183.9</v>
      </c>
      <c r="N1935">
        <v>185</v>
      </c>
      <c r="O1935" s="3">
        <f t="shared" si="153"/>
        <v>1.45</v>
      </c>
      <c r="P1935">
        <f t="shared" si="157"/>
        <v>7.155148784367718</v>
      </c>
      <c r="S1935">
        <f t="shared" si="156"/>
        <v>7.7768838830785739E-3</v>
      </c>
    </row>
    <row r="1936" spans="1:19" x14ac:dyDescent="0.3">
      <c r="A1936" s="1">
        <v>38868</v>
      </c>
      <c r="B1936" s="1">
        <v>38869</v>
      </c>
      <c r="C1936">
        <v>183.15</v>
      </c>
      <c r="D1936">
        <v>182.1000061</v>
      </c>
      <c r="E1936">
        <v>187.2276895</v>
      </c>
      <c r="F1936">
        <v>-1.0499938959999999</v>
      </c>
      <c r="G1936">
        <v>1</v>
      </c>
      <c r="H1936">
        <v>2.0506096650000001</v>
      </c>
      <c r="I1936">
        <f t="shared" si="154"/>
        <v>2006</v>
      </c>
      <c r="J1936">
        <f t="shared" si="155"/>
        <v>6</v>
      </c>
      <c r="K1936">
        <v>183.15</v>
      </c>
      <c r="L1936">
        <v>185.5</v>
      </c>
      <c r="M1936">
        <v>181.65</v>
      </c>
      <c r="N1936">
        <v>182.1</v>
      </c>
      <c r="O1936" s="3">
        <f t="shared" si="153"/>
        <v>-1.0499938959999999</v>
      </c>
      <c r="P1936">
        <f t="shared" si="157"/>
        <v>7.032087972761528</v>
      </c>
      <c r="S1936">
        <f t="shared" si="156"/>
        <v>-5.7329724051324044E-3</v>
      </c>
    </row>
    <row r="1937" spans="1:19" x14ac:dyDescent="0.3">
      <c r="A1937" s="1">
        <v>38869</v>
      </c>
      <c r="B1937" s="1">
        <v>38870</v>
      </c>
      <c r="C1937">
        <v>184.65</v>
      </c>
      <c r="D1937">
        <v>184.14998779999999</v>
      </c>
      <c r="E1937">
        <v>184.32148659999999</v>
      </c>
      <c r="F1937">
        <v>0.50001220700000004</v>
      </c>
      <c r="G1937">
        <v>1</v>
      </c>
      <c r="H1937">
        <v>1.4495689009999999</v>
      </c>
      <c r="I1937">
        <f t="shared" si="154"/>
        <v>2006</v>
      </c>
      <c r="J1937">
        <f t="shared" si="155"/>
        <v>6</v>
      </c>
      <c r="K1937">
        <v>184.65</v>
      </c>
      <c r="L1937">
        <v>184.9</v>
      </c>
      <c r="M1937">
        <v>180.55</v>
      </c>
      <c r="N1937">
        <v>184.15</v>
      </c>
      <c r="O1937" s="3">
        <f t="shared" si="153"/>
        <v>0.50001220700000004</v>
      </c>
      <c r="P1937">
        <f t="shared" si="157"/>
        <v>7.0892143712518383</v>
      </c>
      <c r="S1937">
        <f t="shared" si="156"/>
        <v>2.7078917248849177E-3</v>
      </c>
    </row>
    <row r="1938" spans="1:19" x14ac:dyDescent="0.3">
      <c r="A1938" s="1">
        <v>38870</v>
      </c>
      <c r="B1938" s="1">
        <v>38873</v>
      </c>
      <c r="C1938">
        <v>184.75</v>
      </c>
      <c r="D1938">
        <v>182.55000920000001</v>
      </c>
      <c r="E1938">
        <v>184.88673360000001</v>
      </c>
      <c r="F1938">
        <v>-2.1999908449999999</v>
      </c>
      <c r="G1938">
        <v>1</v>
      </c>
      <c r="H1938">
        <v>1.1313708499999999</v>
      </c>
      <c r="I1938">
        <f t="shared" si="154"/>
        <v>2006</v>
      </c>
      <c r="J1938">
        <f t="shared" si="155"/>
        <v>6</v>
      </c>
      <c r="K1938">
        <v>184.75</v>
      </c>
      <c r="L1938">
        <v>184.9</v>
      </c>
      <c r="M1938">
        <v>181.55</v>
      </c>
      <c r="N1938">
        <v>182.55</v>
      </c>
      <c r="O1938" s="3">
        <f t="shared" si="153"/>
        <v>-3</v>
      </c>
      <c r="P1938">
        <f t="shared" si="157"/>
        <v>6.7438669864547256</v>
      </c>
      <c r="S1938">
        <f t="shared" si="156"/>
        <v>-1.6238159675236806E-2</v>
      </c>
    </row>
    <row r="1939" spans="1:19" x14ac:dyDescent="0.3">
      <c r="A1939" s="1">
        <v>38873</v>
      </c>
      <c r="B1939" s="1">
        <v>38874</v>
      </c>
      <c r="C1939">
        <v>184.75</v>
      </c>
      <c r="D1939">
        <v>182.55</v>
      </c>
      <c r="E1939">
        <v>180.7574558</v>
      </c>
      <c r="F1939">
        <v>2.2000000000000002</v>
      </c>
      <c r="G1939">
        <v>-1</v>
      </c>
      <c r="H1939">
        <v>0</v>
      </c>
      <c r="I1939">
        <f t="shared" si="154"/>
        <v>2006</v>
      </c>
      <c r="J1939">
        <f t="shared" si="155"/>
        <v>6</v>
      </c>
      <c r="K1939">
        <v>184.75</v>
      </c>
      <c r="L1939">
        <v>184.9</v>
      </c>
      <c r="M1939">
        <v>181.55</v>
      </c>
      <c r="N1939">
        <v>182.55</v>
      </c>
      <c r="O1939" s="3">
        <f t="shared" si="153"/>
        <v>2.2000000000000002</v>
      </c>
      <c r="P1939">
        <f t="shared" si="157"/>
        <v>6.9847845621548679</v>
      </c>
      <c r="S1939">
        <f t="shared" si="156"/>
        <v>1.1907983761840326E-2</v>
      </c>
    </row>
    <row r="1940" spans="1:19" x14ac:dyDescent="0.3">
      <c r="A1940" s="1">
        <v>38874</v>
      </c>
      <c r="B1940" s="1">
        <v>38875</v>
      </c>
      <c r="C1940">
        <v>180.05</v>
      </c>
      <c r="D1940">
        <v>178.44999390000001</v>
      </c>
      <c r="E1940">
        <v>181.20428129999999</v>
      </c>
      <c r="F1940">
        <v>-1.600006104</v>
      </c>
      <c r="G1940">
        <v>-1</v>
      </c>
      <c r="H1940">
        <v>2.8991378029999999</v>
      </c>
      <c r="I1940">
        <f t="shared" si="154"/>
        <v>2006</v>
      </c>
      <c r="J1940">
        <f t="shared" si="155"/>
        <v>6</v>
      </c>
      <c r="K1940">
        <v>180.05</v>
      </c>
      <c r="L1940">
        <v>180.45000000000002</v>
      </c>
      <c r="M1940">
        <v>178.15</v>
      </c>
      <c r="N1940">
        <v>178.45000000000002</v>
      </c>
      <c r="O1940" s="3">
        <f t="shared" si="153"/>
        <v>-1.600006104</v>
      </c>
      <c r="P1940">
        <f t="shared" si="157"/>
        <v>6.7985746548862291</v>
      </c>
      <c r="S1940">
        <f t="shared" si="156"/>
        <v>-8.8864543404609826E-3</v>
      </c>
    </row>
    <row r="1941" spans="1:19" x14ac:dyDescent="0.3">
      <c r="A1941" s="1">
        <v>38875</v>
      </c>
      <c r="B1941" s="1">
        <v>38876</v>
      </c>
      <c r="C1941">
        <v>178</v>
      </c>
      <c r="D1941">
        <v>173.64999689999999</v>
      </c>
      <c r="E1941">
        <v>178.8673349</v>
      </c>
      <c r="F1941">
        <v>-4.3500030519999999</v>
      </c>
      <c r="G1941">
        <v>1</v>
      </c>
      <c r="H1941">
        <v>3.39411255</v>
      </c>
      <c r="I1941">
        <f t="shared" si="154"/>
        <v>2006</v>
      </c>
      <c r="J1941">
        <f t="shared" si="155"/>
        <v>6</v>
      </c>
      <c r="K1941">
        <v>178</v>
      </c>
      <c r="L1941">
        <v>178.15</v>
      </c>
      <c r="M1941">
        <v>172.20000000000002</v>
      </c>
      <c r="N1941">
        <v>173.65</v>
      </c>
      <c r="O1941" s="3">
        <f t="shared" si="153"/>
        <v>-3</v>
      </c>
      <c r="P1941">
        <f t="shared" si="157"/>
        <v>6.4548264981784982</v>
      </c>
      <c r="S1941">
        <f t="shared" si="156"/>
        <v>-1.6853932584269662E-2</v>
      </c>
    </row>
    <row r="1942" spans="1:19" x14ac:dyDescent="0.3">
      <c r="A1942" s="1">
        <v>38876</v>
      </c>
      <c r="B1942" s="1">
        <v>38877</v>
      </c>
      <c r="C1942">
        <v>176.15</v>
      </c>
      <c r="D1942">
        <v>176.60001220000001</v>
      </c>
      <c r="E1942">
        <v>174.6620996</v>
      </c>
      <c r="F1942">
        <v>-0.450012207</v>
      </c>
      <c r="G1942">
        <v>1</v>
      </c>
      <c r="H1942">
        <v>2.0859650049999998</v>
      </c>
      <c r="I1942">
        <f t="shared" si="154"/>
        <v>2006</v>
      </c>
      <c r="J1942">
        <f t="shared" si="155"/>
        <v>6</v>
      </c>
      <c r="K1942">
        <v>176.15</v>
      </c>
      <c r="L1942">
        <v>176.75</v>
      </c>
      <c r="M1942">
        <v>173.25</v>
      </c>
      <c r="N1942">
        <v>176.6</v>
      </c>
      <c r="O1942" s="3">
        <f t="shared" si="153"/>
        <v>-0.450012207</v>
      </c>
      <c r="P1942">
        <f t="shared" si="157"/>
        <v>6.4053558643167774</v>
      </c>
      <c r="S1942">
        <f t="shared" si="156"/>
        <v>-2.5547102299176838E-3</v>
      </c>
    </row>
    <row r="1943" spans="1:19" x14ac:dyDescent="0.3">
      <c r="A1943" s="1">
        <v>38877</v>
      </c>
      <c r="B1943" s="1">
        <v>38880</v>
      </c>
      <c r="C1943">
        <v>175.4</v>
      </c>
      <c r="D1943">
        <v>177.19999079999999</v>
      </c>
      <c r="E1943">
        <v>176.69921439999999</v>
      </c>
      <c r="F1943">
        <v>1.799990845</v>
      </c>
      <c r="G1943">
        <v>1</v>
      </c>
      <c r="H1943">
        <v>0.42426406900000002</v>
      </c>
      <c r="I1943">
        <f t="shared" si="154"/>
        <v>2006</v>
      </c>
      <c r="J1943">
        <f t="shared" si="155"/>
        <v>6</v>
      </c>
      <c r="K1943">
        <v>175.4</v>
      </c>
      <c r="L1943">
        <v>177.20000000000002</v>
      </c>
      <c r="M1943">
        <v>173.5</v>
      </c>
      <c r="N1943">
        <v>177.20000000000002</v>
      </c>
      <c r="O1943" s="3">
        <f t="shared" si="153"/>
        <v>1.799990845</v>
      </c>
      <c r="P1943">
        <f t="shared" si="157"/>
        <v>6.6025550988903907</v>
      </c>
      <c r="S1943">
        <f t="shared" si="156"/>
        <v>1.0262205501710376E-2</v>
      </c>
    </row>
    <row r="1944" spans="1:19" x14ac:dyDescent="0.3">
      <c r="A1944" s="1">
        <v>38880</v>
      </c>
      <c r="B1944" s="1">
        <v>38881</v>
      </c>
      <c r="C1944">
        <v>173.7</v>
      </c>
      <c r="D1944">
        <v>171.60000919999999</v>
      </c>
      <c r="E1944">
        <v>176.01977299999999</v>
      </c>
      <c r="F1944">
        <v>-2.0999908450000002</v>
      </c>
      <c r="G1944">
        <v>-1</v>
      </c>
      <c r="H1944">
        <v>3.9597979749999999</v>
      </c>
      <c r="I1944">
        <f t="shared" si="154"/>
        <v>2006</v>
      </c>
      <c r="J1944">
        <f t="shared" si="155"/>
        <v>6</v>
      </c>
      <c r="K1944">
        <v>173.70000000000002</v>
      </c>
      <c r="L1944">
        <v>174.20000000000002</v>
      </c>
      <c r="M1944">
        <v>171.4</v>
      </c>
      <c r="N1944">
        <v>171.6</v>
      </c>
      <c r="O1944" s="3">
        <f t="shared" si="153"/>
        <v>-2.0999908450000002</v>
      </c>
      <c r="P1944">
        <f t="shared" si="157"/>
        <v>6.3630852325470766</v>
      </c>
      <c r="S1944">
        <f t="shared" si="156"/>
        <v>-1.2089757311456535E-2</v>
      </c>
    </row>
    <row r="1945" spans="1:19" x14ac:dyDescent="0.3">
      <c r="A1945" s="1">
        <v>38881</v>
      </c>
      <c r="B1945" s="1">
        <v>38882</v>
      </c>
      <c r="C1945">
        <v>171.1</v>
      </c>
      <c r="D1945">
        <v>174.6</v>
      </c>
      <c r="E1945">
        <v>171.7800129</v>
      </c>
      <c r="F1945">
        <v>3.5</v>
      </c>
      <c r="G1945">
        <v>1</v>
      </c>
      <c r="H1945">
        <v>2.1213203439999999</v>
      </c>
      <c r="I1945">
        <f t="shared" si="154"/>
        <v>2006</v>
      </c>
      <c r="J1945">
        <f t="shared" si="155"/>
        <v>6</v>
      </c>
      <c r="K1945">
        <v>171.1</v>
      </c>
      <c r="L1945">
        <v>175.8</v>
      </c>
      <c r="M1945">
        <v>170.3</v>
      </c>
      <c r="N1945">
        <v>174.6</v>
      </c>
      <c r="O1945" s="3">
        <f t="shared" si="153"/>
        <v>3.5</v>
      </c>
      <c r="P1945">
        <f t="shared" si="157"/>
        <v>6.7535726372328995</v>
      </c>
      <c r="S1945">
        <f t="shared" si="156"/>
        <v>2.0455873758036237E-2</v>
      </c>
    </row>
    <row r="1946" spans="1:19" x14ac:dyDescent="0.3">
      <c r="A1946" s="1">
        <v>38882</v>
      </c>
      <c r="B1946" s="1">
        <v>38883</v>
      </c>
      <c r="C1946">
        <v>175.85</v>
      </c>
      <c r="D1946">
        <v>173.74999389999999</v>
      </c>
      <c r="E1946">
        <v>173.93430040000001</v>
      </c>
      <c r="F1946">
        <v>2.1000061040000002</v>
      </c>
      <c r="G1946">
        <v>-1</v>
      </c>
      <c r="H1946">
        <v>0.60104076399999995</v>
      </c>
      <c r="I1946">
        <f t="shared" si="154"/>
        <v>2006</v>
      </c>
      <c r="J1946">
        <f t="shared" si="155"/>
        <v>6</v>
      </c>
      <c r="K1946">
        <v>175.85</v>
      </c>
      <c r="L1946">
        <v>176.45000000000002</v>
      </c>
      <c r="M1946">
        <v>172.5</v>
      </c>
      <c r="N1946">
        <v>173.75</v>
      </c>
      <c r="O1946" s="3">
        <f t="shared" si="153"/>
        <v>2.1000061040000002</v>
      </c>
      <c r="P1946">
        <f t="shared" si="157"/>
        <v>6.9955267531611867</v>
      </c>
      <c r="S1946">
        <f t="shared" si="156"/>
        <v>1.1942030730736424E-2</v>
      </c>
    </row>
    <row r="1947" spans="1:19" x14ac:dyDescent="0.3">
      <c r="A1947" s="1">
        <v>38883</v>
      </c>
      <c r="B1947" s="1">
        <v>38884</v>
      </c>
      <c r="C1947">
        <v>178.2</v>
      </c>
      <c r="D1947">
        <v>179.8999939</v>
      </c>
      <c r="E1947">
        <v>175.0506704</v>
      </c>
      <c r="F1947">
        <v>-1.6999938960000001</v>
      </c>
      <c r="G1947">
        <v>1</v>
      </c>
      <c r="H1947">
        <v>4.3487067039999996</v>
      </c>
      <c r="I1947">
        <f t="shared" si="154"/>
        <v>2006</v>
      </c>
      <c r="J1947">
        <f t="shared" si="155"/>
        <v>6</v>
      </c>
      <c r="K1947">
        <v>178.20000000000002</v>
      </c>
      <c r="L1947">
        <v>180.25</v>
      </c>
      <c r="M1947">
        <v>178</v>
      </c>
      <c r="N1947">
        <v>179.9</v>
      </c>
      <c r="O1947" s="3">
        <f t="shared" si="153"/>
        <v>-1.6999938960000001</v>
      </c>
      <c r="P1947">
        <f t="shared" si="157"/>
        <v>6.7953187939073363</v>
      </c>
      <c r="S1947">
        <f t="shared" si="156"/>
        <v>-9.5398086195286197E-3</v>
      </c>
    </row>
    <row r="1948" spans="1:19" x14ac:dyDescent="0.3">
      <c r="A1948" s="1">
        <v>38884</v>
      </c>
      <c r="B1948" s="1">
        <v>38887</v>
      </c>
      <c r="C1948">
        <v>178.2</v>
      </c>
      <c r="D1948">
        <v>178.7000031</v>
      </c>
      <c r="E1948">
        <v>177.47795980000001</v>
      </c>
      <c r="F1948">
        <v>-0.50000305199999995</v>
      </c>
      <c r="G1948">
        <v>-1</v>
      </c>
      <c r="H1948">
        <v>0.84852813699999996</v>
      </c>
      <c r="I1948">
        <f t="shared" si="154"/>
        <v>2006</v>
      </c>
      <c r="J1948">
        <f t="shared" si="155"/>
        <v>6</v>
      </c>
      <c r="K1948">
        <v>178.20000000000002</v>
      </c>
      <c r="L1948">
        <v>179.3</v>
      </c>
      <c r="M1948">
        <v>176.70000000000002</v>
      </c>
      <c r="N1948">
        <v>178.70000000000002</v>
      </c>
      <c r="O1948" s="3">
        <f t="shared" si="153"/>
        <v>-0.50000305199999995</v>
      </c>
      <c r="P1948">
        <f t="shared" si="157"/>
        <v>6.7381187916132852</v>
      </c>
      <c r="S1948">
        <f t="shared" si="156"/>
        <v>-2.8058532659932657E-3</v>
      </c>
    </row>
    <row r="1949" spans="1:19" x14ac:dyDescent="0.3">
      <c r="A1949" s="1">
        <v>38887</v>
      </c>
      <c r="B1949" s="1">
        <v>38888</v>
      </c>
      <c r="C1949">
        <v>176.75</v>
      </c>
      <c r="D1949">
        <v>174.25000309999999</v>
      </c>
      <c r="E1949">
        <v>178.274944</v>
      </c>
      <c r="F1949">
        <v>-2.4999969480000002</v>
      </c>
      <c r="G1949">
        <v>-1</v>
      </c>
      <c r="H1949">
        <v>3.1466251760000001</v>
      </c>
      <c r="I1949">
        <f t="shared" si="154"/>
        <v>2006</v>
      </c>
      <c r="J1949">
        <f t="shared" si="155"/>
        <v>6</v>
      </c>
      <c r="K1949">
        <v>176.75</v>
      </c>
      <c r="L1949">
        <v>177.5</v>
      </c>
      <c r="M1949">
        <v>173.65</v>
      </c>
      <c r="N1949">
        <v>174.25</v>
      </c>
      <c r="O1949" s="3">
        <f t="shared" si="153"/>
        <v>-3</v>
      </c>
      <c r="P1949">
        <f t="shared" si="157"/>
        <v>6.3950179761987478</v>
      </c>
      <c r="S1949">
        <f t="shared" si="156"/>
        <v>-1.6973125884016973E-2</v>
      </c>
    </row>
    <row r="1950" spans="1:19" x14ac:dyDescent="0.3">
      <c r="A1950" s="1">
        <v>38888</v>
      </c>
      <c r="B1950" s="1">
        <v>38889</v>
      </c>
      <c r="C1950">
        <v>174.65</v>
      </c>
      <c r="D1950">
        <v>174.75</v>
      </c>
      <c r="E1950">
        <v>173.95452280000001</v>
      </c>
      <c r="F1950">
        <v>-0.1</v>
      </c>
      <c r="G1950">
        <v>-1</v>
      </c>
      <c r="H1950">
        <v>0.35355339099999999</v>
      </c>
      <c r="I1950">
        <f t="shared" si="154"/>
        <v>2006</v>
      </c>
      <c r="J1950">
        <f t="shared" si="155"/>
        <v>6</v>
      </c>
      <c r="K1950">
        <v>174.65</v>
      </c>
      <c r="L1950">
        <v>175.35</v>
      </c>
      <c r="M1950">
        <v>173.15</v>
      </c>
      <c r="N1950">
        <v>174.75</v>
      </c>
      <c r="O1950" s="3">
        <f t="shared" si="153"/>
        <v>-0.1</v>
      </c>
      <c r="P1950">
        <f t="shared" si="157"/>
        <v>6.3840331185242007</v>
      </c>
      <c r="S1950">
        <f t="shared" si="156"/>
        <v>-5.725737188663041E-4</v>
      </c>
    </row>
    <row r="1951" spans="1:19" x14ac:dyDescent="0.3">
      <c r="A1951" s="1">
        <v>38889</v>
      </c>
      <c r="B1951" s="1">
        <v>38890</v>
      </c>
      <c r="C1951">
        <v>177.5</v>
      </c>
      <c r="D1951">
        <v>176.8500061</v>
      </c>
      <c r="E1951">
        <v>174.96239310000001</v>
      </c>
      <c r="F1951">
        <v>0.64999389600000002</v>
      </c>
      <c r="G1951">
        <v>1</v>
      </c>
      <c r="H1951">
        <v>1.48492424</v>
      </c>
      <c r="I1951">
        <f t="shared" si="154"/>
        <v>2006</v>
      </c>
      <c r="J1951">
        <f t="shared" si="155"/>
        <v>6</v>
      </c>
      <c r="K1951">
        <v>177.5</v>
      </c>
      <c r="L1951">
        <v>178.25</v>
      </c>
      <c r="M1951">
        <v>176.4</v>
      </c>
      <c r="N1951">
        <v>176.85</v>
      </c>
      <c r="O1951" s="3">
        <f t="shared" si="153"/>
        <v>0.64999389600000002</v>
      </c>
      <c r="P1951">
        <f t="shared" si="157"/>
        <v>6.454166908252132</v>
      </c>
      <c r="S1951">
        <f t="shared" si="156"/>
        <v>3.6619374422535212E-3</v>
      </c>
    </row>
    <row r="1952" spans="1:19" x14ac:dyDescent="0.3">
      <c r="A1952" s="1">
        <v>38890</v>
      </c>
      <c r="B1952" s="1">
        <v>38891</v>
      </c>
      <c r="C1952">
        <v>174.15</v>
      </c>
      <c r="D1952">
        <v>174.89998779999999</v>
      </c>
      <c r="E1952">
        <v>176.20146109999999</v>
      </c>
      <c r="F1952">
        <v>0.74998779299999996</v>
      </c>
      <c r="G1952">
        <v>-1</v>
      </c>
      <c r="H1952">
        <v>1.3788582229999999</v>
      </c>
      <c r="I1952">
        <f t="shared" si="154"/>
        <v>2006</v>
      </c>
      <c r="J1952">
        <f t="shared" si="155"/>
        <v>6</v>
      </c>
      <c r="K1952">
        <v>174.15</v>
      </c>
      <c r="L1952">
        <v>175.45000000000002</v>
      </c>
      <c r="M1952">
        <v>172.75</v>
      </c>
      <c r="N1952">
        <v>174.9</v>
      </c>
      <c r="O1952" s="3">
        <f t="shared" si="153"/>
        <v>0.74998779299999996</v>
      </c>
      <c r="P1952">
        <f t="shared" si="157"/>
        <v>6.5375527203998258</v>
      </c>
      <c r="S1952">
        <f t="shared" si="156"/>
        <v>4.3065621188630486E-3</v>
      </c>
    </row>
    <row r="1953" spans="1:19" x14ac:dyDescent="0.3">
      <c r="A1953" s="1">
        <v>38891</v>
      </c>
      <c r="B1953" s="1">
        <v>38894</v>
      </c>
      <c r="C1953">
        <v>175.15</v>
      </c>
      <c r="D1953">
        <v>176.80000920000001</v>
      </c>
      <c r="E1953">
        <v>175.1100304</v>
      </c>
      <c r="F1953">
        <v>-1.650009155</v>
      </c>
      <c r="G1953">
        <v>1</v>
      </c>
      <c r="H1953">
        <v>1.3435028840000001</v>
      </c>
      <c r="I1953">
        <f t="shared" si="154"/>
        <v>2006</v>
      </c>
      <c r="J1953">
        <f t="shared" si="155"/>
        <v>6</v>
      </c>
      <c r="K1953">
        <v>175.15</v>
      </c>
      <c r="L1953">
        <v>177.4</v>
      </c>
      <c r="M1953">
        <v>174.75</v>
      </c>
      <c r="N1953">
        <v>176.8</v>
      </c>
      <c r="O1953" s="3">
        <f t="shared" si="153"/>
        <v>-1.650009155</v>
      </c>
      <c r="P1953">
        <f t="shared" si="157"/>
        <v>6.3527907134351409</v>
      </c>
      <c r="S1953">
        <f t="shared" si="156"/>
        <v>-9.420548986582929E-3</v>
      </c>
    </row>
    <row r="1954" spans="1:19" x14ac:dyDescent="0.3">
      <c r="A1954" s="1">
        <v>38894</v>
      </c>
      <c r="B1954" s="1">
        <v>38895</v>
      </c>
      <c r="C1954">
        <v>177.35</v>
      </c>
      <c r="D1954">
        <v>177.69999390000001</v>
      </c>
      <c r="E1954">
        <v>177.00714579999999</v>
      </c>
      <c r="F1954">
        <v>-0.34999389600000003</v>
      </c>
      <c r="G1954">
        <v>1</v>
      </c>
      <c r="H1954">
        <v>0.63639610300000005</v>
      </c>
      <c r="I1954">
        <f t="shared" si="154"/>
        <v>2006</v>
      </c>
      <c r="J1954">
        <f t="shared" si="155"/>
        <v>6</v>
      </c>
      <c r="K1954">
        <v>177.35</v>
      </c>
      <c r="L1954">
        <v>178.65</v>
      </c>
      <c r="M1954">
        <v>177</v>
      </c>
      <c r="N1954">
        <v>177.70000000000002</v>
      </c>
      <c r="O1954" s="3">
        <f t="shared" si="153"/>
        <v>-0.34999389600000003</v>
      </c>
      <c r="P1954">
        <f t="shared" si="157"/>
        <v>6.3151796961427618</v>
      </c>
      <c r="S1954">
        <f t="shared" si="156"/>
        <v>-1.9734643135043699E-3</v>
      </c>
    </row>
    <row r="1955" spans="1:19" x14ac:dyDescent="0.3">
      <c r="A1955" s="1">
        <v>38895</v>
      </c>
      <c r="B1955" s="1">
        <v>38896</v>
      </c>
      <c r="C1955">
        <v>175.2</v>
      </c>
      <c r="D1955">
        <v>176.55000609999999</v>
      </c>
      <c r="E1955">
        <v>176.49114750000001</v>
      </c>
      <c r="F1955">
        <v>1.350006104</v>
      </c>
      <c r="G1955">
        <v>-1</v>
      </c>
      <c r="H1955">
        <v>0.81317279799999997</v>
      </c>
      <c r="I1955">
        <f t="shared" si="154"/>
        <v>2006</v>
      </c>
      <c r="J1955">
        <f t="shared" si="155"/>
        <v>6</v>
      </c>
      <c r="K1955">
        <v>175.20000000000002</v>
      </c>
      <c r="L1955">
        <v>176.55</v>
      </c>
      <c r="M1955">
        <v>174.5</v>
      </c>
      <c r="N1955">
        <v>176.55</v>
      </c>
      <c r="O1955" s="3">
        <f t="shared" si="153"/>
        <v>1.350006104</v>
      </c>
      <c r="P1955">
        <f t="shared" si="157"/>
        <v>6.4611648183627892</v>
      </c>
      <c r="S1955">
        <f t="shared" si="156"/>
        <v>7.7055142922374436E-3</v>
      </c>
    </row>
    <row r="1956" spans="1:19" x14ac:dyDescent="0.3">
      <c r="A1956" s="1">
        <v>38896</v>
      </c>
      <c r="B1956" s="1">
        <v>38897</v>
      </c>
      <c r="C1956">
        <v>177.8</v>
      </c>
      <c r="D1956">
        <v>180.24999690000001</v>
      </c>
      <c r="E1956">
        <v>176.324861</v>
      </c>
      <c r="F1956">
        <v>-2.4499969479999999</v>
      </c>
      <c r="G1956">
        <v>-1</v>
      </c>
      <c r="H1956">
        <v>2.6162950899999999</v>
      </c>
      <c r="I1956">
        <f t="shared" si="154"/>
        <v>2006</v>
      </c>
      <c r="J1956">
        <f t="shared" si="155"/>
        <v>6</v>
      </c>
      <c r="K1956">
        <v>177.8</v>
      </c>
      <c r="L1956">
        <v>181.05</v>
      </c>
      <c r="M1956">
        <v>177.75</v>
      </c>
      <c r="N1956">
        <v>180.25</v>
      </c>
      <c r="O1956" s="3">
        <f t="shared" si="153"/>
        <v>-3</v>
      </c>
      <c r="P1956">
        <f t="shared" si="157"/>
        <v>6.1341092313815455</v>
      </c>
      <c r="S1956">
        <f t="shared" si="156"/>
        <v>-1.6872890888638917E-2</v>
      </c>
    </row>
    <row r="1957" spans="1:19" x14ac:dyDescent="0.3">
      <c r="A1957" s="1">
        <v>38897</v>
      </c>
      <c r="B1957" s="1">
        <v>38898</v>
      </c>
      <c r="C1957">
        <v>183.85</v>
      </c>
      <c r="D1957">
        <v>183.5</v>
      </c>
      <c r="E1957">
        <v>181.64095349999999</v>
      </c>
      <c r="F1957">
        <v>0.35</v>
      </c>
      <c r="G1957">
        <v>1</v>
      </c>
      <c r="H1957">
        <v>2.298097039</v>
      </c>
      <c r="I1957">
        <f t="shared" si="154"/>
        <v>2006</v>
      </c>
      <c r="J1957">
        <f t="shared" si="155"/>
        <v>6</v>
      </c>
      <c r="K1957">
        <v>183.85</v>
      </c>
      <c r="L1957">
        <v>184.5</v>
      </c>
      <c r="M1957">
        <v>183.25</v>
      </c>
      <c r="N1957">
        <v>183.5</v>
      </c>
      <c r="O1957" s="3">
        <f t="shared" si="153"/>
        <v>0.35</v>
      </c>
      <c r="P1957">
        <f t="shared" si="157"/>
        <v>6.1691422185610429</v>
      </c>
      <c r="S1957">
        <f t="shared" si="156"/>
        <v>1.9037258634756595E-3</v>
      </c>
    </row>
    <row r="1958" spans="1:19" x14ac:dyDescent="0.3">
      <c r="A1958" s="1">
        <v>38898</v>
      </c>
      <c r="B1958" s="1">
        <v>38901</v>
      </c>
      <c r="C1958">
        <v>184.25</v>
      </c>
      <c r="D1958">
        <v>183.6499939</v>
      </c>
      <c r="E1958">
        <v>183.7702951</v>
      </c>
      <c r="F1958">
        <v>0.60000610399999998</v>
      </c>
      <c r="G1958">
        <v>1</v>
      </c>
      <c r="H1958">
        <v>0.106066017</v>
      </c>
      <c r="I1958">
        <f t="shared" si="154"/>
        <v>2006</v>
      </c>
      <c r="J1958">
        <f t="shared" si="155"/>
        <v>7</v>
      </c>
      <c r="K1958">
        <v>184.25</v>
      </c>
      <c r="L1958">
        <v>184.35</v>
      </c>
      <c r="M1958">
        <v>182.65</v>
      </c>
      <c r="N1958">
        <v>183.65</v>
      </c>
      <c r="O1958" s="3">
        <f t="shared" si="153"/>
        <v>0.60000610399999998</v>
      </c>
      <c r="P1958">
        <f t="shared" si="157"/>
        <v>6.2294112495664278</v>
      </c>
      <c r="S1958">
        <f t="shared" si="156"/>
        <v>3.2564781763907732E-3</v>
      </c>
    </row>
    <row r="1959" spans="1:19" x14ac:dyDescent="0.3">
      <c r="A1959" s="1">
        <v>38901</v>
      </c>
      <c r="B1959" s="1">
        <v>38902</v>
      </c>
      <c r="C1959">
        <v>185.15</v>
      </c>
      <c r="D1959">
        <v>182.4</v>
      </c>
      <c r="E1959">
        <v>184.20380850000001</v>
      </c>
      <c r="F1959">
        <v>2.75</v>
      </c>
      <c r="G1959">
        <v>1</v>
      </c>
      <c r="H1959">
        <v>0.88388347599999995</v>
      </c>
      <c r="I1959">
        <f t="shared" si="154"/>
        <v>2006</v>
      </c>
      <c r="J1959">
        <f t="shared" si="155"/>
        <v>7</v>
      </c>
      <c r="K1959">
        <v>185.15</v>
      </c>
      <c r="L1959">
        <v>185.15</v>
      </c>
      <c r="M1959">
        <v>182.4</v>
      </c>
      <c r="N1959">
        <v>182.4</v>
      </c>
      <c r="O1959" s="3">
        <f t="shared" si="153"/>
        <v>2.75</v>
      </c>
      <c r="P1959">
        <f t="shared" si="157"/>
        <v>6.5069842596065195</v>
      </c>
      <c r="S1959">
        <f t="shared" si="156"/>
        <v>1.4852822036186875E-2</v>
      </c>
    </row>
    <row r="1960" spans="1:19" x14ac:dyDescent="0.3">
      <c r="A1960" s="1">
        <v>38902</v>
      </c>
      <c r="B1960" s="1">
        <v>38903</v>
      </c>
      <c r="C1960">
        <v>179.2</v>
      </c>
      <c r="D1960">
        <v>182.15</v>
      </c>
      <c r="E1960">
        <v>182.08612360000001</v>
      </c>
      <c r="F1960">
        <v>2.95</v>
      </c>
      <c r="G1960">
        <v>-1</v>
      </c>
      <c r="H1960">
        <v>0.17677669500000001</v>
      </c>
      <c r="I1960">
        <f t="shared" si="154"/>
        <v>2006</v>
      </c>
      <c r="J1960">
        <f t="shared" si="155"/>
        <v>7</v>
      </c>
      <c r="K1960">
        <v>179.20000000000002</v>
      </c>
      <c r="L1960">
        <v>182.85</v>
      </c>
      <c r="M1960">
        <v>179.20000000000002</v>
      </c>
      <c r="N1960">
        <v>182.15</v>
      </c>
      <c r="O1960" s="3">
        <f t="shared" si="153"/>
        <v>2.95</v>
      </c>
      <c r="P1960">
        <f t="shared" si="157"/>
        <v>6.8283392300167742</v>
      </c>
      <c r="S1960">
        <f t="shared" si="156"/>
        <v>1.6462053571428572E-2</v>
      </c>
    </row>
    <row r="1961" spans="1:19" x14ac:dyDescent="0.3">
      <c r="A1961" s="1">
        <v>38903</v>
      </c>
      <c r="B1961" s="1">
        <v>38904</v>
      </c>
      <c r="C1961">
        <v>181.15</v>
      </c>
      <c r="D1961">
        <v>179.35001220000001</v>
      </c>
      <c r="E1961">
        <v>182.6447737</v>
      </c>
      <c r="F1961">
        <v>-1.7999877929999999</v>
      </c>
      <c r="G1961">
        <v>1</v>
      </c>
      <c r="H1961">
        <v>1.9798989870000001</v>
      </c>
      <c r="I1961">
        <f t="shared" si="154"/>
        <v>2006</v>
      </c>
      <c r="J1961">
        <f t="shared" si="155"/>
        <v>7</v>
      </c>
      <c r="K1961">
        <v>181.15</v>
      </c>
      <c r="L1961">
        <v>181.55</v>
      </c>
      <c r="M1961">
        <v>178.35</v>
      </c>
      <c r="N1961">
        <v>179.35</v>
      </c>
      <c r="O1961" s="3">
        <f t="shared" si="153"/>
        <v>-1.7999877929999999</v>
      </c>
      <c r="P1961">
        <f t="shared" si="157"/>
        <v>6.6247908900693293</v>
      </c>
      <c r="S1961">
        <f t="shared" si="156"/>
        <v>-9.9364493127242614E-3</v>
      </c>
    </row>
    <row r="1962" spans="1:19" x14ac:dyDescent="0.3">
      <c r="A1962" s="1">
        <v>38904</v>
      </c>
      <c r="B1962" s="1">
        <v>38905</v>
      </c>
      <c r="C1962">
        <v>180.55</v>
      </c>
      <c r="D1962">
        <v>181.5499969</v>
      </c>
      <c r="E1962">
        <v>179.39260039999999</v>
      </c>
      <c r="F1962">
        <v>-0.99999694800000005</v>
      </c>
      <c r="G1962">
        <v>1</v>
      </c>
      <c r="H1962">
        <v>1.5556349190000001</v>
      </c>
      <c r="I1962">
        <f t="shared" si="154"/>
        <v>2006</v>
      </c>
      <c r="J1962">
        <f t="shared" si="155"/>
        <v>7</v>
      </c>
      <c r="K1962">
        <v>180.55</v>
      </c>
      <c r="L1962">
        <v>181.9</v>
      </c>
      <c r="M1962">
        <v>179.95000000000002</v>
      </c>
      <c r="N1962">
        <v>181.55</v>
      </c>
      <c r="O1962" s="3">
        <f t="shared" ref="O1962:O2025" si="158">IF(E1962-C1962&gt;0,IF(C1962-M1962&gt;3,-3,F1962),IF(L1962-C1962&gt;3,-3,F1962))</f>
        <v>-0.99999694800000005</v>
      </c>
      <c r="P1962">
        <f t="shared" si="157"/>
        <v>6.5147143904092761</v>
      </c>
      <c r="S1962">
        <f t="shared" si="156"/>
        <v>-5.5386150540016619E-3</v>
      </c>
    </row>
    <row r="1963" spans="1:19" x14ac:dyDescent="0.3">
      <c r="A1963" s="1">
        <v>38905</v>
      </c>
      <c r="B1963" s="1">
        <v>38908</v>
      </c>
      <c r="C1963">
        <v>180.35</v>
      </c>
      <c r="D1963">
        <v>185.44999390000001</v>
      </c>
      <c r="E1963">
        <v>182.35215410000001</v>
      </c>
      <c r="F1963">
        <v>5.099993896</v>
      </c>
      <c r="G1963">
        <v>1</v>
      </c>
      <c r="H1963">
        <v>2.757716447</v>
      </c>
      <c r="I1963">
        <f t="shared" si="154"/>
        <v>2006</v>
      </c>
      <c r="J1963">
        <f t="shared" si="155"/>
        <v>7</v>
      </c>
      <c r="K1963">
        <v>180.35</v>
      </c>
      <c r="L1963">
        <v>185.45000000000002</v>
      </c>
      <c r="M1963">
        <v>178.9</v>
      </c>
      <c r="N1963">
        <v>185.45000000000002</v>
      </c>
      <c r="O1963" s="3">
        <f t="shared" si="158"/>
        <v>5.099993896</v>
      </c>
      <c r="P1963">
        <f t="shared" si="157"/>
        <v>7.0673898041925423</v>
      </c>
      <c r="S1963">
        <f t="shared" si="156"/>
        <v>2.827831381203216E-2</v>
      </c>
    </row>
    <row r="1964" spans="1:19" x14ac:dyDescent="0.3">
      <c r="A1964" s="1">
        <v>38908</v>
      </c>
      <c r="B1964" s="1">
        <v>38909</v>
      </c>
      <c r="C1964">
        <v>184.2</v>
      </c>
      <c r="D1964">
        <v>184.64999689999999</v>
      </c>
      <c r="E1964">
        <v>185.46853469999999</v>
      </c>
      <c r="F1964">
        <v>0.44999694800000001</v>
      </c>
      <c r="G1964">
        <v>1</v>
      </c>
      <c r="H1964">
        <v>0.56568542499999996</v>
      </c>
      <c r="I1964">
        <f t="shared" si="154"/>
        <v>2006</v>
      </c>
      <c r="J1964">
        <f t="shared" si="155"/>
        <v>7</v>
      </c>
      <c r="K1964">
        <v>184.20000000000002</v>
      </c>
      <c r="L1964">
        <v>185.6</v>
      </c>
      <c r="M1964">
        <v>183.20000000000002</v>
      </c>
      <c r="N1964">
        <v>184.65</v>
      </c>
      <c r="O1964" s="3">
        <f t="shared" si="158"/>
        <v>0.44999694800000001</v>
      </c>
      <c r="P1964">
        <f t="shared" si="157"/>
        <v>7.1191862837074105</v>
      </c>
      <c r="S1964">
        <f t="shared" si="156"/>
        <v>2.4429801737242129E-3</v>
      </c>
    </row>
    <row r="1965" spans="1:19" x14ac:dyDescent="0.3">
      <c r="A1965" s="1">
        <v>38909</v>
      </c>
      <c r="B1965" s="1">
        <v>38910</v>
      </c>
      <c r="C1965">
        <v>185.35</v>
      </c>
      <c r="D1965">
        <v>184.65</v>
      </c>
      <c r="E1965">
        <v>185.46714560000001</v>
      </c>
      <c r="F1965">
        <v>-0.7</v>
      </c>
      <c r="G1965">
        <v>1</v>
      </c>
      <c r="H1965">
        <v>0</v>
      </c>
      <c r="I1965">
        <f t="shared" si="154"/>
        <v>2006</v>
      </c>
      <c r="J1965">
        <f t="shared" si="155"/>
        <v>7</v>
      </c>
      <c r="K1965">
        <v>185.35</v>
      </c>
      <c r="L1965">
        <v>186.65</v>
      </c>
      <c r="M1965">
        <v>183.75</v>
      </c>
      <c r="N1965">
        <v>184.65</v>
      </c>
      <c r="O1965" s="3">
        <f t="shared" si="158"/>
        <v>-0.7</v>
      </c>
      <c r="P1965">
        <f t="shared" si="157"/>
        <v>7.0385264984590403</v>
      </c>
      <c r="S1965">
        <f t="shared" si="156"/>
        <v>-3.7766387914755866E-3</v>
      </c>
    </row>
    <row r="1966" spans="1:19" x14ac:dyDescent="0.3">
      <c r="A1966" s="1">
        <v>38910</v>
      </c>
      <c r="B1966" s="1">
        <v>38911</v>
      </c>
      <c r="C1966">
        <v>182.35</v>
      </c>
      <c r="D1966">
        <v>181.85001220000001</v>
      </c>
      <c r="E1966">
        <v>184.59727649999999</v>
      </c>
      <c r="F1966">
        <v>-0.49998779300000001</v>
      </c>
      <c r="G1966">
        <v>-1</v>
      </c>
      <c r="H1966">
        <v>1.9798989870000001</v>
      </c>
      <c r="I1966">
        <f t="shared" si="154"/>
        <v>2006</v>
      </c>
      <c r="J1966">
        <f t="shared" si="155"/>
        <v>7</v>
      </c>
      <c r="K1966">
        <v>182.35</v>
      </c>
      <c r="L1966">
        <v>185</v>
      </c>
      <c r="M1966">
        <v>181</v>
      </c>
      <c r="N1966">
        <v>181.85</v>
      </c>
      <c r="O1966" s="3">
        <f t="shared" si="158"/>
        <v>-0.49998779300000001</v>
      </c>
      <c r="P1966">
        <f t="shared" si="157"/>
        <v>6.9806294214652933</v>
      </c>
      <c r="S1966">
        <f t="shared" si="156"/>
        <v>-2.741912766657527E-3</v>
      </c>
    </row>
    <row r="1967" spans="1:19" x14ac:dyDescent="0.3">
      <c r="A1967" s="1">
        <v>38911</v>
      </c>
      <c r="B1967" s="1">
        <v>38912</v>
      </c>
      <c r="C1967">
        <v>179.2</v>
      </c>
      <c r="D1967">
        <v>177.14998779999999</v>
      </c>
      <c r="E1967">
        <v>182.79311039999999</v>
      </c>
      <c r="F1967">
        <v>-2.050012207</v>
      </c>
      <c r="G1967">
        <v>1</v>
      </c>
      <c r="H1967">
        <v>3.3234018719999998</v>
      </c>
      <c r="I1967">
        <f t="shared" si="154"/>
        <v>2006</v>
      </c>
      <c r="J1967">
        <f t="shared" si="155"/>
        <v>7</v>
      </c>
      <c r="K1967">
        <v>179.20000000000002</v>
      </c>
      <c r="L1967">
        <v>179.25</v>
      </c>
      <c r="M1967">
        <v>176.70000000000002</v>
      </c>
      <c r="N1967">
        <v>177.15</v>
      </c>
      <c r="O1967" s="3">
        <f t="shared" si="158"/>
        <v>-2.050012207</v>
      </c>
      <c r="P1967">
        <f t="shared" si="157"/>
        <v>6.7410584026056863</v>
      </c>
      <c r="S1967">
        <f t="shared" si="156"/>
        <v>-1.1439800262276787E-2</v>
      </c>
    </row>
    <row r="1968" spans="1:19" x14ac:dyDescent="0.3">
      <c r="A1968" s="1">
        <v>38912</v>
      </c>
      <c r="B1968" s="1">
        <v>38915</v>
      </c>
      <c r="C1968">
        <v>179.2</v>
      </c>
      <c r="D1968">
        <v>177.15</v>
      </c>
      <c r="E1968">
        <v>177.36343780000001</v>
      </c>
      <c r="F1968">
        <v>2.0499999999999998</v>
      </c>
      <c r="G1968">
        <v>1</v>
      </c>
      <c r="H1968">
        <v>0</v>
      </c>
      <c r="I1968">
        <f t="shared" si="154"/>
        <v>2006</v>
      </c>
      <c r="J1968">
        <f t="shared" si="155"/>
        <v>7</v>
      </c>
      <c r="K1968">
        <v>179.20000000000002</v>
      </c>
      <c r="L1968">
        <v>179.25</v>
      </c>
      <c r="M1968">
        <v>176.70000000000002</v>
      </c>
      <c r="N1968">
        <v>177.15</v>
      </c>
      <c r="O1968" s="3">
        <f t="shared" si="158"/>
        <v>2.0499999999999998</v>
      </c>
      <c r="P1968">
        <f t="shared" si="157"/>
        <v>6.9724061100611827</v>
      </c>
      <c r="S1968">
        <f t="shared" si="156"/>
        <v>1.1439732142857142E-2</v>
      </c>
    </row>
    <row r="1969" spans="1:19" x14ac:dyDescent="0.3">
      <c r="A1969" s="1">
        <v>38915</v>
      </c>
      <c r="B1969" s="1">
        <v>38916</v>
      </c>
      <c r="C1969">
        <v>176.6</v>
      </c>
      <c r="D1969">
        <v>175.05000920000001</v>
      </c>
      <c r="E1969">
        <v>177.50912</v>
      </c>
      <c r="F1969">
        <v>-1.549990845</v>
      </c>
      <c r="G1969">
        <v>1</v>
      </c>
      <c r="H1969">
        <v>1.48492424</v>
      </c>
      <c r="I1969">
        <f t="shared" si="154"/>
        <v>2006</v>
      </c>
      <c r="J1969">
        <f t="shared" si="155"/>
        <v>7</v>
      </c>
      <c r="K1969">
        <v>176.6</v>
      </c>
      <c r="L1969">
        <v>176.65</v>
      </c>
      <c r="M1969">
        <v>175</v>
      </c>
      <c r="N1969">
        <v>175.05</v>
      </c>
      <c r="O1969" s="3">
        <f t="shared" si="158"/>
        <v>-1.549990845</v>
      </c>
      <c r="P1969">
        <f t="shared" si="157"/>
        <v>6.7888189248140103</v>
      </c>
      <c r="S1969">
        <f t="shared" si="156"/>
        <v>-8.7768451019252548E-3</v>
      </c>
    </row>
    <row r="1970" spans="1:19" x14ac:dyDescent="0.3">
      <c r="A1970" s="1">
        <v>38916</v>
      </c>
      <c r="B1970" s="1">
        <v>38917</v>
      </c>
      <c r="C1970">
        <v>175.65</v>
      </c>
      <c r="D1970">
        <v>175.85000310000001</v>
      </c>
      <c r="E1970">
        <v>175.07465769999999</v>
      </c>
      <c r="F1970">
        <v>-0.20000305199999999</v>
      </c>
      <c r="G1970">
        <v>1</v>
      </c>
      <c r="H1970">
        <v>0.56568542499999996</v>
      </c>
      <c r="I1970">
        <f t="shared" si="154"/>
        <v>2006</v>
      </c>
      <c r="J1970">
        <f t="shared" si="155"/>
        <v>7</v>
      </c>
      <c r="K1970">
        <v>175.65</v>
      </c>
      <c r="L1970">
        <v>177.55</v>
      </c>
      <c r="M1970">
        <v>175.1</v>
      </c>
      <c r="N1970">
        <v>175.85</v>
      </c>
      <c r="O1970" s="3">
        <f t="shared" si="158"/>
        <v>-0.20000305199999999</v>
      </c>
      <c r="P1970">
        <f t="shared" si="157"/>
        <v>6.7656287539440161</v>
      </c>
      <c r="S1970">
        <f t="shared" si="156"/>
        <v>-1.1386453287788214E-3</v>
      </c>
    </row>
    <row r="1971" spans="1:19" x14ac:dyDescent="0.3">
      <c r="A1971" s="1">
        <v>38917</v>
      </c>
      <c r="B1971" s="1">
        <v>38918</v>
      </c>
      <c r="C1971">
        <v>180.15</v>
      </c>
      <c r="D1971">
        <v>181.85</v>
      </c>
      <c r="E1971">
        <v>175.57243030000001</v>
      </c>
      <c r="F1971">
        <v>-1.7</v>
      </c>
      <c r="G1971">
        <v>-1</v>
      </c>
      <c r="H1971">
        <v>4.2426406869999997</v>
      </c>
      <c r="I1971">
        <f t="shared" si="154"/>
        <v>2006</v>
      </c>
      <c r="J1971">
        <f t="shared" si="155"/>
        <v>7</v>
      </c>
      <c r="K1971">
        <v>180.15</v>
      </c>
      <c r="L1971">
        <v>181.85</v>
      </c>
      <c r="M1971">
        <v>179.4</v>
      </c>
      <c r="N1971">
        <v>181.85</v>
      </c>
      <c r="O1971" s="3">
        <f t="shared" si="158"/>
        <v>-1.7</v>
      </c>
      <c r="P1971">
        <f t="shared" si="157"/>
        <v>6.5740955502520118</v>
      </c>
      <c r="S1971">
        <f t="shared" si="156"/>
        <v>-9.4365806272550638E-3</v>
      </c>
    </row>
    <row r="1972" spans="1:19" x14ac:dyDescent="0.3">
      <c r="A1972" s="1">
        <v>38918</v>
      </c>
      <c r="B1972" s="1">
        <v>38919</v>
      </c>
      <c r="C1972">
        <v>180.05</v>
      </c>
      <c r="D1972">
        <v>181.14998779999999</v>
      </c>
      <c r="E1972">
        <v>180.85218839999999</v>
      </c>
      <c r="F1972">
        <v>1.0999877929999999</v>
      </c>
      <c r="G1972">
        <v>-1</v>
      </c>
      <c r="H1972">
        <v>0.49497474699999999</v>
      </c>
      <c r="I1972">
        <f t="shared" si="154"/>
        <v>2006</v>
      </c>
      <c r="J1972">
        <f t="shared" si="155"/>
        <v>7</v>
      </c>
      <c r="K1972">
        <v>180.05</v>
      </c>
      <c r="L1972">
        <v>181.25</v>
      </c>
      <c r="M1972">
        <v>179.6</v>
      </c>
      <c r="N1972">
        <v>181.15</v>
      </c>
      <c r="O1972" s="3">
        <f t="shared" si="158"/>
        <v>1.0999877929999999</v>
      </c>
      <c r="P1972">
        <f t="shared" si="157"/>
        <v>6.6945858283185409</v>
      </c>
      <c r="S1972">
        <f t="shared" si="156"/>
        <v>6.1093462538183829E-3</v>
      </c>
    </row>
    <row r="1973" spans="1:19" x14ac:dyDescent="0.3">
      <c r="A1973" s="1">
        <v>38919</v>
      </c>
      <c r="B1973" s="1">
        <v>38922</v>
      </c>
      <c r="C1973">
        <v>179.15</v>
      </c>
      <c r="D1973">
        <v>180.25000610000001</v>
      </c>
      <c r="E1973">
        <v>181.2623936</v>
      </c>
      <c r="F1973">
        <v>1.100006104</v>
      </c>
      <c r="G1973">
        <v>1</v>
      </c>
      <c r="H1973">
        <v>0.63639610300000005</v>
      </c>
      <c r="I1973">
        <f t="shared" si="154"/>
        <v>2006</v>
      </c>
      <c r="J1973">
        <f t="shared" si="155"/>
        <v>7</v>
      </c>
      <c r="K1973">
        <v>179.15</v>
      </c>
      <c r="L1973">
        <v>180.95000000000002</v>
      </c>
      <c r="M1973">
        <v>177.45000000000002</v>
      </c>
      <c r="N1973">
        <v>180.25</v>
      </c>
      <c r="O1973" s="3">
        <f t="shared" si="158"/>
        <v>1.100006104</v>
      </c>
      <c r="P1973">
        <f t="shared" si="157"/>
        <v>6.8179029135806495</v>
      </c>
      <c r="S1973">
        <f t="shared" si="156"/>
        <v>6.1401401283840357E-3</v>
      </c>
    </row>
    <row r="1974" spans="1:19" x14ac:dyDescent="0.3">
      <c r="A1974" s="1">
        <v>38922</v>
      </c>
      <c r="B1974" s="1">
        <v>38923</v>
      </c>
      <c r="C1974">
        <v>182.85</v>
      </c>
      <c r="D1974">
        <v>183</v>
      </c>
      <c r="E1974">
        <v>179.66779539999999</v>
      </c>
      <c r="F1974">
        <v>-0.15</v>
      </c>
      <c r="G1974">
        <v>-1</v>
      </c>
      <c r="H1974">
        <v>1.944543648</v>
      </c>
      <c r="I1974">
        <f t="shared" si="154"/>
        <v>2006</v>
      </c>
      <c r="J1974">
        <f t="shared" si="155"/>
        <v>7</v>
      </c>
      <c r="K1974">
        <v>182.85</v>
      </c>
      <c r="L1974">
        <v>183.9</v>
      </c>
      <c r="M1974">
        <v>182.45000000000002</v>
      </c>
      <c r="N1974">
        <v>183</v>
      </c>
      <c r="O1974" s="3">
        <f t="shared" si="158"/>
        <v>-0.15</v>
      </c>
      <c r="P1974">
        <f t="shared" si="157"/>
        <v>6.8011238251961199</v>
      </c>
      <c r="S1974">
        <f t="shared" si="156"/>
        <v>-8.2034454470877774E-4</v>
      </c>
    </row>
    <row r="1975" spans="1:19" x14ac:dyDescent="0.3">
      <c r="A1975" s="1">
        <v>38923</v>
      </c>
      <c r="B1975" s="1">
        <v>38924</v>
      </c>
      <c r="C1975">
        <v>183.2</v>
      </c>
      <c r="D1975">
        <v>182.3500061</v>
      </c>
      <c r="E1975">
        <v>183.27913659999999</v>
      </c>
      <c r="F1975">
        <v>-0.84999389599999997</v>
      </c>
      <c r="G1975">
        <v>1</v>
      </c>
      <c r="H1975">
        <v>0.45961940800000001</v>
      </c>
      <c r="I1975">
        <f t="shared" si="154"/>
        <v>2006</v>
      </c>
      <c r="J1975">
        <f t="shared" si="155"/>
        <v>7</v>
      </c>
      <c r="K1975">
        <v>183.20000000000002</v>
      </c>
      <c r="L1975">
        <v>183.6</v>
      </c>
      <c r="M1975">
        <v>182.20000000000002</v>
      </c>
      <c r="N1975">
        <v>182.35</v>
      </c>
      <c r="O1975" s="3">
        <f t="shared" si="158"/>
        <v>-0.84999389599999997</v>
      </c>
      <c r="P1975">
        <f t="shared" si="157"/>
        <v>6.7064582072263024</v>
      </c>
      <c r="S1975">
        <f t="shared" si="156"/>
        <v>-4.6397046724890832E-3</v>
      </c>
    </row>
    <row r="1976" spans="1:19" x14ac:dyDescent="0.3">
      <c r="A1976" s="1">
        <v>38924</v>
      </c>
      <c r="B1976" s="1">
        <v>38925</v>
      </c>
      <c r="C1976">
        <v>182.7</v>
      </c>
      <c r="D1976">
        <v>185.1</v>
      </c>
      <c r="E1976">
        <v>182.2245661</v>
      </c>
      <c r="F1976">
        <v>-2.4</v>
      </c>
      <c r="G1976">
        <v>-1</v>
      </c>
      <c r="H1976">
        <v>1.944543648</v>
      </c>
      <c r="I1976">
        <f t="shared" si="154"/>
        <v>2006</v>
      </c>
      <c r="J1976">
        <f t="shared" si="155"/>
        <v>7</v>
      </c>
      <c r="K1976">
        <v>182.70000000000002</v>
      </c>
      <c r="L1976">
        <v>185.85</v>
      </c>
      <c r="M1976">
        <v>182.4</v>
      </c>
      <c r="N1976">
        <v>185.1</v>
      </c>
      <c r="O1976" s="3">
        <f t="shared" si="158"/>
        <v>-3</v>
      </c>
      <c r="P1976">
        <f t="shared" si="157"/>
        <v>6.3760908078555492</v>
      </c>
      <c r="S1976">
        <f t="shared" si="156"/>
        <v>-1.6420361247947456E-2</v>
      </c>
    </row>
    <row r="1977" spans="1:19" x14ac:dyDescent="0.3">
      <c r="A1977" s="1">
        <v>38925</v>
      </c>
      <c r="B1977" s="1">
        <v>38926</v>
      </c>
      <c r="C1977">
        <v>184.2</v>
      </c>
      <c r="D1977">
        <v>185.44999079999999</v>
      </c>
      <c r="E1977">
        <v>185.109137</v>
      </c>
      <c r="F1977">
        <v>1.2499908449999999</v>
      </c>
      <c r="G1977">
        <v>1</v>
      </c>
      <c r="H1977">
        <v>0.24748737300000001</v>
      </c>
      <c r="I1977">
        <f t="shared" si="154"/>
        <v>2006</v>
      </c>
      <c r="J1977">
        <f t="shared" si="155"/>
        <v>7</v>
      </c>
      <c r="K1977">
        <v>184.20000000000002</v>
      </c>
      <c r="L1977">
        <v>186</v>
      </c>
      <c r="M1977">
        <v>184.20000000000002</v>
      </c>
      <c r="N1977">
        <v>185.45000000000002</v>
      </c>
      <c r="O1977" s="3">
        <f t="shared" si="158"/>
        <v>1.2499908449999999</v>
      </c>
      <c r="P1977">
        <f t="shared" si="157"/>
        <v>6.5058962661081239</v>
      </c>
      <c r="S1977">
        <f t="shared" si="156"/>
        <v>6.7860523615635177E-3</v>
      </c>
    </row>
    <row r="1978" spans="1:19" x14ac:dyDescent="0.3">
      <c r="A1978" s="1">
        <v>38926</v>
      </c>
      <c r="B1978" s="1">
        <v>38929</v>
      </c>
      <c r="C1978">
        <v>187.8</v>
      </c>
      <c r="D1978">
        <v>184.85000919999999</v>
      </c>
      <c r="E1978">
        <v>185.6696714</v>
      </c>
      <c r="F1978">
        <v>2.9499908449999999</v>
      </c>
      <c r="G1978">
        <v>1</v>
      </c>
      <c r="H1978">
        <v>0.42426406900000002</v>
      </c>
      <c r="I1978">
        <f t="shared" si="154"/>
        <v>2006</v>
      </c>
      <c r="J1978">
        <f t="shared" si="155"/>
        <v>7</v>
      </c>
      <c r="K1978">
        <v>187.8</v>
      </c>
      <c r="L1978">
        <v>188.1</v>
      </c>
      <c r="M1978">
        <v>184.85</v>
      </c>
      <c r="N1978">
        <v>184.85</v>
      </c>
      <c r="O1978" s="3">
        <f t="shared" si="158"/>
        <v>2.9499908449999999</v>
      </c>
      <c r="P1978">
        <f t="shared" si="157"/>
        <v>6.8124830779857382</v>
      </c>
      <c r="S1978">
        <f t="shared" si="156"/>
        <v>1.5708151464323746E-2</v>
      </c>
    </row>
    <row r="1979" spans="1:19" x14ac:dyDescent="0.3">
      <c r="A1979" s="1">
        <v>38929</v>
      </c>
      <c r="B1979" s="1">
        <v>38930</v>
      </c>
      <c r="C1979">
        <v>185.05</v>
      </c>
      <c r="D1979">
        <v>184.0499969</v>
      </c>
      <c r="E1979">
        <v>184.82087100000001</v>
      </c>
      <c r="F1979">
        <v>1.0000030520000001</v>
      </c>
      <c r="G1979">
        <v>-1</v>
      </c>
      <c r="H1979">
        <v>0.56568542499999996</v>
      </c>
      <c r="I1979">
        <f t="shared" si="154"/>
        <v>2006</v>
      </c>
      <c r="J1979">
        <f t="shared" si="155"/>
        <v>8</v>
      </c>
      <c r="K1979">
        <v>185.05</v>
      </c>
      <c r="L1979">
        <v>186.6</v>
      </c>
      <c r="M1979">
        <v>183.4</v>
      </c>
      <c r="N1979">
        <v>184.05</v>
      </c>
      <c r="O1979" s="3">
        <f t="shared" si="158"/>
        <v>1.0000030520000001</v>
      </c>
      <c r="P1979">
        <f t="shared" si="157"/>
        <v>6.9229262642005578</v>
      </c>
      <c r="S1979">
        <f t="shared" si="156"/>
        <v>5.4039613726019993E-3</v>
      </c>
    </row>
    <row r="1980" spans="1:19" x14ac:dyDescent="0.3">
      <c r="A1980" s="1">
        <v>38930</v>
      </c>
      <c r="B1980" s="1">
        <v>38931</v>
      </c>
      <c r="C1980">
        <v>183.15</v>
      </c>
      <c r="D1980">
        <v>185.35000310000001</v>
      </c>
      <c r="E1980">
        <v>184.1804008</v>
      </c>
      <c r="F1980">
        <v>2.200003052</v>
      </c>
      <c r="G1980">
        <v>1</v>
      </c>
      <c r="H1980">
        <v>0.91923881600000001</v>
      </c>
      <c r="I1980">
        <f t="shared" si="154"/>
        <v>2006</v>
      </c>
      <c r="J1980">
        <f t="shared" si="155"/>
        <v>8</v>
      </c>
      <c r="K1980">
        <v>183.15</v>
      </c>
      <c r="L1980">
        <v>185.35</v>
      </c>
      <c r="M1980">
        <v>182.6</v>
      </c>
      <c r="N1980">
        <v>185.35</v>
      </c>
      <c r="O1980" s="3">
        <f t="shared" si="158"/>
        <v>2.200003052</v>
      </c>
      <c r="P1980">
        <f t="shared" si="157"/>
        <v>7.1724014306217239</v>
      </c>
      <c r="S1980">
        <f t="shared" si="156"/>
        <v>1.2012028675948676E-2</v>
      </c>
    </row>
    <row r="1981" spans="1:19" x14ac:dyDescent="0.3">
      <c r="A1981" s="1">
        <v>38931</v>
      </c>
      <c r="B1981" s="1">
        <v>38932</v>
      </c>
      <c r="C1981">
        <v>186.15</v>
      </c>
      <c r="D1981">
        <v>185.1</v>
      </c>
      <c r="E1981">
        <v>185.63392930000001</v>
      </c>
      <c r="F1981">
        <v>1.05</v>
      </c>
      <c r="G1981">
        <v>1</v>
      </c>
      <c r="H1981">
        <v>0.17677669500000001</v>
      </c>
      <c r="I1981">
        <f t="shared" si="154"/>
        <v>2006</v>
      </c>
      <c r="J1981">
        <f t="shared" si="155"/>
        <v>8</v>
      </c>
      <c r="K1981">
        <v>186.15</v>
      </c>
      <c r="L1981">
        <v>186.35</v>
      </c>
      <c r="M1981">
        <v>183.9</v>
      </c>
      <c r="N1981">
        <v>185.1</v>
      </c>
      <c r="O1981" s="3">
        <f t="shared" si="158"/>
        <v>1.05</v>
      </c>
      <c r="P1981">
        <f t="shared" si="157"/>
        <v>7.2937716401648789</v>
      </c>
      <c r="S1981">
        <f t="shared" si="156"/>
        <v>5.6406124093473006E-3</v>
      </c>
    </row>
    <row r="1982" spans="1:19" x14ac:dyDescent="0.3">
      <c r="A1982" s="1">
        <v>38932</v>
      </c>
      <c r="B1982" s="1">
        <v>38933</v>
      </c>
      <c r="C1982">
        <v>185.55</v>
      </c>
      <c r="D1982">
        <v>186.19999079999999</v>
      </c>
      <c r="E1982">
        <v>184.9817577</v>
      </c>
      <c r="F1982">
        <v>-0.64999084500000004</v>
      </c>
      <c r="G1982">
        <v>-1</v>
      </c>
      <c r="H1982">
        <v>0.77781745899999999</v>
      </c>
      <c r="I1982">
        <f t="shared" si="154"/>
        <v>2006</v>
      </c>
      <c r="J1982">
        <f t="shared" si="155"/>
        <v>8</v>
      </c>
      <c r="K1982">
        <v>185.55</v>
      </c>
      <c r="L1982">
        <v>186.75</v>
      </c>
      <c r="M1982">
        <v>185.35</v>
      </c>
      <c r="N1982">
        <v>186.20000000000002</v>
      </c>
      <c r="O1982" s="3">
        <f t="shared" si="158"/>
        <v>-0.64999084500000004</v>
      </c>
      <c r="P1982">
        <f t="shared" si="157"/>
        <v>7.2171203096615999</v>
      </c>
      <c r="S1982">
        <f t="shared" si="156"/>
        <v>-3.5030495553759096E-3</v>
      </c>
    </row>
    <row r="1983" spans="1:19" x14ac:dyDescent="0.3">
      <c r="A1983" s="1">
        <v>38933</v>
      </c>
      <c r="B1983" s="1">
        <v>38936</v>
      </c>
      <c r="C1983">
        <v>186.9</v>
      </c>
      <c r="D1983">
        <v>184.25000309999999</v>
      </c>
      <c r="E1983">
        <v>186.05339649999999</v>
      </c>
      <c r="F1983">
        <v>2.6499969480000001</v>
      </c>
      <c r="G1983">
        <v>-1</v>
      </c>
      <c r="H1983">
        <v>1.3788582229999999</v>
      </c>
      <c r="I1983">
        <f t="shared" si="154"/>
        <v>2006</v>
      </c>
      <c r="J1983">
        <f t="shared" si="155"/>
        <v>8</v>
      </c>
      <c r="K1983">
        <v>186.9</v>
      </c>
      <c r="L1983">
        <v>187.05</v>
      </c>
      <c r="M1983">
        <v>184.05</v>
      </c>
      <c r="N1983">
        <v>184.25</v>
      </c>
      <c r="O1983" s="3">
        <f t="shared" si="158"/>
        <v>2.6499969480000001</v>
      </c>
      <c r="P1983">
        <f t="shared" si="157"/>
        <v>7.524108219676882</v>
      </c>
      <c r="S1983">
        <f t="shared" si="156"/>
        <v>1.4178688860353131E-2</v>
      </c>
    </row>
    <row r="1984" spans="1:19" x14ac:dyDescent="0.3">
      <c r="A1984" s="1">
        <v>38936</v>
      </c>
      <c r="B1984" s="1">
        <v>38937</v>
      </c>
      <c r="C1984">
        <v>184.65</v>
      </c>
      <c r="D1984">
        <v>186.6999969</v>
      </c>
      <c r="E1984">
        <v>184.4454868</v>
      </c>
      <c r="F1984">
        <v>-2.049996948</v>
      </c>
      <c r="G1984">
        <v>1</v>
      </c>
      <c r="H1984">
        <v>1.7324116140000001</v>
      </c>
      <c r="I1984">
        <f t="shared" si="154"/>
        <v>2006</v>
      </c>
      <c r="J1984">
        <f t="shared" si="155"/>
        <v>8</v>
      </c>
      <c r="K1984">
        <v>184.65</v>
      </c>
      <c r="L1984">
        <v>187.8</v>
      </c>
      <c r="M1984">
        <v>184.55</v>
      </c>
      <c r="N1984">
        <v>186.70000000000002</v>
      </c>
      <c r="O1984" s="3">
        <f t="shared" si="158"/>
        <v>-3</v>
      </c>
      <c r="P1984">
        <f t="shared" si="157"/>
        <v>7.1573767061264251</v>
      </c>
      <c r="S1984">
        <f t="shared" si="156"/>
        <v>-1.6246953696181964E-2</v>
      </c>
    </row>
    <row r="1985" spans="1:19" x14ac:dyDescent="0.3">
      <c r="A1985" s="1">
        <v>38937</v>
      </c>
      <c r="B1985" s="1">
        <v>38938</v>
      </c>
      <c r="C1985">
        <v>186.4</v>
      </c>
      <c r="D1985">
        <v>188.45</v>
      </c>
      <c r="E1985">
        <v>186.0252375</v>
      </c>
      <c r="F1985">
        <v>-2.0499999999999998</v>
      </c>
      <c r="G1985">
        <v>-1</v>
      </c>
      <c r="H1985">
        <v>1.237436867</v>
      </c>
      <c r="I1985">
        <f t="shared" si="154"/>
        <v>2006</v>
      </c>
      <c r="J1985">
        <f t="shared" si="155"/>
        <v>8</v>
      </c>
      <c r="K1985">
        <v>186.4</v>
      </c>
      <c r="L1985">
        <v>189.20000000000002</v>
      </c>
      <c r="M1985">
        <v>185.5</v>
      </c>
      <c r="N1985">
        <v>188.45000000000002</v>
      </c>
      <c r="O1985" s="3">
        <f t="shared" si="158"/>
        <v>-2.0499999999999998</v>
      </c>
      <c r="P1985">
        <f t="shared" si="157"/>
        <v>6.9212293523566961</v>
      </c>
      <c r="S1985">
        <f t="shared" si="156"/>
        <v>-1.0997854077253217E-2</v>
      </c>
    </row>
    <row r="1986" spans="1:19" x14ac:dyDescent="0.3">
      <c r="A1986" s="1">
        <v>38938</v>
      </c>
      <c r="B1986" s="1">
        <v>38939</v>
      </c>
      <c r="C1986">
        <v>187.25</v>
      </c>
      <c r="D1986">
        <v>186.89999689999999</v>
      </c>
      <c r="E1986">
        <v>188.93889160000001</v>
      </c>
      <c r="F1986">
        <v>-0.35000305199999998</v>
      </c>
      <c r="G1986">
        <v>1</v>
      </c>
      <c r="H1986">
        <v>1.0960155110000001</v>
      </c>
      <c r="I1986">
        <f t="shared" si="154"/>
        <v>2006</v>
      </c>
      <c r="J1986">
        <f t="shared" si="155"/>
        <v>8</v>
      </c>
      <c r="K1986">
        <v>187.25</v>
      </c>
      <c r="L1986">
        <v>187.8</v>
      </c>
      <c r="M1986">
        <v>184.3</v>
      </c>
      <c r="N1986">
        <v>186.9</v>
      </c>
      <c r="O1986" s="3">
        <f t="shared" si="158"/>
        <v>-0.35000305199999998</v>
      </c>
      <c r="P1986">
        <f t="shared" si="157"/>
        <v>6.8824183820456115</v>
      </c>
      <c r="S1986">
        <f t="shared" si="156"/>
        <v>-1.8691751775700934E-3</v>
      </c>
    </row>
    <row r="1987" spans="1:19" x14ac:dyDescent="0.3">
      <c r="A1987" s="1">
        <v>38939</v>
      </c>
      <c r="B1987" s="1">
        <v>38940</v>
      </c>
      <c r="C1987">
        <v>187.4</v>
      </c>
      <c r="D1987">
        <v>184.55000920000001</v>
      </c>
      <c r="E1987">
        <v>187.1268427</v>
      </c>
      <c r="F1987">
        <v>2.8499908450000002</v>
      </c>
      <c r="G1987">
        <v>1</v>
      </c>
      <c r="H1987">
        <v>1.6617009359999999</v>
      </c>
      <c r="I1987">
        <f t="shared" ref="I1987:I2050" si="159">YEAR(B1987)</f>
        <v>2006</v>
      </c>
      <c r="J1987">
        <f t="shared" ref="J1987:J2050" si="160">MONTH(B1987)</f>
        <v>8</v>
      </c>
      <c r="K1987">
        <v>187.4</v>
      </c>
      <c r="L1987">
        <v>188.35</v>
      </c>
      <c r="M1987">
        <v>183.9</v>
      </c>
      <c r="N1987">
        <v>184.55</v>
      </c>
      <c r="O1987" s="3">
        <f t="shared" si="158"/>
        <v>2.8499908450000002</v>
      </c>
      <c r="P1987">
        <f t="shared" si="157"/>
        <v>7.1964231213245284</v>
      </c>
      <c r="S1987">
        <f t="shared" ref="S1987:S2050" si="161">O1987/C1987</f>
        <v>1.5208062139807898E-2</v>
      </c>
    </row>
    <row r="1988" spans="1:19" x14ac:dyDescent="0.3">
      <c r="A1988" s="1">
        <v>38940</v>
      </c>
      <c r="B1988" s="1">
        <v>38943</v>
      </c>
      <c r="C1988">
        <v>184.95</v>
      </c>
      <c r="D1988">
        <v>184.8</v>
      </c>
      <c r="E1988">
        <v>183.9091123</v>
      </c>
      <c r="F1988">
        <v>0.15</v>
      </c>
      <c r="G1988">
        <v>-1</v>
      </c>
      <c r="H1988">
        <v>0.17677669500000001</v>
      </c>
      <c r="I1988">
        <f t="shared" si="159"/>
        <v>2006</v>
      </c>
      <c r="J1988">
        <f t="shared" si="160"/>
        <v>8</v>
      </c>
      <c r="K1988">
        <v>184.95000000000002</v>
      </c>
      <c r="L1988">
        <v>186.65</v>
      </c>
      <c r="M1988">
        <v>184.1</v>
      </c>
      <c r="N1988">
        <v>184.8</v>
      </c>
      <c r="O1988" s="3">
        <f t="shared" si="158"/>
        <v>0.15</v>
      </c>
      <c r="P1988">
        <f t="shared" ref="P1988:P2051" si="162">(O1988/C1988*$Q$2+1)*P1987*$R$2+(1-$R$2)*P1987</f>
        <v>7.2139326666318873</v>
      </c>
      <c r="S1988">
        <f t="shared" si="161"/>
        <v>8.110300081103001E-4</v>
      </c>
    </row>
    <row r="1989" spans="1:19" x14ac:dyDescent="0.3">
      <c r="A1989" s="1">
        <v>38943</v>
      </c>
      <c r="B1989" s="1">
        <v>38944</v>
      </c>
      <c r="C1989">
        <v>184.95</v>
      </c>
      <c r="D1989">
        <v>184.8</v>
      </c>
      <c r="E1989">
        <v>184.6510906</v>
      </c>
      <c r="F1989">
        <v>0.15</v>
      </c>
      <c r="G1989">
        <v>-1</v>
      </c>
      <c r="H1989">
        <v>0</v>
      </c>
      <c r="I1989">
        <f t="shared" si="159"/>
        <v>2006</v>
      </c>
      <c r="J1989">
        <f t="shared" si="160"/>
        <v>8</v>
      </c>
      <c r="K1989">
        <v>184.95000000000002</v>
      </c>
      <c r="L1989">
        <v>186.65</v>
      </c>
      <c r="M1989">
        <v>184.1</v>
      </c>
      <c r="N1989">
        <v>184.8</v>
      </c>
      <c r="O1989" s="3">
        <f t="shared" si="158"/>
        <v>0.15</v>
      </c>
      <c r="P1989">
        <f t="shared" si="162"/>
        <v>7.2314848142392645</v>
      </c>
      <c r="S1989">
        <f t="shared" si="161"/>
        <v>8.110300081103001E-4</v>
      </c>
    </row>
    <row r="1990" spans="1:19" x14ac:dyDescent="0.3">
      <c r="A1990" s="1">
        <v>38944</v>
      </c>
      <c r="B1990" s="1">
        <v>38945</v>
      </c>
      <c r="C1990">
        <v>187.7</v>
      </c>
      <c r="D1990">
        <v>188.14999080000001</v>
      </c>
      <c r="E1990">
        <v>185.61851730000001</v>
      </c>
      <c r="F1990">
        <v>-0.44999084499999997</v>
      </c>
      <c r="G1990">
        <v>1</v>
      </c>
      <c r="H1990">
        <v>2.3688077170000001</v>
      </c>
      <c r="I1990">
        <f t="shared" si="159"/>
        <v>2006</v>
      </c>
      <c r="J1990">
        <f t="shared" si="160"/>
        <v>8</v>
      </c>
      <c r="K1990">
        <v>187.70000000000002</v>
      </c>
      <c r="L1990">
        <v>188.65</v>
      </c>
      <c r="M1990">
        <v>186.4</v>
      </c>
      <c r="N1990">
        <v>188.15</v>
      </c>
      <c r="O1990" s="3">
        <f t="shared" si="158"/>
        <v>-0.44999084499999997</v>
      </c>
      <c r="P1990">
        <f t="shared" si="162"/>
        <v>7.1794746603421284</v>
      </c>
      <c r="S1990">
        <f t="shared" si="161"/>
        <v>-2.3973939531166757E-3</v>
      </c>
    </row>
    <row r="1991" spans="1:19" x14ac:dyDescent="0.3">
      <c r="A1991" s="1">
        <v>38945</v>
      </c>
      <c r="B1991" s="1">
        <v>38946</v>
      </c>
      <c r="C1991">
        <v>189.25</v>
      </c>
      <c r="D1991">
        <v>189.65</v>
      </c>
      <c r="E1991">
        <v>187.62034779999999</v>
      </c>
      <c r="F1991">
        <v>-0.4</v>
      </c>
      <c r="G1991">
        <v>-1</v>
      </c>
      <c r="H1991">
        <v>1.060660172</v>
      </c>
      <c r="I1991">
        <f t="shared" si="159"/>
        <v>2006</v>
      </c>
      <c r="J1991">
        <f t="shared" si="160"/>
        <v>8</v>
      </c>
      <c r="K1991">
        <v>189.25</v>
      </c>
      <c r="L1991">
        <v>190.70000000000002</v>
      </c>
      <c r="M1991">
        <v>189</v>
      </c>
      <c r="N1991">
        <v>189.65</v>
      </c>
      <c r="O1991" s="3">
        <f t="shared" si="158"/>
        <v>-0.4</v>
      </c>
      <c r="P1991">
        <f t="shared" si="162"/>
        <v>7.1339509108445824</v>
      </c>
      <c r="S1991">
        <f t="shared" si="161"/>
        <v>-2.1136063408190224E-3</v>
      </c>
    </row>
    <row r="1992" spans="1:19" x14ac:dyDescent="0.3">
      <c r="A1992" s="1">
        <v>38946</v>
      </c>
      <c r="B1992" s="1">
        <v>38947</v>
      </c>
      <c r="C1992">
        <v>189.9</v>
      </c>
      <c r="D1992">
        <v>190.4</v>
      </c>
      <c r="E1992">
        <v>189.5693933</v>
      </c>
      <c r="F1992">
        <v>-0.5</v>
      </c>
      <c r="G1992">
        <v>-1</v>
      </c>
      <c r="H1992">
        <v>0.53033008599999998</v>
      </c>
      <c r="I1992">
        <f t="shared" si="159"/>
        <v>2006</v>
      </c>
      <c r="J1992">
        <f t="shared" si="160"/>
        <v>8</v>
      </c>
      <c r="K1992">
        <v>189.9</v>
      </c>
      <c r="L1992">
        <v>190.95000000000002</v>
      </c>
      <c r="M1992">
        <v>189.25</v>
      </c>
      <c r="N1992">
        <v>190.4</v>
      </c>
      <c r="O1992" s="3">
        <f t="shared" si="158"/>
        <v>-0.5</v>
      </c>
      <c r="P1992">
        <f t="shared" si="162"/>
        <v>7.0776005876941515</v>
      </c>
      <c r="S1992">
        <f t="shared" si="161"/>
        <v>-2.6329647182727752E-3</v>
      </c>
    </row>
    <row r="1993" spans="1:19" x14ac:dyDescent="0.3">
      <c r="A1993" s="1">
        <v>38947</v>
      </c>
      <c r="B1993" s="1">
        <v>38950</v>
      </c>
      <c r="C1993">
        <v>190.35</v>
      </c>
      <c r="D1993">
        <v>188.80000920000001</v>
      </c>
      <c r="E1993">
        <v>189.8189744</v>
      </c>
      <c r="F1993">
        <v>1.549990845</v>
      </c>
      <c r="G1993">
        <v>-1</v>
      </c>
      <c r="H1993">
        <v>1.1313708499999999</v>
      </c>
      <c r="I1993">
        <f t="shared" si="159"/>
        <v>2006</v>
      </c>
      <c r="J1993">
        <f t="shared" si="160"/>
        <v>8</v>
      </c>
      <c r="K1993">
        <v>190.35</v>
      </c>
      <c r="L1993">
        <v>190.9</v>
      </c>
      <c r="M1993">
        <v>187.8</v>
      </c>
      <c r="N1993">
        <v>188.8</v>
      </c>
      <c r="O1993" s="3">
        <f t="shared" si="158"/>
        <v>1.549990845</v>
      </c>
      <c r="P1993">
        <f t="shared" si="162"/>
        <v>7.2504960347468312</v>
      </c>
      <c r="S1993">
        <f t="shared" si="161"/>
        <v>8.1428465721040191E-3</v>
      </c>
    </row>
    <row r="1994" spans="1:19" x14ac:dyDescent="0.3">
      <c r="A1994" s="1">
        <v>38950</v>
      </c>
      <c r="B1994" s="1">
        <v>38951</v>
      </c>
      <c r="C1994">
        <v>189.15</v>
      </c>
      <c r="D1994">
        <v>190.74999690000001</v>
      </c>
      <c r="E1994">
        <v>189.11142799999999</v>
      </c>
      <c r="F1994">
        <v>-1.599996948</v>
      </c>
      <c r="G1994">
        <v>1</v>
      </c>
      <c r="H1994">
        <v>1.3788582229999999</v>
      </c>
      <c r="I1994">
        <f t="shared" si="159"/>
        <v>2006</v>
      </c>
      <c r="J1994">
        <f t="shared" si="160"/>
        <v>8</v>
      </c>
      <c r="K1994">
        <v>189.15</v>
      </c>
      <c r="L1994">
        <v>191</v>
      </c>
      <c r="M1994">
        <v>188.95000000000002</v>
      </c>
      <c r="N1994">
        <v>190.75</v>
      </c>
      <c r="O1994" s="3">
        <f t="shared" si="158"/>
        <v>-1.599996948</v>
      </c>
      <c r="P1994">
        <f t="shared" si="162"/>
        <v>7.066502830510812</v>
      </c>
      <c r="S1994">
        <f t="shared" si="161"/>
        <v>-8.4588789214908797E-3</v>
      </c>
    </row>
    <row r="1995" spans="1:19" x14ac:dyDescent="0.3">
      <c r="A1995" s="1">
        <v>38951</v>
      </c>
      <c r="B1995" s="1">
        <v>38952</v>
      </c>
      <c r="C1995">
        <v>190.45</v>
      </c>
      <c r="D1995">
        <v>189.1499939</v>
      </c>
      <c r="E1995">
        <v>189.8789189</v>
      </c>
      <c r="F1995">
        <v>1.3000061039999999</v>
      </c>
      <c r="G1995">
        <v>-1</v>
      </c>
      <c r="H1995">
        <v>1.1313708499999999</v>
      </c>
      <c r="I1995">
        <f t="shared" si="159"/>
        <v>2006</v>
      </c>
      <c r="J1995">
        <f t="shared" si="160"/>
        <v>8</v>
      </c>
      <c r="K1995">
        <v>190.45000000000002</v>
      </c>
      <c r="L1995">
        <v>190.45000000000002</v>
      </c>
      <c r="M1995">
        <v>188.20000000000002</v>
      </c>
      <c r="N1995">
        <v>189.15</v>
      </c>
      <c r="O1995" s="3">
        <f t="shared" si="158"/>
        <v>1.3000061039999999</v>
      </c>
      <c r="P1995">
        <f t="shared" si="162"/>
        <v>7.2112100525680027</v>
      </c>
      <c r="S1995">
        <f t="shared" si="161"/>
        <v>6.825970616959832E-3</v>
      </c>
    </row>
    <row r="1996" spans="1:19" x14ac:dyDescent="0.3">
      <c r="A1996" s="1">
        <v>38952</v>
      </c>
      <c r="B1996" s="1">
        <v>38953</v>
      </c>
      <c r="C1996">
        <v>188.15</v>
      </c>
      <c r="D1996">
        <v>188.15</v>
      </c>
      <c r="E1996">
        <v>188.7612345</v>
      </c>
      <c r="F1996">
        <v>0</v>
      </c>
      <c r="G1996">
        <v>-1</v>
      </c>
      <c r="H1996">
        <v>0.70710678100000002</v>
      </c>
      <c r="I1996">
        <f t="shared" si="159"/>
        <v>2006</v>
      </c>
      <c r="J1996">
        <f t="shared" si="160"/>
        <v>8</v>
      </c>
      <c r="K1996">
        <v>188.15</v>
      </c>
      <c r="L1996">
        <v>188.4</v>
      </c>
      <c r="M1996">
        <v>186.85</v>
      </c>
      <c r="N1996">
        <v>188.15</v>
      </c>
      <c r="O1996" s="3">
        <f t="shared" si="158"/>
        <v>0</v>
      </c>
      <c r="P1996">
        <f t="shared" si="162"/>
        <v>7.2112100525680027</v>
      </c>
      <c r="S1996">
        <f t="shared" si="161"/>
        <v>0</v>
      </c>
    </row>
    <row r="1997" spans="1:19" x14ac:dyDescent="0.3">
      <c r="A1997" s="1">
        <v>38953</v>
      </c>
      <c r="B1997" s="1">
        <v>38954</v>
      </c>
      <c r="C1997">
        <v>188.5</v>
      </c>
      <c r="D1997">
        <v>190.00000610000001</v>
      </c>
      <c r="E1997">
        <v>188.6142476</v>
      </c>
      <c r="F1997">
        <v>1.5000061039999999</v>
      </c>
      <c r="G1997">
        <v>1</v>
      </c>
      <c r="H1997">
        <v>1.308147545</v>
      </c>
      <c r="I1997">
        <f t="shared" si="159"/>
        <v>2006</v>
      </c>
      <c r="J1997">
        <f t="shared" si="160"/>
        <v>8</v>
      </c>
      <c r="K1997">
        <v>188.5</v>
      </c>
      <c r="L1997">
        <v>190.4</v>
      </c>
      <c r="M1997">
        <v>187.95000000000002</v>
      </c>
      <c r="N1997">
        <v>190</v>
      </c>
      <c r="O1997" s="3">
        <f t="shared" si="158"/>
        <v>1.5000061039999999</v>
      </c>
      <c r="P1997">
        <f t="shared" si="162"/>
        <v>7.3833616562191144</v>
      </c>
      <c r="S1997">
        <f t="shared" si="161"/>
        <v>7.9575920636604774E-3</v>
      </c>
    </row>
    <row r="1998" spans="1:19" x14ac:dyDescent="0.3">
      <c r="A1998" s="1">
        <v>38954</v>
      </c>
      <c r="B1998" s="1">
        <v>38957</v>
      </c>
      <c r="C1998">
        <v>189.95</v>
      </c>
      <c r="D1998">
        <v>189.4499969</v>
      </c>
      <c r="E1998">
        <v>189.06815270000001</v>
      </c>
      <c r="F1998">
        <v>0.50000305199999995</v>
      </c>
      <c r="G1998">
        <v>-1</v>
      </c>
      <c r="H1998">
        <v>0.38890872999999998</v>
      </c>
      <c r="I1998">
        <f t="shared" si="159"/>
        <v>2006</v>
      </c>
      <c r="J1998">
        <f t="shared" si="160"/>
        <v>8</v>
      </c>
      <c r="K1998">
        <v>189.95000000000002</v>
      </c>
      <c r="L1998">
        <v>190.65</v>
      </c>
      <c r="M1998">
        <v>188.75</v>
      </c>
      <c r="N1998">
        <v>189.45000000000002</v>
      </c>
      <c r="O1998" s="3">
        <f t="shared" si="158"/>
        <v>0.50000305199999995</v>
      </c>
      <c r="P1998">
        <f t="shared" si="162"/>
        <v>7.4416670528307911</v>
      </c>
      <c r="S1998">
        <f t="shared" si="161"/>
        <v>2.6322877178204789E-3</v>
      </c>
    </row>
    <row r="1999" spans="1:19" x14ac:dyDescent="0.3">
      <c r="A1999" s="1">
        <v>38957</v>
      </c>
      <c r="B1999" s="1">
        <v>38958</v>
      </c>
      <c r="C1999">
        <v>190.65</v>
      </c>
      <c r="D1999">
        <v>191.55000609999999</v>
      </c>
      <c r="E1999">
        <v>189.8274658</v>
      </c>
      <c r="F1999">
        <v>-0.90000610400000003</v>
      </c>
      <c r="G1999">
        <v>1</v>
      </c>
      <c r="H1999">
        <v>1.48492424</v>
      </c>
      <c r="I1999">
        <f t="shared" si="159"/>
        <v>2006</v>
      </c>
      <c r="J1999">
        <f t="shared" si="160"/>
        <v>8</v>
      </c>
      <c r="K1999">
        <v>190.65</v>
      </c>
      <c r="L1999">
        <v>191.65</v>
      </c>
      <c r="M1999">
        <v>190.65</v>
      </c>
      <c r="N1999">
        <v>191.55</v>
      </c>
      <c r="O1999" s="3">
        <f t="shared" si="158"/>
        <v>-0.90000610400000003</v>
      </c>
      <c r="P1999">
        <f t="shared" si="162"/>
        <v>7.3362768754667718</v>
      </c>
      <c r="S1999">
        <f t="shared" si="161"/>
        <v>-4.7207243849986891E-3</v>
      </c>
    </row>
    <row r="2000" spans="1:19" x14ac:dyDescent="0.3">
      <c r="A2000" s="1">
        <v>38958</v>
      </c>
      <c r="B2000" s="1">
        <v>38959</v>
      </c>
      <c r="C2000">
        <v>191.6</v>
      </c>
      <c r="D2000">
        <v>191.19999390000001</v>
      </c>
      <c r="E2000">
        <v>190.44470150000001</v>
      </c>
      <c r="F2000">
        <v>0.40000610399999997</v>
      </c>
      <c r="G2000">
        <v>-1</v>
      </c>
      <c r="H2000">
        <v>0.24748737300000001</v>
      </c>
      <c r="I2000">
        <f t="shared" si="159"/>
        <v>2006</v>
      </c>
      <c r="J2000">
        <f t="shared" si="160"/>
        <v>8</v>
      </c>
      <c r="K2000">
        <v>191.6</v>
      </c>
      <c r="L2000">
        <v>191.6</v>
      </c>
      <c r="M2000">
        <v>190.25</v>
      </c>
      <c r="N2000">
        <v>191.20000000000002</v>
      </c>
      <c r="O2000" s="3">
        <f t="shared" si="158"/>
        <v>0.40000610399999997</v>
      </c>
      <c r="P2000">
        <f t="shared" si="162"/>
        <v>7.3822250309597903</v>
      </c>
      <c r="S2000">
        <f t="shared" si="161"/>
        <v>2.0877145302713985E-3</v>
      </c>
    </row>
    <row r="2001" spans="1:19" x14ac:dyDescent="0.3">
      <c r="A2001" s="1">
        <v>38959</v>
      </c>
      <c r="B2001" s="1">
        <v>38960</v>
      </c>
      <c r="C2001">
        <v>192.05</v>
      </c>
      <c r="D2001">
        <v>192.14999689999999</v>
      </c>
      <c r="E2001">
        <v>190.4145408</v>
      </c>
      <c r="F2001">
        <v>-9.9996948000000002E-2</v>
      </c>
      <c r="G2001">
        <v>-1</v>
      </c>
      <c r="H2001">
        <v>0.67175144200000003</v>
      </c>
      <c r="I2001">
        <f t="shared" si="159"/>
        <v>2006</v>
      </c>
      <c r="J2001">
        <f t="shared" si="160"/>
        <v>8</v>
      </c>
      <c r="K2001">
        <v>192.05</v>
      </c>
      <c r="L2001">
        <v>193.6</v>
      </c>
      <c r="M2001">
        <v>191.35</v>
      </c>
      <c r="N2001">
        <v>192.15</v>
      </c>
      <c r="O2001" s="3">
        <f t="shared" si="158"/>
        <v>-9.9996948000000002E-2</v>
      </c>
      <c r="P2001">
        <f t="shared" si="162"/>
        <v>7.3706936593501284</v>
      </c>
      <c r="S2001">
        <f t="shared" si="161"/>
        <v>-5.2068184326998178E-4</v>
      </c>
    </row>
    <row r="2002" spans="1:19" x14ac:dyDescent="0.3">
      <c r="A2002" s="1">
        <v>38960</v>
      </c>
      <c r="B2002" s="1">
        <v>38961</v>
      </c>
      <c r="C2002">
        <v>192.1</v>
      </c>
      <c r="D2002">
        <v>192.55000920000001</v>
      </c>
      <c r="E2002">
        <v>192.2695042</v>
      </c>
      <c r="F2002">
        <v>0.45000915499999999</v>
      </c>
      <c r="G2002">
        <v>1</v>
      </c>
      <c r="H2002">
        <v>0.282842712</v>
      </c>
      <c r="I2002">
        <f t="shared" si="159"/>
        <v>2006</v>
      </c>
      <c r="J2002">
        <f t="shared" si="160"/>
        <v>9</v>
      </c>
      <c r="K2002">
        <v>192.1</v>
      </c>
      <c r="L2002">
        <v>192.95000000000002</v>
      </c>
      <c r="M2002">
        <v>191.65</v>
      </c>
      <c r="N2002">
        <v>192.55</v>
      </c>
      <c r="O2002" s="3">
        <f t="shared" si="158"/>
        <v>0.45000915499999999</v>
      </c>
      <c r="P2002">
        <f t="shared" si="162"/>
        <v>7.4224929247130849</v>
      </c>
      <c r="S2002">
        <f t="shared" si="161"/>
        <v>2.342577589796981E-3</v>
      </c>
    </row>
    <row r="2003" spans="1:19" x14ac:dyDescent="0.3">
      <c r="A2003" s="1">
        <v>38961</v>
      </c>
      <c r="B2003" s="1">
        <v>38964</v>
      </c>
      <c r="C2003">
        <v>193.6</v>
      </c>
      <c r="D2003">
        <v>192.74999690000001</v>
      </c>
      <c r="E2003">
        <v>192.07576040000001</v>
      </c>
      <c r="F2003">
        <v>0.85000305200000004</v>
      </c>
      <c r="G2003">
        <v>-1</v>
      </c>
      <c r="H2003">
        <v>0.141421356</v>
      </c>
      <c r="I2003">
        <f t="shared" si="159"/>
        <v>2006</v>
      </c>
      <c r="J2003">
        <f t="shared" si="160"/>
        <v>9</v>
      </c>
      <c r="K2003">
        <v>193.6</v>
      </c>
      <c r="L2003">
        <v>193.95000000000002</v>
      </c>
      <c r="M2003">
        <v>192.75</v>
      </c>
      <c r="N2003">
        <v>192.75</v>
      </c>
      <c r="O2003" s="3">
        <f t="shared" si="158"/>
        <v>0.85000305200000004</v>
      </c>
      <c r="P2003">
        <f t="shared" si="162"/>
        <v>7.5202585492914098</v>
      </c>
      <c r="S2003">
        <f t="shared" si="161"/>
        <v>4.390511632231405E-3</v>
      </c>
    </row>
    <row r="2004" spans="1:19" x14ac:dyDescent="0.3">
      <c r="A2004" s="1">
        <v>38964</v>
      </c>
      <c r="B2004" s="1">
        <v>38965</v>
      </c>
      <c r="C2004">
        <v>193.1</v>
      </c>
      <c r="D2004">
        <v>193.9499969</v>
      </c>
      <c r="E2004">
        <v>192.4495048</v>
      </c>
      <c r="F2004">
        <v>-0.84999694800000003</v>
      </c>
      <c r="G2004">
        <v>-1</v>
      </c>
      <c r="H2004">
        <v>0.84852813699999996</v>
      </c>
      <c r="I2004">
        <f t="shared" si="159"/>
        <v>2006</v>
      </c>
      <c r="J2004">
        <f t="shared" si="160"/>
        <v>9</v>
      </c>
      <c r="K2004">
        <v>193.1</v>
      </c>
      <c r="L2004">
        <v>193.95000000000002</v>
      </c>
      <c r="M2004">
        <v>192.45000000000002</v>
      </c>
      <c r="N2004">
        <v>193.95000000000002</v>
      </c>
      <c r="O2004" s="3">
        <f t="shared" si="158"/>
        <v>-0.84999694800000003</v>
      </c>
      <c r="P2004">
        <f t="shared" si="162"/>
        <v>7.4209494325373662</v>
      </c>
      <c r="S2004">
        <f t="shared" si="161"/>
        <v>-4.4018485137234595E-3</v>
      </c>
    </row>
    <row r="2005" spans="1:19" x14ac:dyDescent="0.3">
      <c r="A2005" s="1">
        <v>38965</v>
      </c>
      <c r="B2005" s="1">
        <v>38966</v>
      </c>
      <c r="C2005">
        <v>193.4</v>
      </c>
      <c r="D2005">
        <v>192.64999689999999</v>
      </c>
      <c r="E2005">
        <v>193.98772550000001</v>
      </c>
      <c r="F2005">
        <v>-0.75000305199999995</v>
      </c>
      <c r="G2005">
        <v>1</v>
      </c>
      <c r="H2005">
        <v>0.91923881600000001</v>
      </c>
      <c r="I2005">
        <f t="shared" si="159"/>
        <v>2006</v>
      </c>
      <c r="J2005">
        <f t="shared" si="160"/>
        <v>9</v>
      </c>
      <c r="K2005">
        <v>193.4</v>
      </c>
      <c r="L2005">
        <v>193.70000000000002</v>
      </c>
      <c r="M2005">
        <v>192.05</v>
      </c>
      <c r="N2005">
        <v>192.65</v>
      </c>
      <c r="O2005" s="3">
        <f t="shared" si="158"/>
        <v>-0.75000305199999995</v>
      </c>
      <c r="P2005">
        <f t="shared" si="162"/>
        <v>7.334614354101884</v>
      </c>
      <c r="S2005">
        <f t="shared" si="161"/>
        <v>-3.8779888934850049E-3</v>
      </c>
    </row>
    <row r="2006" spans="1:19" x14ac:dyDescent="0.3">
      <c r="A2006" s="1">
        <v>38966</v>
      </c>
      <c r="B2006" s="1">
        <v>38967</v>
      </c>
      <c r="C2006">
        <v>191.15</v>
      </c>
      <c r="D2006">
        <v>191.9</v>
      </c>
      <c r="E2006">
        <v>192.6343047</v>
      </c>
      <c r="F2006">
        <v>0.75</v>
      </c>
      <c r="G2006">
        <v>-1</v>
      </c>
      <c r="H2006">
        <v>0.53033008599999998</v>
      </c>
      <c r="I2006">
        <f t="shared" si="159"/>
        <v>2006</v>
      </c>
      <c r="J2006">
        <f t="shared" si="160"/>
        <v>9</v>
      </c>
      <c r="K2006">
        <v>191.15</v>
      </c>
      <c r="L2006">
        <v>192.6</v>
      </c>
      <c r="M2006">
        <v>191</v>
      </c>
      <c r="N2006">
        <v>191.9</v>
      </c>
      <c r="O2006" s="3">
        <f t="shared" si="158"/>
        <v>0.75</v>
      </c>
      <c r="P2006">
        <f t="shared" si="162"/>
        <v>7.4209490770771875</v>
      </c>
      <c r="S2006">
        <f t="shared" si="161"/>
        <v>3.9236201935652628E-3</v>
      </c>
    </row>
    <row r="2007" spans="1:19" x14ac:dyDescent="0.3">
      <c r="A2007" s="1">
        <v>38967</v>
      </c>
      <c r="B2007" s="1">
        <v>38968</v>
      </c>
      <c r="C2007">
        <v>191.55</v>
      </c>
      <c r="D2007">
        <v>192.65</v>
      </c>
      <c r="E2007">
        <v>191.7585344</v>
      </c>
      <c r="F2007">
        <v>1.1000000000000001</v>
      </c>
      <c r="G2007">
        <v>-1</v>
      </c>
      <c r="H2007">
        <v>0.53033008599999998</v>
      </c>
      <c r="I2007">
        <f t="shared" si="159"/>
        <v>2006</v>
      </c>
      <c r="J2007">
        <f t="shared" si="160"/>
        <v>9</v>
      </c>
      <c r="K2007">
        <v>191.55</v>
      </c>
      <c r="L2007">
        <v>193.20000000000002</v>
      </c>
      <c r="M2007">
        <v>191.3</v>
      </c>
      <c r="N2007">
        <v>192.65</v>
      </c>
      <c r="O2007" s="3">
        <f t="shared" si="158"/>
        <v>1.1000000000000001</v>
      </c>
      <c r="P2007">
        <f t="shared" si="162"/>
        <v>7.5487962812241713</v>
      </c>
      <c r="S2007">
        <f t="shared" si="161"/>
        <v>5.7426259462281387E-3</v>
      </c>
    </row>
    <row r="2008" spans="1:19" x14ac:dyDescent="0.3">
      <c r="A2008" s="1">
        <v>38968</v>
      </c>
      <c r="B2008" s="1">
        <v>38971</v>
      </c>
      <c r="C2008">
        <v>192.65</v>
      </c>
      <c r="D2008">
        <v>189.25000610000001</v>
      </c>
      <c r="E2008">
        <v>192.27232839999999</v>
      </c>
      <c r="F2008">
        <v>3.3999938959999998</v>
      </c>
      <c r="G2008">
        <v>-1</v>
      </c>
      <c r="H2008">
        <v>2.4041630559999998</v>
      </c>
      <c r="I2008">
        <f t="shared" si="159"/>
        <v>2006</v>
      </c>
      <c r="J2008">
        <f t="shared" si="160"/>
        <v>9</v>
      </c>
      <c r="K2008">
        <v>192.65</v>
      </c>
      <c r="L2008">
        <v>192.65</v>
      </c>
      <c r="M2008">
        <v>189.1</v>
      </c>
      <c r="N2008">
        <v>189.25</v>
      </c>
      <c r="O2008" s="3">
        <f t="shared" si="158"/>
        <v>3.3999938959999998</v>
      </c>
      <c r="P2008">
        <f t="shared" si="162"/>
        <v>7.9484722938633041</v>
      </c>
      <c r="S2008">
        <f t="shared" si="161"/>
        <v>1.7648553833376587E-2</v>
      </c>
    </row>
    <row r="2009" spans="1:19" x14ac:dyDescent="0.3">
      <c r="A2009" s="1">
        <v>38971</v>
      </c>
      <c r="B2009" s="1">
        <v>38972</v>
      </c>
      <c r="C2009">
        <v>189.35</v>
      </c>
      <c r="D2009">
        <v>188.5500031</v>
      </c>
      <c r="E2009">
        <v>188.49719809999999</v>
      </c>
      <c r="F2009">
        <v>0.79999694799999999</v>
      </c>
      <c r="G2009">
        <v>-1</v>
      </c>
      <c r="H2009">
        <v>0.49497474699999999</v>
      </c>
      <c r="I2009">
        <f t="shared" si="159"/>
        <v>2006</v>
      </c>
      <c r="J2009">
        <f t="shared" si="160"/>
        <v>9</v>
      </c>
      <c r="K2009">
        <v>189.35</v>
      </c>
      <c r="L2009">
        <v>190.4</v>
      </c>
      <c r="M2009">
        <v>187.95000000000002</v>
      </c>
      <c r="N2009">
        <v>188.55</v>
      </c>
      <c r="O2009" s="3">
        <f t="shared" si="158"/>
        <v>0.79999694799999999</v>
      </c>
      <c r="P2009">
        <f t="shared" si="162"/>
        <v>8.0492183235916368</v>
      </c>
      <c r="S2009">
        <f t="shared" si="161"/>
        <v>4.2249640771058888E-3</v>
      </c>
    </row>
    <row r="2010" spans="1:19" x14ac:dyDescent="0.3">
      <c r="A2010" s="1">
        <v>38972</v>
      </c>
      <c r="B2010" s="1">
        <v>38973</v>
      </c>
      <c r="C2010">
        <v>190.55</v>
      </c>
      <c r="D2010">
        <v>188.89999080000001</v>
      </c>
      <c r="E2010">
        <v>189.23776430000001</v>
      </c>
      <c r="F2010">
        <v>1.650009155</v>
      </c>
      <c r="G2010">
        <v>1</v>
      </c>
      <c r="H2010">
        <v>0.24748737300000001</v>
      </c>
      <c r="I2010">
        <f t="shared" si="159"/>
        <v>2006</v>
      </c>
      <c r="J2010">
        <f t="shared" si="160"/>
        <v>9</v>
      </c>
      <c r="K2010">
        <v>190.55</v>
      </c>
      <c r="L2010">
        <v>190.6</v>
      </c>
      <c r="M2010">
        <v>188.85</v>
      </c>
      <c r="N2010">
        <v>188.9</v>
      </c>
      <c r="O2010" s="3">
        <f t="shared" si="158"/>
        <v>1.650009155</v>
      </c>
      <c r="P2010">
        <f t="shared" si="162"/>
        <v>8.2583175194644252</v>
      </c>
      <c r="S2010">
        <f t="shared" si="161"/>
        <v>8.6591926266071893E-3</v>
      </c>
    </row>
    <row r="2011" spans="1:19" x14ac:dyDescent="0.3">
      <c r="A2011" s="1">
        <v>38973</v>
      </c>
      <c r="B2011" s="1">
        <v>38974</v>
      </c>
      <c r="C2011">
        <v>189.75</v>
      </c>
      <c r="D2011">
        <v>191.75000610000001</v>
      </c>
      <c r="E2011">
        <v>189.79803029999999</v>
      </c>
      <c r="F2011">
        <v>2.0000061040000001</v>
      </c>
      <c r="G2011">
        <v>1</v>
      </c>
      <c r="H2011">
        <v>2.015254326</v>
      </c>
      <c r="I2011">
        <f t="shared" si="159"/>
        <v>2006</v>
      </c>
      <c r="J2011">
        <f t="shared" si="160"/>
        <v>9</v>
      </c>
      <c r="K2011">
        <v>189.75</v>
      </c>
      <c r="L2011">
        <v>191.95000000000002</v>
      </c>
      <c r="M2011">
        <v>188.35</v>
      </c>
      <c r="N2011">
        <v>191.75</v>
      </c>
      <c r="O2011" s="3">
        <f t="shared" si="158"/>
        <v>2.0000061040000001</v>
      </c>
      <c r="P2011">
        <f t="shared" si="162"/>
        <v>8.5194508862264637</v>
      </c>
      <c r="S2011">
        <f t="shared" si="161"/>
        <v>1.0540216621870883E-2</v>
      </c>
    </row>
    <row r="2012" spans="1:19" x14ac:dyDescent="0.3">
      <c r="A2012" s="1">
        <v>38974</v>
      </c>
      <c r="B2012" s="1">
        <v>38975</v>
      </c>
      <c r="C2012">
        <v>191.75</v>
      </c>
      <c r="D2012">
        <v>192.6000061</v>
      </c>
      <c r="E2012">
        <v>191.9029596</v>
      </c>
      <c r="F2012">
        <v>0.85000610399999998</v>
      </c>
      <c r="G2012">
        <v>1</v>
      </c>
      <c r="H2012">
        <v>0.60104076399999995</v>
      </c>
      <c r="I2012">
        <f t="shared" si="159"/>
        <v>2006</v>
      </c>
      <c r="J2012">
        <f t="shared" si="160"/>
        <v>9</v>
      </c>
      <c r="K2012">
        <v>191.75</v>
      </c>
      <c r="L2012">
        <v>192.65</v>
      </c>
      <c r="M2012">
        <v>190.9</v>
      </c>
      <c r="N2012">
        <v>192.6</v>
      </c>
      <c r="O2012" s="3">
        <f t="shared" si="158"/>
        <v>0.85000610399999998</v>
      </c>
      <c r="P2012">
        <f t="shared" si="162"/>
        <v>8.6327481783675957</v>
      </c>
      <c r="S2012">
        <f t="shared" si="161"/>
        <v>4.4328871134289441E-3</v>
      </c>
    </row>
    <row r="2013" spans="1:19" x14ac:dyDescent="0.3">
      <c r="A2013" s="1">
        <v>38975</v>
      </c>
      <c r="B2013" s="1">
        <v>38978</v>
      </c>
      <c r="C2013">
        <v>192.6</v>
      </c>
      <c r="D2013">
        <v>193.99999389999999</v>
      </c>
      <c r="E2013">
        <v>191.3295828</v>
      </c>
      <c r="F2013">
        <v>-1.399993896</v>
      </c>
      <c r="G2013">
        <v>-1</v>
      </c>
      <c r="H2013">
        <v>0.98994949399999999</v>
      </c>
      <c r="I2013">
        <f t="shared" si="159"/>
        <v>2006</v>
      </c>
      <c r="J2013">
        <f t="shared" si="160"/>
        <v>9</v>
      </c>
      <c r="K2013">
        <v>192.6</v>
      </c>
      <c r="L2013">
        <v>195.25</v>
      </c>
      <c r="M2013">
        <v>192.1</v>
      </c>
      <c r="N2013">
        <v>194</v>
      </c>
      <c r="O2013" s="3">
        <f t="shared" si="158"/>
        <v>-1.399993896</v>
      </c>
      <c r="P2013">
        <f t="shared" si="162"/>
        <v>8.4444959236102797</v>
      </c>
      <c r="S2013">
        <f t="shared" si="161"/>
        <v>-7.2689195015576327E-3</v>
      </c>
    </row>
    <row r="2014" spans="1:19" x14ac:dyDescent="0.3">
      <c r="A2014" s="1">
        <v>38978</v>
      </c>
      <c r="B2014" s="1">
        <v>38979</v>
      </c>
      <c r="C2014">
        <v>194.2</v>
      </c>
      <c r="D2014">
        <v>193.8000031</v>
      </c>
      <c r="E2014">
        <v>194.1066083</v>
      </c>
      <c r="F2014">
        <v>0.39999694800000002</v>
      </c>
      <c r="G2014">
        <v>1</v>
      </c>
      <c r="H2014">
        <v>0.141421356</v>
      </c>
      <c r="I2014">
        <f t="shared" si="159"/>
        <v>2006</v>
      </c>
      <c r="J2014">
        <f t="shared" si="160"/>
        <v>9</v>
      </c>
      <c r="K2014">
        <v>194.20000000000002</v>
      </c>
      <c r="L2014">
        <v>194.75</v>
      </c>
      <c r="M2014">
        <v>193.8</v>
      </c>
      <c r="N2014">
        <v>193.8</v>
      </c>
      <c r="O2014" s="3">
        <f t="shared" si="158"/>
        <v>0.39999694800000002</v>
      </c>
      <c r="P2014">
        <f t="shared" si="162"/>
        <v>8.4966757268570738</v>
      </c>
      <c r="S2014">
        <f t="shared" si="161"/>
        <v>2.0597165190525232E-3</v>
      </c>
    </row>
    <row r="2015" spans="1:19" x14ac:dyDescent="0.3">
      <c r="A2015" s="1">
        <v>38979</v>
      </c>
      <c r="B2015" s="1">
        <v>38980</v>
      </c>
      <c r="C2015">
        <v>193.25</v>
      </c>
      <c r="D2015">
        <v>193.74999690000001</v>
      </c>
      <c r="E2015">
        <v>193.33099669999999</v>
      </c>
      <c r="F2015">
        <v>0.499996948</v>
      </c>
      <c r="G2015">
        <v>-1</v>
      </c>
      <c r="H2015">
        <v>3.5355339E-2</v>
      </c>
      <c r="I2015">
        <f t="shared" si="159"/>
        <v>2006</v>
      </c>
      <c r="J2015">
        <f t="shared" si="160"/>
        <v>9</v>
      </c>
      <c r="K2015">
        <v>193.25</v>
      </c>
      <c r="L2015">
        <v>194.05</v>
      </c>
      <c r="M2015">
        <v>191.6</v>
      </c>
      <c r="N2015">
        <v>193.75</v>
      </c>
      <c r="O2015" s="3">
        <f t="shared" si="158"/>
        <v>0.499996948</v>
      </c>
      <c r="P2015">
        <f t="shared" si="162"/>
        <v>8.5626262354972944</v>
      </c>
      <c r="S2015">
        <f t="shared" si="161"/>
        <v>2.5873063285899093E-3</v>
      </c>
    </row>
    <row r="2016" spans="1:19" x14ac:dyDescent="0.3">
      <c r="A2016" s="1">
        <v>38980</v>
      </c>
      <c r="B2016" s="1">
        <v>38981</v>
      </c>
      <c r="C2016">
        <v>194.65</v>
      </c>
      <c r="D2016">
        <v>193.3000031</v>
      </c>
      <c r="E2016">
        <v>194.02268330000001</v>
      </c>
      <c r="F2016">
        <v>1.349996948</v>
      </c>
      <c r="G2016">
        <v>1</v>
      </c>
      <c r="H2016">
        <v>0.31819805200000001</v>
      </c>
      <c r="I2016">
        <f t="shared" si="159"/>
        <v>2006</v>
      </c>
      <c r="J2016">
        <f t="shared" si="160"/>
        <v>9</v>
      </c>
      <c r="K2016">
        <v>194.65</v>
      </c>
      <c r="L2016">
        <v>195.20000000000002</v>
      </c>
      <c r="M2016">
        <v>192.75</v>
      </c>
      <c r="N2016">
        <v>193.3</v>
      </c>
      <c r="O2016" s="3">
        <f t="shared" si="158"/>
        <v>1.349996948</v>
      </c>
      <c r="P2016">
        <f t="shared" si="162"/>
        <v>8.7407847654451913</v>
      </c>
      <c r="S2016">
        <f t="shared" si="161"/>
        <v>6.9355096223991776E-3</v>
      </c>
    </row>
    <row r="2017" spans="1:19" x14ac:dyDescent="0.3">
      <c r="A2017" s="1">
        <v>38981</v>
      </c>
      <c r="B2017" s="1">
        <v>38982</v>
      </c>
      <c r="C2017">
        <v>192.35</v>
      </c>
      <c r="D2017">
        <v>190.99999690000001</v>
      </c>
      <c r="E2017">
        <v>193.09863039999999</v>
      </c>
      <c r="F2017">
        <v>-1.3500030519999999</v>
      </c>
      <c r="G2017">
        <v>-1</v>
      </c>
      <c r="H2017">
        <v>1.626345597</v>
      </c>
      <c r="I2017">
        <f t="shared" si="159"/>
        <v>2006</v>
      </c>
      <c r="J2017">
        <f t="shared" si="160"/>
        <v>9</v>
      </c>
      <c r="K2017">
        <v>192.35</v>
      </c>
      <c r="L2017">
        <v>192.45000000000002</v>
      </c>
      <c r="M2017">
        <v>190.3</v>
      </c>
      <c r="N2017">
        <v>191</v>
      </c>
      <c r="O2017" s="3">
        <f t="shared" si="158"/>
        <v>-1.3500030519999999</v>
      </c>
      <c r="P2017">
        <f t="shared" si="162"/>
        <v>8.5567439111136174</v>
      </c>
      <c r="S2017">
        <f t="shared" si="161"/>
        <v>-7.018471806602547E-3</v>
      </c>
    </row>
    <row r="2018" spans="1:19" x14ac:dyDescent="0.3">
      <c r="A2018" s="1">
        <v>38982</v>
      </c>
      <c r="B2018" s="1">
        <v>38985</v>
      </c>
      <c r="C2018">
        <v>191.25</v>
      </c>
      <c r="D2018">
        <v>192</v>
      </c>
      <c r="E2018">
        <v>190.3547361</v>
      </c>
      <c r="F2018">
        <v>-0.75</v>
      </c>
      <c r="G2018">
        <v>-1</v>
      </c>
      <c r="H2018">
        <v>0.70710678100000002</v>
      </c>
      <c r="I2018">
        <f t="shared" si="159"/>
        <v>2006</v>
      </c>
      <c r="J2018">
        <f t="shared" si="160"/>
        <v>9</v>
      </c>
      <c r="K2018">
        <v>191.25</v>
      </c>
      <c r="L2018">
        <v>192.65</v>
      </c>
      <c r="M2018">
        <v>190.85</v>
      </c>
      <c r="N2018">
        <v>192</v>
      </c>
      <c r="O2018" s="3">
        <f t="shared" si="158"/>
        <v>-0.75</v>
      </c>
      <c r="P2018">
        <f t="shared" si="162"/>
        <v>8.4560763356887509</v>
      </c>
      <c r="S2018">
        <f t="shared" si="161"/>
        <v>-3.9215686274509803E-3</v>
      </c>
    </row>
    <row r="2019" spans="1:19" x14ac:dyDescent="0.3">
      <c r="A2019" s="1">
        <v>38985</v>
      </c>
      <c r="B2019" s="1">
        <v>38986</v>
      </c>
      <c r="C2019">
        <v>193</v>
      </c>
      <c r="D2019">
        <v>190.3000031</v>
      </c>
      <c r="E2019">
        <v>192.99554470000001</v>
      </c>
      <c r="F2019">
        <v>2.6999969479999999</v>
      </c>
      <c r="G2019">
        <v>1</v>
      </c>
      <c r="H2019">
        <v>1.2020815279999999</v>
      </c>
      <c r="I2019">
        <f t="shared" si="159"/>
        <v>2006</v>
      </c>
      <c r="J2019">
        <f t="shared" si="160"/>
        <v>9</v>
      </c>
      <c r="K2019">
        <v>193</v>
      </c>
      <c r="L2019">
        <v>193</v>
      </c>
      <c r="M2019">
        <v>189.8</v>
      </c>
      <c r="N2019">
        <v>190.3</v>
      </c>
      <c r="O2019" s="3">
        <f t="shared" si="158"/>
        <v>2.6999969479999999</v>
      </c>
      <c r="P2019">
        <f t="shared" si="162"/>
        <v>8.8109682574257668</v>
      </c>
      <c r="S2019">
        <f t="shared" si="161"/>
        <v>1.398962149222798E-2</v>
      </c>
    </row>
    <row r="2020" spans="1:19" x14ac:dyDescent="0.3">
      <c r="A2020" s="1">
        <v>38986</v>
      </c>
      <c r="B2020" s="1">
        <v>38987</v>
      </c>
      <c r="C2020">
        <v>191.7</v>
      </c>
      <c r="D2020">
        <v>192.99999690000001</v>
      </c>
      <c r="E2020">
        <v>190.75188259999999</v>
      </c>
      <c r="F2020">
        <v>-1.299996948</v>
      </c>
      <c r="G2020">
        <v>1</v>
      </c>
      <c r="H2020">
        <v>1.9091883089999999</v>
      </c>
      <c r="I2020">
        <f t="shared" si="159"/>
        <v>2006</v>
      </c>
      <c r="J2020">
        <f t="shared" si="160"/>
        <v>9</v>
      </c>
      <c r="K2020">
        <v>191.70000000000002</v>
      </c>
      <c r="L2020">
        <v>193.3</v>
      </c>
      <c r="M2020">
        <v>191.5</v>
      </c>
      <c r="N2020">
        <v>193</v>
      </c>
      <c r="O2020" s="3">
        <f t="shared" si="158"/>
        <v>-1.299996948</v>
      </c>
      <c r="P2020">
        <f t="shared" si="162"/>
        <v>8.6317158029096746</v>
      </c>
      <c r="S2020">
        <f t="shared" si="161"/>
        <v>-6.7814133959311429E-3</v>
      </c>
    </row>
    <row r="2021" spans="1:19" x14ac:dyDescent="0.3">
      <c r="A2021" s="1">
        <v>38987</v>
      </c>
      <c r="B2021" s="1">
        <v>38988</v>
      </c>
      <c r="C2021">
        <v>193.15</v>
      </c>
      <c r="D2021">
        <v>194.1000061</v>
      </c>
      <c r="E2021">
        <v>193.3060504</v>
      </c>
      <c r="F2021">
        <v>0.95000610399999996</v>
      </c>
      <c r="G2021">
        <v>1</v>
      </c>
      <c r="H2021">
        <v>0.77781745899999999</v>
      </c>
      <c r="I2021">
        <f t="shared" si="159"/>
        <v>2006</v>
      </c>
      <c r="J2021">
        <f t="shared" si="160"/>
        <v>9</v>
      </c>
      <c r="K2021">
        <v>193.15</v>
      </c>
      <c r="L2021">
        <v>194.6</v>
      </c>
      <c r="M2021">
        <v>192.6</v>
      </c>
      <c r="N2021">
        <v>194.1</v>
      </c>
      <c r="O2021" s="3">
        <f t="shared" si="158"/>
        <v>0.95000610399999996</v>
      </c>
      <c r="P2021">
        <f t="shared" si="162"/>
        <v>8.7590807943788569</v>
      </c>
      <c r="S2021">
        <f t="shared" si="161"/>
        <v>4.9184887600310636E-3</v>
      </c>
    </row>
    <row r="2022" spans="1:19" x14ac:dyDescent="0.3">
      <c r="A2022" s="1">
        <v>38988</v>
      </c>
      <c r="B2022" s="1">
        <v>38989</v>
      </c>
      <c r="C2022">
        <v>194.65</v>
      </c>
      <c r="D2022">
        <v>193.7999969</v>
      </c>
      <c r="E2022">
        <v>194.1110639</v>
      </c>
      <c r="F2022">
        <v>0.85000305200000004</v>
      </c>
      <c r="G2022">
        <v>1</v>
      </c>
      <c r="H2022">
        <v>0.212132034</v>
      </c>
      <c r="I2022">
        <f t="shared" si="159"/>
        <v>2006</v>
      </c>
      <c r="J2022">
        <f t="shared" si="160"/>
        <v>9</v>
      </c>
      <c r="K2022">
        <v>194.65</v>
      </c>
      <c r="L2022">
        <v>195.05</v>
      </c>
      <c r="M2022">
        <v>193.8</v>
      </c>
      <c r="N2022">
        <v>193.8</v>
      </c>
      <c r="O2022" s="3">
        <f t="shared" si="158"/>
        <v>0.85000305200000004</v>
      </c>
      <c r="P2022">
        <f t="shared" si="162"/>
        <v>8.8738289897233713</v>
      </c>
      <c r="S2022">
        <f t="shared" si="161"/>
        <v>4.3668279064988441E-3</v>
      </c>
    </row>
    <row r="2023" spans="1:19" x14ac:dyDescent="0.3">
      <c r="A2023" s="1">
        <v>38989</v>
      </c>
      <c r="B2023" s="1">
        <v>38992</v>
      </c>
      <c r="C2023">
        <v>194.45</v>
      </c>
      <c r="D2023">
        <v>194.3</v>
      </c>
      <c r="E2023">
        <v>193.9854158</v>
      </c>
      <c r="F2023">
        <v>0.15</v>
      </c>
      <c r="G2023">
        <v>1</v>
      </c>
      <c r="H2023">
        <v>0.35355339099999999</v>
      </c>
      <c r="I2023">
        <f t="shared" si="159"/>
        <v>2006</v>
      </c>
      <c r="J2023">
        <f t="shared" si="160"/>
        <v>10</v>
      </c>
      <c r="K2023">
        <v>194.45000000000002</v>
      </c>
      <c r="L2023">
        <v>195.9</v>
      </c>
      <c r="M2023">
        <v>193.95000000000002</v>
      </c>
      <c r="N2023">
        <v>194.3</v>
      </c>
      <c r="O2023" s="3">
        <f t="shared" si="158"/>
        <v>0.15</v>
      </c>
      <c r="P2023">
        <f t="shared" si="162"/>
        <v>8.8943649786427628</v>
      </c>
      <c r="S2023">
        <f t="shared" si="161"/>
        <v>7.7140653124196457E-4</v>
      </c>
    </row>
    <row r="2024" spans="1:19" x14ac:dyDescent="0.3">
      <c r="A2024" s="1">
        <v>38992</v>
      </c>
      <c r="B2024" s="1">
        <v>38993</v>
      </c>
      <c r="C2024">
        <v>194.45</v>
      </c>
      <c r="D2024">
        <v>194.3</v>
      </c>
      <c r="E2024">
        <v>194.65104700000001</v>
      </c>
      <c r="F2024">
        <v>-0.15</v>
      </c>
      <c r="G2024">
        <v>1</v>
      </c>
      <c r="H2024">
        <v>0</v>
      </c>
      <c r="I2024">
        <f t="shared" si="159"/>
        <v>2006</v>
      </c>
      <c r="J2024">
        <f t="shared" si="160"/>
        <v>10</v>
      </c>
      <c r="K2024">
        <v>194.45000000000002</v>
      </c>
      <c r="L2024">
        <v>195.9</v>
      </c>
      <c r="M2024">
        <v>193.95000000000002</v>
      </c>
      <c r="N2024">
        <v>194.3</v>
      </c>
      <c r="O2024" s="3">
        <f t="shared" si="158"/>
        <v>-0.15</v>
      </c>
      <c r="P2024">
        <f t="shared" si="162"/>
        <v>8.8737814649354387</v>
      </c>
      <c r="S2024">
        <f t="shared" si="161"/>
        <v>-7.7140653124196457E-4</v>
      </c>
    </row>
    <row r="2025" spans="1:19" x14ac:dyDescent="0.3">
      <c r="A2025" s="1">
        <v>38993</v>
      </c>
      <c r="B2025" s="1">
        <v>38994</v>
      </c>
      <c r="C2025">
        <v>193.2</v>
      </c>
      <c r="D2025">
        <v>191.8</v>
      </c>
      <c r="E2025">
        <v>195.00587239999999</v>
      </c>
      <c r="F2025">
        <v>-1.4</v>
      </c>
      <c r="G2025">
        <v>1</v>
      </c>
      <c r="H2025">
        <v>1.767766953</v>
      </c>
      <c r="I2025">
        <f t="shared" si="159"/>
        <v>2006</v>
      </c>
      <c r="J2025">
        <f t="shared" si="160"/>
        <v>10</v>
      </c>
      <c r="K2025">
        <v>193.20000000000002</v>
      </c>
      <c r="L2025">
        <v>194.25</v>
      </c>
      <c r="M2025">
        <v>190.45000000000002</v>
      </c>
      <c r="N2025">
        <v>191.8</v>
      </c>
      <c r="O2025" s="3">
        <f t="shared" si="158"/>
        <v>-1.4</v>
      </c>
      <c r="P2025">
        <f t="shared" si="162"/>
        <v>8.6808731722194512</v>
      </c>
      <c r="S2025">
        <f t="shared" si="161"/>
        <v>-7.246376811594203E-3</v>
      </c>
    </row>
    <row r="2026" spans="1:19" x14ac:dyDescent="0.3">
      <c r="A2026" s="1">
        <v>38994</v>
      </c>
      <c r="B2026" s="1">
        <v>38995</v>
      </c>
      <c r="C2026">
        <v>193.2</v>
      </c>
      <c r="D2026">
        <v>191.8</v>
      </c>
      <c r="E2026">
        <v>193.19136030000001</v>
      </c>
      <c r="F2026">
        <v>1.4</v>
      </c>
      <c r="G2026">
        <v>1</v>
      </c>
      <c r="H2026">
        <v>0</v>
      </c>
      <c r="I2026">
        <f t="shared" si="159"/>
        <v>2006</v>
      </c>
      <c r="J2026">
        <f t="shared" si="160"/>
        <v>10</v>
      </c>
      <c r="K2026">
        <v>193.20000000000002</v>
      </c>
      <c r="L2026">
        <v>194.25</v>
      </c>
      <c r="M2026">
        <v>190.45000000000002</v>
      </c>
      <c r="N2026">
        <v>191.8</v>
      </c>
      <c r="O2026" s="3">
        <f t="shared" ref="O2026:O2086" si="163">IF(E2026-C2026&gt;0,IF(C2026-M2026&gt;3,-3,F2026),IF(L2026-C2026&gt;3,-3,F2026))</f>
        <v>1.4</v>
      </c>
      <c r="P2026">
        <f t="shared" si="162"/>
        <v>8.869587806398135</v>
      </c>
      <c r="S2026">
        <f t="shared" si="161"/>
        <v>7.246376811594203E-3</v>
      </c>
    </row>
    <row r="2027" spans="1:19" x14ac:dyDescent="0.3">
      <c r="A2027" s="1">
        <v>38995</v>
      </c>
      <c r="B2027" s="1">
        <v>38996</v>
      </c>
      <c r="C2027">
        <v>193.2</v>
      </c>
      <c r="D2027">
        <v>191.8</v>
      </c>
      <c r="E2027">
        <v>193.0099199</v>
      </c>
      <c r="F2027">
        <v>1.4</v>
      </c>
      <c r="G2027">
        <v>1</v>
      </c>
      <c r="H2027">
        <v>0</v>
      </c>
      <c r="I2027">
        <f t="shared" si="159"/>
        <v>2006</v>
      </c>
      <c r="J2027">
        <f t="shared" si="160"/>
        <v>10</v>
      </c>
      <c r="K2027">
        <v>193.20000000000002</v>
      </c>
      <c r="L2027">
        <v>194.25</v>
      </c>
      <c r="M2027">
        <v>190.45000000000002</v>
      </c>
      <c r="N2027">
        <v>191.8</v>
      </c>
      <c r="O2027" s="3">
        <f t="shared" si="163"/>
        <v>1.4</v>
      </c>
      <c r="P2027">
        <f t="shared" si="162"/>
        <v>9.0624049326241813</v>
      </c>
      <c r="S2027">
        <f t="shared" si="161"/>
        <v>7.246376811594203E-3</v>
      </c>
    </row>
    <row r="2028" spans="1:19" x14ac:dyDescent="0.3">
      <c r="A2028" s="1">
        <v>38996</v>
      </c>
      <c r="B2028" s="1">
        <v>38999</v>
      </c>
      <c r="C2028">
        <v>192.6</v>
      </c>
      <c r="D2028">
        <v>187.19999390000001</v>
      </c>
      <c r="E2028">
        <v>192.55322029999999</v>
      </c>
      <c r="F2028">
        <v>5.400006104</v>
      </c>
      <c r="G2028">
        <v>1</v>
      </c>
      <c r="H2028">
        <v>3.252691193</v>
      </c>
      <c r="I2028">
        <f t="shared" si="159"/>
        <v>2006</v>
      </c>
      <c r="J2028">
        <f t="shared" si="160"/>
        <v>10</v>
      </c>
      <c r="K2028">
        <v>192.6</v>
      </c>
      <c r="L2028">
        <v>193.70000000000002</v>
      </c>
      <c r="M2028">
        <v>185.75</v>
      </c>
      <c r="N2028">
        <v>187.20000000000002</v>
      </c>
      <c r="O2028" s="3">
        <f t="shared" si="163"/>
        <v>5.400006104</v>
      </c>
      <c r="P2028">
        <f t="shared" si="162"/>
        <v>9.8246641530773005</v>
      </c>
      <c r="S2028">
        <f t="shared" si="161"/>
        <v>2.80374148701973E-2</v>
      </c>
    </row>
    <row r="2029" spans="1:19" x14ac:dyDescent="0.3">
      <c r="A2029" s="1">
        <v>38999</v>
      </c>
      <c r="B2029" s="1">
        <v>39000</v>
      </c>
      <c r="C2029">
        <v>187.7</v>
      </c>
      <c r="D2029">
        <v>188.89999689999999</v>
      </c>
      <c r="E2029">
        <v>187.56906330000001</v>
      </c>
      <c r="F2029">
        <v>-1.1999969479999999</v>
      </c>
      <c r="G2029">
        <v>1</v>
      </c>
      <c r="H2029">
        <v>1.2020815279999999</v>
      </c>
      <c r="I2029">
        <f t="shared" si="159"/>
        <v>2006</v>
      </c>
      <c r="J2029">
        <f t="shared" si="160"/>
        <v>10</v>
      </c>
      <c r="K2029">
        <v>187.70000000000002</v>
      </c>
      <c r="L2029">
        <v>189.75</v>
      </c>
      <c r="M2029">
        <v>187.70000000000002</v>
      </c>
      <c r="N2029">
        <v>188.9</v>
      </c>
      <c r="O2029" s="3">
        <f t="shared" si="163"/>
        <v>-1.1999969479999999</v>
      </c>
      <c r="P2029">
        <f t="shared" si="162"/>
        <v>9.636232075312499</v>
      </c>
      <c r="S2029">
        <f t="shared" si="161"/>
        <v>-6.3931643473628128E-3</v>
      </c>
    </row>
    <row r="2030" spans="1:19" x14ac:dyDescent="0.3">
      <c r="A2030" s="1">
        <v>39000</v>
      </c>
      <c r="B2030" s="1">
        <v>39001</v>
      </c>
      <c r="C2030">
        <v>187.7</v>
      </c>
      <c r="D2030">
        <v>188.7000031</v>
      </c>
      <c r="E2030">
        <v>190.84372500000001</v>
      </c>
      <c r="F2030">
        <v>1.0000030520000001</v>
      </c>
      <c r="G2030">
        <v>1</v>
      </c>
      <c r="H2030">
        <v>0.141421356</v>
      </c>
      <c r="I2030">
        <f t="shared" si="159"/>
        <v>2006</v>
      </c>
      <c r="J2030">
        <f t="shared" si="160"/>
        <v>10</v>
      </c>
      <c r="K2030">
        <v>187.70000000000002</v>
      </c>
      <c r="L2030">
        <v>189.5</v>
      </c>
      <c r="M2030">
        <v>187.25</v>
      </c>
      <c r="N2030">
        <v>188.70000000000002</v>
      </c>
      <c r="O2030" s="3">
        <f t="shared" si="163"/>
        <v>1.0000030520000001</v>
      </c>
      <c r="P2030">
        <f t="shared" si="162"/>
        <v>9.7902479754471727</v>
      </c>
      <c r="S2030">
        <f t="shared" si="161"/>
        <v>5.3276667661161436E-3</v>
      </c>
    </row>
    <row r="2031" spans="1:19" x14ac:dyDescent="0.3">
      <c r="A2031" s="1">
        <v>39001</v>
      </c>
      <c r="B2031" s="1">
        <v>39002</v>
      </c>
      <c r="C2031">
        <v>188.85</v>
      </c>
      <c r="D2031">
        <v>190.2</v>
      </c>
      <c r="E2031">
        <v>189.6674639</v>
      </c>
      <c r="F2031">
        <v>1.35</v>
      </c>
      <c r="G2031">
        <v>1</v>
      </c>
      <c r="H2031">
        <v>1.060660172</v>
      </c>
      <c r="I2031">
        <f t="shared" si="159"/>
        <v>2006</v>
      </c>
      <c r="J2031">
        <f t="shared" si="160"/>
        <v>10</v>
      </c>
      <c r="K2031">
        <v>188.85</v>
      </c>
      <c r="L2031">
        <v>190.3</v>
      </c>
      <c r="M2031">
        <v>188.25</v>
      </c>
      <c r="N2031">
        <v>190.20000000000002</v>
      </c>
      <c r="O2031" s="3">
        <f t="shared" si="163"/>
        <v>1.35</v>
      </c>
      <c r="P2031">
        <f t="shared" si="162"/>
        <v>10.000205636556842</v>
      </c>
      <c r="S2031">
        <f t="shared" si="161"/>
        <v>7.1485305798252591E-3</v>
      </c>
    </row>
    <row r="2032" spans="1:19" x14ac:dyDescent="0.3">
      <c r="A2032" s="1">
        <v>39002</v>
      </c>
      <c r="B2032" s="1">
        <v>39003</v>
      </c>
      <c r="C2032">
        <v>191.7</v>
      </c>
      <c r="D2032">
        <v>191.89999689999999</v>
      </c>
      <c r="E2032">
        <v>191.64815039999999</v>
      </c>
      <c r="F2032">
        <v>-0.19999694800000001</v>
      </c>
      <c r="G2032">
        <v>1</v>
      </c>
      <c r="H2032">
        <v>1.2020815279999999</v>
      </c>
      <c r="I2032">
        <f t="shared" si="159"/>
        <v>2006</v>
      </c>
      <c r="J2032">
        <f t="shared" si="160"/>
        <v>10</v>
      </c>
      <c r="K2032">
        <v>191.70000000000002</v>
      </c>
      <c r="L2032">
        <v>192.25</v>
      </c>
      <c r="M2032">
        <v>191.20000000000002</v>
      </c>
      <c r="N2032">
        <v>191.9</v>
      </c>
      <c r="O2032" s="3">
        <f t="shared" si="163"/>
        <v>-0.19999694800000001</v>
      </c>
      <c r="P2032">
        <f t="shared" si="162"/>
        <v>9.9689065660297089</v>
      </c>
      <c r="S2032">
        <f t="shared" si="161"/>
        <v>-1.0432808972352635E-3</v>
      </c>
    </row>
    <row r="2033" spans="1:19" x14ac:dyDescent="0.3">
      <c r="A2033" s="1">
        <v>39003</v>
      </c>
      <c r="B2033" s="1">
        <v>39006</v>
      </c>
      <c r="C2033">
        <v>192.3</v>
      </c>
      <c r="D2033">
        <v>192.85001220000001</v>
      </c>
      <c r="E2033">
        <v>192.79747019999999</v>
      </c>
      <c r="F2033">
        <v>0.55001220699999998</v>
      </c>
      <c r="G2033">
        <v>1</v>
      </c>
      <c r="H2033">
        <v>0.67175144200000003</v>
      </c>
      <c r="I2033">
        <f t="shared" si="159"/>
        <v>2006</v>
      </c>
      <c r="J2033">
        <f t="shared" si="160"/>
        <v>10</v>
      </c>
      <c r="K2033">
        <v>192.3</v>
      </c>
      <c r="L2033">
        <v>193.05</v>
      </c>
      <c r="M2033">
        <v>191.70000000000002</v>
      </c>
      <c r="N2033">
        <v>192.85</v>
      </c>
      <c r="O2033" s="3">
        <f t="shared" si="163"/>
        <v>0.55001220699999998</v>
      </c>
      <c r="P2033">
        <f t="shared" si="162"/>
        <v>10.054445104278676</v>
      </c>
      <c r="S2033">
        <f t="shared" si="161"/>
        <v>2.8601778835153405E-3</v>
      </c>
    </row>
    <row r="2034" spans="1:19" x14ac:dyDescent="0.3">
      <c r="A2034" s="1">
        <v>39006</v>
      </c>
      <c r="B2034" s="1">
        <v>39007</v>
      </c>
      <c r="C2034">
        <v>192.85</v>
      </c>
      <c r="D2034">
        <v>192.19999079999999</v>
      </c>
      <c r="E2034">
        <v>193.7507445</v>
      </c>
      <c r="F2034">
        <v>-0.65000915500000001</v>
      </c>
      <c r="G2034">
        <v>1</v>
      </c>
      <c r="H2034">
        <v>0.45961940800000001</v>
      </c>
      <c r="I2034">
        <f t="shared" si="159"/>
        <v>2006</v>
      </c>
      <c r="J2034">
        <f t="shared" si="160"/>
        <v>10</v>
      </c>
      <c r="K2034">
        <v>192.85</v>
      </c>
      <c r="L2034">
        <v>193.05</v>
      </c>
      <c r="M2034">
        <v>190.8</v>
      </c>
      <c r="N2034">
        <v>192.20000000000002</v>
      </c>
      <c r="O2034" s="3">
        <f t="shared" si="163"/>
        <v>-0.65000915500000001</v>
      </c>
      <c r="P2034">
        <f t="shared" si="162"/>
        <v>9.9527782953666808</v>
      </c>
      <c r="S2034">
        <f t="shared" si="161"/>
        <v>-3.370542675654654E-3</v>
      </c>
    </row>
    <row r="2035" spans="1:19" x14ac:dyDescent="0.3">
      <c r="A2035" s="1">
        <v>39007</v>
      </c>
      <c r="B2035" s="1">
        <v>39008</v>
      </c>
      <c r="C2035">
        <v>191.6</v>
      </c>
      <c r="D2035">
        <v>192.50000309999999</v>
      </c>
      <c r="E2035">
        <v>192.152119</v>
      </c>
      <c r="F2035">
        <v>0.90000305199999997</v>
      </c>
      <c r="G2035">
        <v>-1</v>
      </c>
      <c r="H2035">
        <v>0.212132034</v>
      </c>
      <c r="I2035">
        <f t="shared" si="159"/>
        <v>2006</v>
      </c>
      <c r="J2035">
        <f t="shared" si="160"/>
        <v>10</v>
      </c>
      <c r="K2035">
        <v>191.6</v>
      </c>
      <c r="L2035">
        <v>192.9</v>
      </c>
      <c r="M2035">
        <v>190.25</v>
      </c>
      <c r="N2035">
        <v>192.5</v>
      </c>
      <c r="O2035" s="3">
        <f t="shared" si="163"/>
        <v>0.90000305199999997</v>
      </c>
      <c r="P2035">
        <f t="shared" si="162"/>
        <v>10.093031909798455</v>
      </c>
      <c r="S2035">
        <f t="shared" si="161"/>
        <v>4.6973019415448855E-3</v>
      </c>
    </row>
    <row r="2036" spans="1:19" x14ac:dyDescent="0.3">
      <c r="A2036" s="1">
        <v>39008</v>
      </c>
      <c r="B2036" s="1">
        <v>39009</v>
      </c>
      <c r="C2036">
        <v>192.5</v>
      </c>
      <c r="D2036">
        <v>192</v>
      </c>
      <c r="E2036">
        <v>193.5797383</v>
      </c>
      <c r="F2036">
        <v>-0.5</v>
      </c>
      <c r="G2036">
        <v>1</v>
      </c>
      <c r="H2036">
        <v>0.35355339099999999</v>
      </c>
      <c r="I2036">
        <f t="shared" si="159"/>
        <v>2006</v>
      </c>
      <c r="J2036">
        <f t="shared" si="160"/>
        <v>10</v>
      </c>
      <c r="K2036">
        <v>192.5</v>
      </c>
      <c r="L2036">
        <v>192.85</v>
      </c>
      <c r="M2036">
        <v>191.6</v>
      </c>
      <c r="N2036">
        <v>192</v>
      </c>
      <c r="O2036" s="3">
        <f t="shared" si="163"/>
        <v>-0.5</v>
      </c>
      <c r="P2036">
        <f t="shared" si="162"/>
        <v>10.014384907903922</v>
      </c>
      <c r="S2036">
        <f t="shared" si="161"/>
        <v>-2.5974025974025974E-3</v>
      </c>
    </row>
    <row r="2037" spans="1:19" x14ac:dyDescent="0.3">
      <c r="A2037" s="1">
        <v>39009</v>
      </c>
      <c r="B2037" s="1">
        <v>39010</v>
      </c>
      <c r="C2037">
        <v>192.65</v>
      </c>
      <c r="D2037">
        <v>193.3500061</v>
      </c>
      <c r="E2037">
        <v>192.03190810000001</v>
      </c>
      <c r="F2037">
        <v>-0.70000610399999996</v>
      </c>
      <c r="G2037">
        <v>1</v>
      </c>
      <c r="H2037">
        <v>0.954594155</v>
      </c>
      <c r="I2037">
        <f t="shared" si="159"/>
        <v>2006</v>
      </c>
      <c r="J2037">
        <f t="shared" si="160"/>
        <v>10</v>
      </c>
      <c r="K2037">
        <v>192.65</v>
      </c>
      <c r="L2037">
        <v>194.05</v>
      </c>
      <c r="M2037">
        <v>192.3</v>
      </c>
      <c r="N2037">
        <v>193.35</v>
      </c>
      <c r="O2037" s="3">
        <f t="shared" si="163"/>
        <v>-0.70000610399999996</v>
      </c>
      <c r="P2037">
        <f t="shared" si="162"/>
        <v>9.9052211825469811</v>
      </c>
      <c r="S2037">
        <f t="shared" si="161"/>
        <v>-3.6335639968855435E-3</v>
      </c>
    </row>
    <row r="2038" spans="1:19" x14ac:dyDescent="0.3">
      <c r="A2038" s="1">
        <v>39010</v>
      </c>
      <c r="B2038" s="1">
        <v>39013</v>
      </c>
      <c r="C2038">
        <v>193.75</v>
      </c>
      <c r="D2038">
        <v>193.39998779999999</v>
      </c>
      <c r="E2038">
        <v>193.9655032</v>
      </c>
      <c r="F2038">
        <v>-0.35001220700000002</v>
      </c>
      <c r="G2038">
        <v>1</v>
      </c>
      <c r="H2038">
        <v>3.5355339E-2</v>
      </c>
      <c r="I2038">
        <f t="shared" si="159"/>
        <v>2006</v>
      </c>
      <c r="J2038">
        <f t="shared" si="160"/>
        <v>10</v>
      </c>
      <c r="K2038">
        <v>193.75</v>
      </c>
      <c r="L2038">
        <v>194.1</v>
      </c>
      <c r="M2038">
        <v>192.6</v>
      </c>
      <c r="N2038">
        <v>193.4</v>
      </c>
      <c r="O2038" s="3">
        <f t="shared" si="163"/>
        <v>-0.35001220700000002</v>
      </c>
      <c r="P2038">
        <f t="shared" si="162"/>
        <v>9.8515394020010234</v>
      </c>
      <c r="S2038">
        <f t="shared" si="161"/>
        <v>-1.8065146167741937E-3</v>
      </c>
    </row>
    <row r="2039" spans="1:19" x14ac:dyDescent="0.3">
      <c r="A2039" s="1">
        <v>39013</v>
      </c>
      <c r="B2039" s="1">
        <v>39014</v>
      </c>
      <c r="C2039">
        <v>193.9</v>
      </c>
      <c r="D2039">
        <v>193.50000610000001</v>
      </c>
      <c r="E2039">
        <v>193.0603303</v>
      </c>
      <c r="F2039">
        <v>0.39999389600000002</v>
      </c>
      <c r="G2039">
        <v>-1</v>
      </c>
      <c r="H2039">
        <v>7.0710677999999999E-2</v>
      </c>
      <c r="I2039">
        <f t="shared" si="159"/>
        <v>2006</v>
      </c>
      <c r="J2039">
        <f t="shared" si="160"/>
        <v>10</v>
      </c>
      <c r="K2039">
        <v>193.9</v>
      </c>
      <c r="L2039">
        <v>194.6</v>
      </c>
      <c r="M2039">
        <v>193.05</v>
      </c>
      <c r="N2039">
        <v>193.5</v>
      </c>
      <c r="O2039" s="3">
        <f t="shared" si="163"/>
        <v>0.39999389600000002</v>
      </c>
      <c r="P2039">
        <f t="shared" si="162"/>
        <v>9.9125072559515743</v>
      </c>
      <c r="S2039">
        <f t="shared" si="161"/>
        <v>2.0628875502836513E-3</v>
      </c>
    </row>
    <row r="2040" spans="1:19" x14ac:dyDescent="0.3">
      <c r="A2040" s="1">
        <v>39014</v>
      </c>
      <c r="B2040" s="1">
        <v>39015</v>
      </c>
      <c r="C2040">
        <v>193.7</v>
      </c>
      <c r="D2040">
        <v>194</v>
      </c>
      <c r="E2040">
        <v>193.58974739999999</v>
      </c>
      <c r="F2040">
        <v>-0.3</v>
      </c>
      <c r="G2040">
        <v>1</v>
      </c>
      <c r="H2040">
        <v>0.35355339099999999</v>
      </c>
      <c r="I2040">
        <f t="shared" si="159"/>
        <v>2006</v>
      </c>
      <c r="J2040">
        <f t="shared" si="160"/>
        <v>10</v>
      </c>
      <c r="K2040">
        <v>193.70000000000002</v>
      </c>
      <c r="L2040">
        <v>194.9</v>
      </c>
      <c r="M2040">
        <v>193.65</v>
      </c>
      <c r="N2040">
        <v>194</v>
      </c>
      <c r="O2040" s="3">
        <f t="shared" si="163"/>
        <v>-0.3</v>
      </c>
      <c r="P2040">
        <f t="shared" si="162"/>
        <v>9.8664501752579419</v>
      </c>
      <c r="S2040">
        <f t="shared" si="161"/>
        <v>-1.5487867836861127E-3</v>
      </c>
    </row>
    <row r="2041" spans="1:19" x14ac:dyDescent="0.3">
      <c r="A2041" s="1">
        <v>39015</v>
      </c>
      <c r="B2041" s="1">
        <v>39016</v>
      </c>
      <c r="C2041">
        <v>194.35</v>
      </c>
      <c r="D2041">
        <v>194.4499969</v>
      </c>
      <c r="E2041">
        <v>194.89307149999999</v>
      </c>
      <c r="F2041">
        <v>9.9996948000000002E-2</v>
      </c>
      <c r="G2041">
        <v>1</v>
      </c>
      <c r="H2041">
        <v>0.31819805200000001</v>
      </c>
      <c r="I2041">
        <f t="shared" si="159"/>
        <v>2006</v>
      </c>
      <c r="J2041">
        <f t="shared" si="160"/>
        <v>10</v>
      </c>
      <c r="K2041">
        <v>194.35</v>
      </c>
      <c r="L2041">
        <v>195.15</v>
      </c>
      <c r="M2041">
        <v>193.85</v>
      </c>
      <c r="N2041">
        <v>194.45000000000002</v>
      </c>
      <c r="O2041" s="3">
        <f t="shared" si="163"/>
        <v>9.9996948000000002E-2</v>
      </c>
      <c r="P2041">
        <f t="shared" si="162"/>
        <v>9.8816796309582742</v>
      </c>
      <c r="S2041">
        <f t="shared" si="161"/>
        <v>5.1451992796501165E-4</v>
      </c>
    </row>
    <row r="2042" spans="1:19" x14ac:dyDescent="0.3">
      <c r="A2042" s="1">
        <v>39016</v>
      </c>
      <c r="B2042" s="1">
        <v>39017</v>
      </c>
      <c r="C2042">
        <v>195.55</v>
      </c>
      <c r="D2042">
        <v>193.95</v>
      </c>
      <c r="E2042">
        <v>193.69666179999999</v>
      </c>
      <c r="F2042">
        <v>1.6</v>
      </c>
      <c r="G2042">
        <v>-1</v>
      </c>
      <c r="H2042">
        <v>0.35355339099999999</v>
      </c>
      <c r="I2042">
        <f t="shared" si="159"/>
        <v>2006</v>
      </c>
      <c r="J2042">
        <f t="shared" si="160"/>
        <v>10</v>
      </c>
      <c r="K2042">
        <v>195.55</v>
      </c>
      <c r="L2042">
        <v>195.6</v>
      </c>
      <c r="M2042">
        <v>193.25</v>
      </c>
      <c r="N2042">
        <v>193.95000000000002</v>
      </c>
      <c r="O2042" s="3">
        <f t="shared" si="163"/>
        <v>1.6</v>
      </c>
      <c r="P2042">
        <f t="shared" si="162"/>
        <v>10.124236840002506</v>
      </c>
      <c r="S2042">
        <f t="shared" si="161"/>
        <v>8.1820506264382517E-3</v>
      </c>
    </row>
    <row r="2043" spans="1:19" x14ac:dyDescent="0.3">
      <c r="A2043" s="1">
        <v>39017</v>
      </c>
      <c r="B2043" s="1">
        <v>39020</v>
      </c>
      <c r="C2043">
        <v>192.75</v>
      </c>
      <c r="D2043">
        <v>191.7</v>
      </c>
      <c r="E2043">
        <v>193.02941190000001</v>
      </c>
      <c r="F2043">
        <v>-1.05</v>
      </c>
      <c r="G2043">
        <v>-1</v>
      </c>
      <c r="H2043">
        <v>1.5909902579999999</v>
      </c>
      <c r="I2043">
        <f t="shared" si="159"/>
        <v>2006</v>
      </c>
      <c r="J2043">
        <f t="shared" si="160"/>
        <v>10</v>
      </c>
      <c r="K2043">
        <v>192.75</v>
      </c>
      <c r="L2043">
        <v>193.1</v>
      </c>
      <c r="M2043">
        <v>191.70000000000002</v>
      </c>
      <c r="N2043">
        <v>191.70000000000002</v>
      </c>
      <c r="O2043" s="3">
        <f t="shared" si="163"/>
        <v>-1.05</v>
      </c>
      <c r="P2043">
        <f t="shared" si="162"/>
        <v>9.958782385807913</v>
      </c>
      <c r="S2043">
        <f t="shared" si="161"/>
        <v>-5.4474708171206232E-3</v>
      </c>
    </row>
    <row r="2044" spans="1:19" x14ac:dyDescent="0.3">
      <c r="A2044" s="1">
        <v>39020</v>
      </c>
      <c r="B2044" s="1">
        <v>39021</v>
      </c>
      <c r="C2044">
        <v>191.85</v>
      </c>
      <c r="D2044">
        <v>192.85000919999999</v>
      </c>
      <c r="E2044">
        <v>192.00205410000001</v>
      </c>
      <c r="F2044">
        <v>1.0000091550000001</v>
      </c>
      <c r="G2044">
        <v>1</v>
      </c>
      <c r="H2044">
        <v>0.81317279799999997</v>
      </c>
      <c r="I2044">
        <f t="shared" si="159"/>
        <v>2006</v>
      </c>
      <c r="J2044">
        <f t="shared" si="160"/>
        <v>10</v>
      </c>
      <c r="K2044">
        <v>191.85</v>
      </c>
      <c r="L2044">
        <v>193.05</v>
      </c>
      <c r="M2044">
        <v>191.55</v>
      </c>
      <c r="N2044">
        <v>192.85</v>
      </c>
      <c r="O2044" s="3">
        <f t="shared" si="163"/>
        <v>1.0000091550000001</v>
      </c>
      <c r="P2044">
        <f t="shared" si="162"/>
        <v>10.114511448489081</v>
      </c>
      <c r="S2044">
        <f t="shared" si="161"/>
        <v>5.2124532447224399E-3</v>
      </c>
    </row>
    <row r="2045" spans="1:19" x14ac:dyDescent="0.3">
      <c r="A2045" s="1">
        <v>39021</v>
      </c>
      <c r="B2045" s="1">
        <v>39022</v>
      </c>
      <c r="C2045">
        <v>193.7</v>
      </c>
      <c r="D2045">
        <v>194.6</v>
      </c>
      <c r="E2045">
        <v>192.829474</v>
      </c>
      <c r="F2045">
        <v>-0.9</v>
      </c>
      <c r="G2045">
        <v>-1</v>
      </c>
      <c r="H2045">
        <v>1.237436867</v>
      </c>
      <c r="I2045">
        <f t="shared" si="159"/>
        <v>2006</v>
      </c>
      <c r="J2045">
        <f t="shared" si="160"/>
        <v>11</v>
      </c>
      <c r="K2045">
        <v>193.70000000000002</v>
      </c>
      <c r="L2045">
        <v>194.65</v>
      </c>
      <c r="M2045">
        <v>193.05</v>
      </c>
      <c r="N2045">
        <v>194.6</v>
      </c>
      <c r="O2045" s="3">
        <f t="shared" si="163"/>
        <v>-0.9</v>
      </c>
      <c r="P2045">
        <f t="shared" si="162"/>
        <v>9.9735244535953242</v>
      </c>
      <c r="S2045">
        <f t="shared" si="161"/>
        <v>-4.6463603510583382E-3</v>
      </c>
    </row>
    <row r="2046" spans="1:19" x14ac:dyDescent="0.3">
      <c r="A2046" s="1">
        <v>39022</v>
      </c>
      <c r="B2046" s="1">
        <v>39023</v>
      </c>
      <c r="C2046">
        <v>193.75</v>
      </c>
      <c r="D2046">
        <v>194.94999079999999</v>
      </c>
      <c r="E2046">
        <v>194.64091429999999</v>
      </c>
      <c r="F2046">
        <v>1.1999908450000001</v>
      </c>
      <c r="G2046">
        <v>1</v>
      </c>
      <c r="H2046">
        <v>0.24748737300000001</v>
      </c>
      <c r="I2046">
        <f t="shared" si="159"/>
        <v>2006</v>
      </c>
      <c r="J2046">
        <f t="shared" si="160"/>
        <v>11</v>
      </c>
      <c r="K2046">
        <v>193.75</v>
      </c>
      <c r="L2046">
        <v>195.35</v>
      </c>
      <c r="M2046">
        <v>193.65</v>
      </c>
      <c r="N2046">
        <v>194.95000000000002</v>
      </c>
      <c r="O2046" s="3">
        <f t="shared" si="163"/>
        <v>1.1999908450000001</v>
      </c>
      <c r="P2046">
        <f t="shared" si="162"/>
        <v>10.15883755867968</v>
      </c>
      <c r="S2046">
        <f t="shared" si="161"/>
        <v>6.1935011354838712E-3</v>
      </c>
    </row>
    <row r="2047" spans="1:19" x14ac:dyDescent="0.3">
      <c r="A2047" s="1">
        <v>39023</v>
      </c>
      <c r="B2047" s="1">
        <v>39024</v>
      </c>
      <c r="C2047">
        <v>195.1</v>
      </c>
      <c r="D2047">
        <v>195.00000309999999</v>
      </c>
      <c r="E2047">
        <v>194.73371220000001</v>
      </c>
      <c r="F2047">
        <v>9.9996948000000002E-2</v>
      </c>
      <c r="G2047">
        <v>-1</v>
      </c>
      <c r="H2047">
        <v>3.5355339E-2</v>
      </c>
      <c r="I2047">
        <f t="shared" si="159"/>
        <v>2006</v>
      </c>
      <c r="J2047">
        <f t="shared" si="160"/>
        <v>11</v>
      </c>
      <c r="K2047">
        <v>195.1</v>
      </c>
      <c r="L2047">
        <v>195.55</v>
      </c>
      <c r="M2047">
        <v>194.8</v>
      </c>
      <c r="N2047">
        <v>195</v>
      </c>
      <c r="O2047" s="3">
        <f t="shared" si="163"/>
        <v>9.9996948000000002E-2</v>
      </c>
      <c r="P2047">
        <f t="shared" si="162"/>
        <v>10.17445805203328</v>
      </c>
      <c r="S2047">
        <f t="shared" si="161"/>
        <v>5.1254201947719118E-4</v>
      </c>
    </row>
    <row r="2048" spans="1:19" x14ac:dyDescent="0.3">
      <c r="A2048" s="1">
        <v>39024</v>
      </c>
      <c r="B2048" s="1">
        <v>39027</v>
      </c>
      <c r="C2048">
        <v>194.65</v>
      </c>
      <c r="D2048">
        <v>194.6000061</v>
      </c>
      <c r="E2048">
        <v>194.81194600000001</v>
      </c>
      <c r="F2048">
        <v>-4.9993896000000003E-2</v>
      </c>
      <c r="G2048">
        <v>-1</v>
      </c>
      <c r="H2048">
        <v>0.282842712</v>
      </c>
      <c r="I2048">
        <f t="shared" si="159"/>
        <v>2006</v>
      </c>
      <c r="J2048">
        <f t="shared" si="160"/>
        <v>11</v>
      </c>
      <c r="K2048">
        <v>194.65</v>
      </c>
      <c r="L2048">
        <v>194.9</v>
      </c>
      <c r="M2048">
        <v>192.1</v>
      </c>
      <c r="N2048">
        <v>194.6</v>
      </c>
      <c r="O2048" s="3">
        <f t="shared" si="163"/>
        <v>-4.9993896000000003E-2</v>
      </c>
      <c r="P2048">
        <f t="shared" si="162"/>
        <v>10.166618430183142</v>
      </c>
      <c r="S2048">
        <f t="shared" si="161"/>
        <v>-2.5683994862573853E-4</v>
      </c>
    </row>
    <row r="2049" spans="1:19" x14ac:dyDescent="0.3">
      <c r="A2049" s="1">
        <v>39027</v>
      </c>
      <c r="B2049" s="1">
        <v>39028</v>
      </c>
      <c r="C2049">
        <v>195.6</v>
      </c>
      <c r="D2049">
        <v>195.85</v>
      </c>
      <c r="E2049">
        <v>195.1839827</v>
      </c>
      <c r="F2049">
        <v>-0.25</v>
      </c>
      <c r="G2049">
        <v>1</v>
      </c>
      <c r="H2049">
        <v>0.88388347599999995</v>
      </c>
      <c r="I2049">
        <f t="shared" si="159"/>
        <v>2006</v>
      </c>
      <c r="J2049">
        <f t="shared" si="160"/>
        <v>11</v>
      </c>
      <c r="K2049">
        <v>195.6</v>
      </c>
      <c r="L2049">
        <v>196.1</v>
      </c>
      <c r="M2049">
        <v>195.3</v>
      </c>
      <c r="N2049">
        <v>195.85</v>
      </c>
      <c r="O2049" s="3">
        <f t="shared" si="163"/>
        <v>-0.25</v>
      </c>
      <c r="P2049">
        <f t="shared" si="162"/>
        <v>10.127635997552073</v>
      </c>
      <c r="S2049">
        <f t="shared" si="161"/>
        <v>-1.278118609406953E-3</v>
      </c>
    </row>
    <row r="2050" spans="1:19" x14ac:dyDescent="0.3">
      <c r="A2050" s="1">
        <v>39028</v>
      </c>
      <c r="B2050" s="1">
        <v>39029</v>
      </c>
      <c r="C2050">
        <v>196</v>
      </c>
      <c r="D2050">
        <v>194.44999079999999</v>
      </c>
      <c r="E2050">
        <v>196.83319639999999</v>
      </c>
      <c r="F2050">
        <v>-1.5500091549999999</v>
      </c>
      <c r="G2050">
        <v>1</v>
      </c>
      <c r="H2050">
        <v>0.98994949399999999</v>
      </c>
      <c r="I2050">
        <f t="shared" si="159"/>
        <v>2006</v>
      </c>
      <c r="J2050">
        <f t="shared" si="160"/>
        <v>11</v>
      </c>
      <c r="K2050">
        <v>196</v>
      </c>
      <c r="L2050">
        <v>196.15</v>
      </c>
      <c r="M2050">
        <v>194.3</v>
      </c>
      <c r="N2050">
        <v>194.45000000000002</v>
      </c>
      <c r="O2050" s="3">
        <f t="shared" si="163"/>
        <v>-1.5500091549999999</v>
      </c>
      <c r="P2050">
        <f t="shared" si="162"/>
        <v>9.8873615815105431</v>
      </c>
      <c r="S2050">
        <f t="shared" si="161"/>
        <v>-7.9082099744897955E-3</v>
      </c>
    </row>
    <row r="2051" spans="1:19" x14ac:dyDescent="0.3">
      <c r="A2051" s="1">
        <v>39029</v>
      </c>
      <c r="B2051" s="1">
        <v>39030</v>
      </c>
      <c r="C2051">
        <v>194.95</v>
      </c>
      <c r="D2051">
        <v>196.7</v>
      </c>
      <c r="E2051">
        <v>193.7602521</v>
      </c>
      <c r="F2051">
        <v>-1.75</v>
      </c>
      <c r="G2051">
        <v>-1</v>
      </c>
      <c r="H2051">
        <v>1.5909902579999999</v>
      </c>
      <c r="I2051">
        <f t="shared" ref="I2051:I2087" si="164">YEAR(B2051)</f>
        <v>2006</v>
      </c>
      <c r="J2051">
        <f t="shared" ref="J2051:J2087" si="165">MONTH(B2051)</f>
        <v>11</v>
      </c>
      <c r="K2051">
        <v>194.95000000000002</v>
      </c>
      <c r="L2051">
        <v>196.95000000000002</v>
      </c>
      <c r="M2051">
        <v>194.8</v>
      </c>
      <c r="N2051">
        <v>196.70000000000002</v>
      </c>
      <c r="O2051" s="3">
        <f t="shared" si="163"/>
        <v>-1.75</v>
      </c>
      <c r="P2051">
        <f t="shared" si="162"/>
        <v>9.621095111631444</v>
      </c>
      <c r="S2051">
        <f t="shared" ref="S2051:S2087" si="166">O2051/C2051</f>
        <v>-8.9766606822262122E-3</v>
      </c>
    </row>
    <row r="2052" spans="1:19" x14ac:dyDescent="0.3">
      <c r="A2052" s="1">
        <v>39030</v>
      </c>
      <c r="B2052" s="1">
        <v>39031</v>
      </c>
      <c r="C2052">
        <v>196.4</v>
      </c>
      <c r="D2052">
        <v>196.55000609999999</v>
      </c>
      <c r="E2052">
        <v>197.03352269999999</v>
      </c>
      <c r="F2052">
        <v>0.150006104</v>
      </c>
      <c r="G2052">
        <v>1</v>
      </c>
      <c r="H2052">
        <v>0.106066017</v>
      </c>
      <c r="I2052">
        <f t="shared" si="164"/>
        <v>2006</v>
      </c>
      <c r="J2052">
        <f t="shared" si="165"/>
        <v>11</v>
      </c>
      <c r="K2052">
        <v>196.4</v>
      </c>
      <c r="L2052">
        <v>197.5</v>
      </c>
      <c r="M2052">
        <v>196.20000000000002</v>
      </c>
      <c r="N2052">
        <v>196.55</v>
      </c>
      <c r="O2052" s="3">
        <f t="shared" si="163"/>
        <v>0.150006104</v>
      </c>
      <c r="P2052">
        <f t="shared" ref="P2052:P2115" si="167">(O2052/C2052*$Q$2+1)*P2051*$R$2+(1-$R$2)*P2051</f>
        <v>9.6431402693795505</v>
      </c>
      <c r="S2052">
        <f t="shared" si="166"/>
        <v>7.6377853360488793E-4</v>
      </c>
    </row>
    <row r="2053" spans="1:19" x14ac:dyDescent="0.3">
      <c r="A2053" s="1">
        <v>39031</v>
      </c>
      <c r="B2053" s="1">
        <v>39034</v>
      </c>
      <c r="C2053">
        <v>196.95</v>
      </c>
      <c r="D2053">
        <v>196.8</v>
      </c>
      <c r="E2053">
        <v>197.080107</v>
      </c>
      <c r="F2053">
        <v>-0.15</v>
      </c>
      <c r="G2053">
        <v>1</v>
      </c>
      <c r="H2053">
        <v>0.17677669500000001</v>
      </c>
      <c r="I2053">
        <f t="shared" si="164"/>
        <v>2006</v>
      </c>
      <c r="J2053">
        <f t="shared" si="165"/>
        <v>11</v>
      </c>
      <c r="K2053">
        <v>196.95000000000002</v>
      </c>
      <c r="L2053">
        <v>197.1</v>
      </c>
      <c r="M2053">
        <v>195.20000000000002</v>
      </c>
      <c r="N2053">
        <v>196.8</v>
      </c>
      <c r="O2053" s="3">
        <f t="shared" si="163"/>
        <v>-0.15</v>
      </c>
      <c r="P2053">
        <f t="shared" si="167"/>
        <v>9.6211071994571302</v>
      </c>
      <c r="S2053">
        <f t="shared" si="166"/>
        <v>-7.6161462300076163E-4</v>
      </c>
    </row>
    <row r="2054" spans="1:19" x14ac:dyDescent="0.3">
      <c r="A2054" s="1">
        <v>39034</v>
      </c>
      <c r="B2054" s="1">
        <v>39035</v>
      </c>
      <c r="C2054">
        <v>197.55</v>
      </c>
      <c r="D2054">
        <v>197.69999390000001</v>
      </c>
      <c r="E2054">
        <v>196.71222169999999</v>
      </c>
      <c r="F2054">
        <v>-0.14999389599999999</v>
      </c>
      <c r="G2054">
        <v>-1</v>
      </c>
      <c r="H2054">
        <v>0.63639610300000005</v>
      </c>
      <c r="I2054">
        <f t="shared" si="164"/>
        <v>2006</v>
      </c>
      <c r="J2054">
        <f t="shared" si="165"/>
        <v>11</v>
      </c>
      <c r="K2054">
        <v>197.55</v>
      </c>
      <c r="L2054">
        <v>197.9</v>
      </c>
      <c r="M2054">
        <v>196.95000000000002</v>
      </c>
      <c r="N2054">
        <v>197.70000000000002</v>
      </c>
      <c r="O2054" s="3">
        <f t="shared" si="163"/>
        <v>-0.14999389599999999</v>
      </c>
      <c r="P2054">
        <f t="shared" si="167"/>
        <v>9.599192129560695</v>
      </c>
      <c r="S2054">
        <f t="shared" si="166"/>
        <v>-7.5927054416603378E-4</v>
      </c>
    </row>
    <row r="2055" spans="1:19" x14ac:dyDescent="0.3">
      <c r="A2055" s="1">
        <v>39035</v>
      </c>
      <c r="B2055" s="1">
        <v>39036</v>
      </c>
      <c r="C2055">
        <v>198.15</v>
      </c>
      <c r="D2055">
        <v>198.2</v>
      </c>
      <c r="E2055">
        <v>197.64816529999999</v>
      </c>
      <c r="F2055">
        <v>-0.05</v>
      </c>
      <c r="G2055">
        <v>-1</v>
      </c>
      <c r="H2055">
        <v>0.35355339099999999</v>
      </c>
      <c r="I2055">
        <f t="shared" si="164"/>
        <v>2006</v>
      </c>
      <c r="J2055">
        <f t="shared" si="165"/>
        <v>11</v>
      </c>
      <c r="K2055">
        <v>198.15</v>
      </c>
      <c r="L2055">
        <v>198.6</v>
      </c>
      <c r="M2055">
        <v>197.70000000000002</v>
      </c>
      <c r="N2055">
        <v>198.20000000000002</v>
      </c>
      <c r="O2055" s="3">
        <f t="shared" si="163"/>
        <v>-0.05</v>
      </c>
      <c r="P2055">
        <f t="shared" si="167"/>
        <v>9.5919255193187851</v>
      </c>
      <c r="S2055">
        <f t="shared" si="166"/>
        <v>-2.5233409033560434E-4</v>
      </c>
    </row>
    <row r="2056" spans="1:19" x14ac:dyDescent="0.3">
      <c r="A2056" s="1">
        <v>39036</v>
      </c>
      <c r="B2056" s="1">
        <v>39037</v>
      </c>
      <c r="C2056">
        <v>198.5</v>
      </c>
      <c r="D2056">
        <v>198.60000919999999</v>
      </c>
      <c r="E2056">
        <v>197.3852751</v>
      </c>
      <c r="F2056">
        <v>-0.100009155</v>
      </c>
      <c r="G2056">
        <v>-1</v>
      </c>
      <c r="H2056">
        <v>0.282842712</v>
      </c>
      <c r="I2056">
        <f t="shared" si="164"/>
        <v>2006</v>
      </c>
      <c r="J2056">
        <f t="shared" si="165"/>
        <v>11</v>
      </c>
      <c r="K2056">
        <v>198.5</v>
      </c>
      <c r="L2056">
        <v>198.9</v>
      </c>
      <c r="M2056">
        <v>198</v>
      </c>
      <c r="N2056">
        <v>198.6</v>
      </c>
      <c r="O2056" s="3">
        <f t="shared" si="163"/>
        <v>-0.100009155</v>
      </c>
      <c r="P2056">
        <f t="shared" si="167"/>
        <v>9.5774275792783321</v>
      </c>
      <c r="S2056">
        <f t="shared" si="166"/>
        <v>-5.0382445843828716E-4</v>
      </c>
    </row>
    <row r="2057" spans="1:19" x14ac:dyDescent="0.3">
      <c r="A2057" s="1">
        <v>39037</v>
      </c>
      <c r="B2057" s="1">
        <v>39038</v>
      </c>
      <c r="C2057">
        <v>198.95</v>
      </c>
      <c r="D2057">
        <v>198.49999389999999</v>
      </c>
      <c r="E2057">
        <v>199.1459299</v>
      </c>
      <c r="F2057">
        <v>-0.45000610400000002</v>
      </c>
      <c r="G2057">
        <v>1</v>
      </c>
      <c r="H2057">
        <v>7.0710677999999999E-2</v>
      </c>
      <c r="I2057">
        <f t="shared" si="164"/>
        <v>2006</v>
      </c>
      <c r="J2057">
        <f t="shared" si="165"/>
        <v>11</v>
      </c>
      <c r="K2057">
        <v>198.95000000000002</v>
      </c>
      <c r="L2057">
        <v>199.20000000000002</v>
      </c>
      <c r="M2057">
        <v>197.8</v>
      </c>
      <c r="N2057">
        <v>198.5</v>
      </c>
      <c r="O2057" s="3">
        <f t="shared" si="163"/>
        <v>-0.45000610400000002</v>
      </c>
      <c r="P2057">
        <f t="shared" si="167"/>
        <v>9.5124378702364645</v>
      </c>
      <c r="S2057">
        <f t="shared" si="166"/>
        <v>-2.2619055240010056E-3</v>
      </c>
    </row>
    <row r="2058" spans="1:19" x14ac:dyDescent="0.3">
      <c r="A2058" s="1">
        <v>39038</v>
      </c>
      <c r="B2058" s="1">
        <v>39041</v>
      </c>
      <c r="C2058">
        <v>198.75</v>
      </c>
      <c r="D2058">
        <v>196.6999969</v>
      </c>
      <c r="E2058">
        <v>198.99903520000001</v>
      </c>
      <c r="F2058">
        <v>-2.0500030520000001</v>
      </c>
      <c r="G2058">
        <v>1</v>
      </c>
      <c r="H2058">
        <v>1.2727922060000001</v>
      </c>
      <c r="I2058">
        <f t="shared" si="164"/>
        <v>2006</v>
      </c>
      <c r="J2058">
        <f t="shared" si="165"/>
        <v>11</v>
      </c>
      <c r="K2058">
        <v>198.75</v>
      </c>
      <c r="L2058">
        <v>198.75</v>
      </c>
      <c r="M2058">
        <v>196.70000000000002</v>
      </c>
      <c r="N2058">
        <v>196.70000000000002</v>
      </c>
      <c r="O2058" s="3">
        <f t="shared" si="163"/>
        <v>-2.0500030520000001</v>
      </c>
      <c r="P2058">
        <f t="shared" si="167"/>
        <v>9.2180902979203125</v>
      </c>
      <c r="S2058">
        <f t="shared" si="166"/>
        <v>-1.0314480764779874E-2</v>
      </c>
    </row>
    <row r="2059" spans="1:19" x14ac:dyDescent="0.3">
      <c r="A2059" s="1">
        <v>39041</v>
      </c>
      <c r="B2059" s="1">
        <v>39042</v>
      </c>
      <c r="C2059">
        <v>197.25</v>
      </c>
      <c r="D2059">
        <v>197.50000309999999</v>
      </c>
      <c r="E2059">
        <v>195.9863593</v>
      </c>
      <c r="F2059">
        <v>-0.250003052</v>
      </c>
      <c r="G2059">
        <v>-1</v>
      </c>
      <c r="H2059">
        <v>0.56568542499999996</v>
      </c>
      <c r="I2059">
        <f t="shared" si="164"/>
        <v>2006</v>
      </c>
      <c r="J2059">
        <f t="shared" si="165"/>
        <v>11</v>
      </c>
      <c r="K2059">
        <v>197.25</v>
      </c>
      <c r="L2059">
        <v>197.8</v>
      </c>
      <c r="M2059">
        <v>197</v>
      </c>
      <c r="N2059">
        <v>197.5</v>
      </c>
      <c r="O2059" s="3">
        <f t="shared" si="163"/>
        <v>-0.250003052</v>
      </c>
      <c r="P2059">
        <f t="shared" si="167"/>
        <v>9.1830400970367876</v>
      </c>
      <c r="S2059">
        <f t="shared" si="166"/>
        <v>-1.2674425956907477E-3</v>
      </c>
    </row>
    <row r="2060" spans="1:19" x14ac:dyDescent="0.3">
      <c r="A2060" s="1">
        <v>39042</v>
      </c>
      <c r="B2060" s="1">
        <v>39043</v>
      </c>
      <c r="C2060">
        <v>197.5</v>
      </c>
      <c r="D2060">
        <v>199.6499939</v>
      </c>
      <c r="E2060">
        <v>196.71020469999999</v>
      </c>
      <c r="F2060">
        <v>-2.1499938959999998</v>
      </c>
      <c r="G2060">
        <v>-1</v>
      </c>
      <c r="H2060">
        <v>1.52027958</v>
      </c>
      <c r="I2060">
        <f t="shared" si="164"/>
        <v>2006</v>
      </c>
      <c r="J2060">
        <f t="shared" si="165"/>
        <v>11</v>
      </c>
      <c r="K2060">
        <v>197.5</v>
      </c>
      <c r="L2060">
        <v>199.95000000000002</v>
      </c>
      <c r="M2060">
        <v>197.3</v>
      </c>
      <c r="N2060">
        <v>199.65</v>
      </c>
      <c r="O2060" s="3">
        <f t="shared" si="163"/>
        <v>-2.1499938959999998</v>
      </c>
      <c r="P2060">
        <f t="shared" si="167"/>
        <v>8.8831391326516886</v>
      </c>
      <c r="S2060">
        <f t="shared" si="166"/>
        <v>-1.0886045043037973E-2</v>
      </c>
    </row>
    <row r="2061" spans="1:19" x14ac:dyDescent="0.3">
      <c r="A2061" s="1">
        <v>39043</v>
      </c>
      <c r="B2061" s="1">
        <v>39044</v>
      </c>
      <c r="C2061">
        <v>199.1</v>
      </c>
      <c r="D2061">
        <v>199.60001220000001</v>
      </c>
      <c r="E2061">
        <v>199.8817947</v>
      </c>
      <c r="F2061">
        <v>0.50001220700000004</v>
      </c>
      <c r="G2061">
        <v>1</v>
      </c>
      <c r="H2061">
        <v>3.5355339E-2</v>
      </c>
      <c r="I2061">
        <f t="shared" si="164"/>
        <v>2006</v>
      </c>
      <c r="J2061">
        <f t="shared" si="165"/>
        <v>11</v>
      </c>
      <c r="K2061">
        <v>199.1</v>
      </c>
      <c r="L2061">
        <v>200.05</v>
      </c>
      <c r="M2061">
        <v>198.95000000000002</v>
      </c>
      <c r="N2061">
        <v>199.6</v>
      </c>
      <c r="O2061" s="3">
        <f t="shared" si="163"/>
        <v>0.50001220700000004</v>
      </c>
      <c r="P2061">
        <f t="shared" si="167"/>
        <v>8.9500654712173127</v>
      </c>
      <c r="S2061">
        <f t="shared" si="166"/>
        <v>2.5113621647413361E-3</v>
      </c>
    </row>
    <row r="2062" spans="1:19" x14ac:dyDescent="0.3">
      <c r="A2062" s="1">
        <v>39044</v>
      </c>
      <c r="B2062" s="1">
        <v>39045</v>
      </c>
      <c r="C2062">
        <v>199.4</v>
      </c>
      <c r="D2062">
        <v>199.35</v>
      </c>
      <c r="E2062">
        <v>199.17296160000001</v>
      </c>
      <c r="F2062">
        <v>0.05</v>
      </c>
      <c r="G2062">
        <v>-1</v>
      </c>
      <c r="H2062">
        <v>0.17677669500000001</v>
      </c>
      <c r="I2062">
        <f t="shared" si="164"/>
        <v>2006</v>
      </c>
      <c r="J2062">
        <f t="shared" si="165"/>
        <v>11</v>
      </c>
      <c r="K2062">
        <v>199.4</v>
      </c>
      <c r="L2062">
        <v>200.25</v>
      </c>
      <c r="M2062">
        <v>198.15</v>
      </c>
      <c r="N2062">
        <v>199.35</v>
      </c>
      <c r="O2062" s="3">
        <f t="shared" si="163"/>
        <v>0.05</v>
      </c>
      <c r="P2062">
        <f t="shared" si="167"/>
        <v>8.9567982185627617</v>
      </c>
      <c r="S2062">
        <f t="shared" si="166"/>
        <v>2.5075225677031093E-4</v>
      </c>
    </row>
    <row r="2063" spans="1:19" x14ac:dyDescent="0.3">
      <c r="A2063" s="1">
        <v>39045</v>
      </c>
      <c r="B2063" s="1">
        <v>39048</v>
      </c>
      <c r="C2063">
        <v>199</v>
      </c>
      <c r="D2063">
        <v>199.24999389999999</v>
      </c>
      <c r="E2063">
        <v>199.07220760000001</v>
      </c>
      <c r="F2063">
        <v>0.24999389599999999</v>
      </c>
      <c r="G2063">
        <v>-1</v>
      </c>
      <c r="H2063">
        <v>7.0710677999999999E-2</v>
      </c>
      <c r="I2063">
        <f t="shared" si="164"/>
        <v>2006</v>
      </c>
      <c r="J2063">
        <f t="shared" si="165"/>
        <v>11</v>
      </c>
      <c r="K2063">
        <v>199</v>
      </c>
      <c r="L2063">
        <v>199.85</v>
      </c>
      <c r="M2063">
        <v>198.55</v>
      </c>
      <c r="N2063">
        <v>199.25</v>
      </c>
      <c r="O2063" s="3">
        <f t="shared" si="163"/>
        <v>0.24999389599999999</v>
      </c>
      <c r="P2063">
        <f t="shared" si="167"/>
        <v>8.9905541715629269</v>
      </c>
      <c r="S2063">
        <f t="shared" si="166"/>
        <v>1.2562507336683418E-3</v>
      </c>
    </row>
    <row r="2064" spans="1:19" x14ac:dyDescent="0.3">
      <c r="A2064" s="1">
        <v>39048</v>
      </c>
      <c r="B2064" s="1">
        <v>39049</v>
      </c>
      <c r="C2064">
        <v>197.05</v>
      </c>
      <c r="D2064">
        <v>197.8500061</v>
      </c>
      <c r="E2064">
        <v>198.42249659999999</v>
      </c>
      <c r="F2064">
        <v>0.80000610400000005</v>
      </c>
      <c r="G2064">
        <v>-1</v>
      </c>
      <c r="H2064">
        <v>0.98994949399999999</v>
      </c>
      <c r="I2064">
        <f t="shared" si="164"/>
        <v>2006</v>
      </c>
      <c r="J2064">
        <f t="shared" si="165"/>
        <v>11</v>
      </c>
      <c r="K2064">
        <v>197.05</v>
      </c>
      <c r="L2064">
        <v>198.15</v>
      </c>
      <c r="M2064">
        <v>197</v>
      </c>
      <c r="N2064">
        <v>197.85</v>
      </c>
      <c r="O2064" s="3">
        <f t="shared" si="163"/>
        <v>0.80000610400000005</v>
      </c>
      <c r="P2064">
        <f t="shared" si="167"/>
        <v>9.1000568086945126</v>
      </c>
      <c r="S2064">
        <f t="shared" si="166"/>
        <v>4.059914255265161E-3</v>
      </c>
    </row>
    <row r="2065" spans="1:19" x14ac:dyDescent="0.3">
      <c r="A2065" s="1">
        <v>39049</v>
      </c>
      <c r="B2065" s="1">
        <v>39050</v>
      </c>
      <c r="C2065">
        <v>198.2</v>
      </c>
      <c r="D2065">
        <v>199.5499969</v>
      </c>
      <c r="E2065">
        <v>197.57285239999999</v>
      </c>
      <c r="F2065">
        <v>-1.349996948</v>
      </c>
      <c r="G2065">
        <v>-1</v>
      </c>
      <c r="H2065">
        <v>1.2020815279999999</v>
      </c>
      <c r="I2065">
        <f t="shared" si="164"/>
        <v>2006</v>
      </c>
      <c r="J2065">
        <f t="shared" si="165"/>
        <v>11</v>
      </c>
      <c r="K2065">
        <v>198.20000000000002</v>
      </c>
      <c r="L2065">
        <v>199.70000000000002</v>
      </c>
      <c r="M2065">
        <v>198.1</v>
      </c>
      <c r="N2065">
        <v>199.55</v>
      </c>
      <c r="O2065" s="3">
        <f t="shared" si="163"/>
        <v>-1.349996948</v>
      </c>
      <c r="P2065">
        <f t="shared" si="167"/>
        <v>8.9141075314236122</v>
      </c>
      <c r="S2065">
        <f t="shared" si="166"/>
        <v>-6.8112863168516653E-3</v>
      </c>
    </row>
    <row r="2066" spans="1:19" x14ac:dyDescent="0.3">
      <c r="A2066" s="1">
        <v>39050</v>
      </c>
      <c r="B2066" s="1">
        <v>39051</v>
      </c>
      <c r="C2066">
        <v>199.9</v>
      </c>
      <c r="D2066">
        <v>200.49999690000001</v>
      </c>
      <c r="E2066">
        <v>200.45581859999999</v>
      </c>
      <c r="F2066">
        <v>0.59999694800000003</v>
      </c>
      <c r="G2066">
        <v>1</v>
      </c>
      <c r="H2066">
        <v>0.67175144200000003</v>
      </c>
      <c r="I2066">
        <f t="shared" si="164"/>
        <v>2006</v>
      </c>
      <c r="J2066">
        <f t="shared" si="165"/>
        <v>11</v>
      </c>
      <c r="K2066">
        <v>199.9</v>
      </c>
      <c r="L2066">
        <v>200.75</v>
      </c>
      <c r="M2066">
        <v>199.8</v>
      </c>
      <c r="N2066">
        <v>200.5</v>
      </c>
      <c r="O2066" s="3">
        <f t="shared" si="163"/>
        <v>0.59999694800000003</v>
      </c>
      <c r="P2066">
        <f t="shared" si="167"/>
        <v>8.994374224465103</v>
      </c>
      <c r="S2066">
        <f t="shared" si="166"/>
        <v>3.0014854827413707E-3</v>
      </c>
    </row>
    <row r="2067" spans="1:19" x14ac:dyDescent="0.3">
      <c r="A2067" s="1">
        <v>39051</v>
      </c>
      <c r="B2067" s="1">
        <v>39052</v>
      </c>
      <c r="C2067">
        <v>200.5</v>
      </c>
      <c r="D2067">
        <v>200.1999969</v>
      </c>
      <c r="E2067">
        <v>201.03558630000001</v>
      </c>
      <c r="F2067">
        <v>-0.30000305199999999</v>
      </c>
      <c r="G2067">
        <v>1</v>
      </c>
      <c r="H2067">
        <v>0.212132034</v>
      </c>
      <c r="I2067">
        <f t="shared" si="164"/>
        <v>2006</v>
      </c>
      <c r="J2067">
        <f t="shared" si="165"/>
        <v>12</v>
      </c>
      <c r="K2067">
        <v>200.5</v>
      </c>
      <c r="L2067">
        <v>201.1</v>
      </c>
      <c r="M2067">
        <v>200.15</v>
      </c>
      <c r="N2067">
        <v>200.20000000000002</v>
      </c>
      <c r="O2067" s="3">
        <f t="shared" si="163"/>
        <v>-0.30000305199999999</v>
      </c>
      <c r="P2067">
        <f t="shared" si="167"/>
        <v>8.9540000640934885</v>
      </c>
      <c r="S2067">
        <f t="shared" si="166"/>
        <v>-1.4962745735660847E-3</v>
      </c>
    </row>
    <row r="2068" spans="1:19" x14ac:dyDescent="0.3">
      <c r="A2068" s="1">
        <v>39052</v>
      </c>
      <c r="B2068" s="1">
        <v>39055</v>
      </c>
      <c r="C2068">
        <v>200.05</v>
      </c>
      <c r="D2068">
        <v>199.80000609999999</v>
      </c>
      <c r="E2068">
        <v>200.66165720000001</v>
      </c>
      <c r="F2068">
        <v>-0.24999389599999999</v>
      </c>
      <c r="G2068">
        <v>1</v>
      </c>
      <c r="H2068">
        <v>0.282842712</v>
      </c>
      <c r="I2068">
        <f t="shared" si="164"/>
        <v>2006</v>
      </c>
      <c r="J2068">
        <f t="shared" si="165"/>
        <v>12</v>
      </c>
      <c r="K2068">
        <v>200.05</v>
      </c>
      <c r="L2068">
        <v>200.35</v>
      </c>
      <c r="M2068">
        <v>199.6</v>
      </c>
      <c r="N2068">
        <v>199.8</v>
      </c>
      <c r="O2068" s="3">
        <f t="shared" si="163"/>
        <v>-0.24999389599999999</v>
      </c>
      <c r="P2068">
        <f t="shared" si="167"/>
        <v>8.9204317757534692</v>
      </c>
      <c r="S2068">
        <f t="shared" si="166"/>
        <v>-1.2496570657335665E-3</v>
      </c>
    </row>
    <row r="2069" spans="1:19" x14ac:dyDescent="0.3">
      <c r="A2069" s="1">
        <v>39055</v>
      </c>
      <c r="B2069" s="1">
        <v>39056</v>
      </c>
      <c r="C2069">
        <v>201.2</v>
      </c>
      <c r="D2069">
        <v>199.24999690000001</v>
      </c>
      <c r="E2069">
        <v>200.14875480000001</v>
      </c>
      <c r="F2069">
        <v>1.950003052</v>
      </c>
      <c r="G2069">
        <v>1</v>
      </c>
      <c r="H2069">
        <v>0.38890872999999998</v>
      </c>
      <c r="I2069">
        <f t="shared" si="164"/>
        <v>2006</v>
      </c>
      <c r="J2069">
        <f t="shared" si="165"/>
        <v>12</v>
      </c>
      <c r="K2069">
        <v>201.20000000000002</v>
      </c>
      <c r="L2069">
        <v>201.20000000000002</v>
      </c>
      <c r="M2069">
        <v>199</v>
      </c>
      <c r="N2069">
        <v>199.25</v>
      </c>
      <c r="O2069" s="3">
        <f t="shared" si="163"/>
        <v>1.950003052</v>
      </c>
      <c r="P2069">
        <f t="shared" si="167"/>
        <v>9.1797986125508402</v>
      </c>
      <c r="S2069">
        <f t="shared" si="166"/>
        <v>9.6918640755467196E-3</v>
      </c>
    </row>
    <row r="2070" spans="1:19" x14ac:dyDescent="0.3">
      <c r="A2070" s="1">
        <v>39056</v>
      </c>
      <c r="B2070" s="1">
        <v>39057</v>
      </c>
      <c r="C2070">
        <v>199.5</v>
      </c>
      <c r="D2070">
        <v>197.6499939</v>
      </c>
      <c r="E2070">
        <v>199.02319510000001</v>
      </c>
      <c r="F2070">
        <v>1.850006104</v>
      </c>
      <c r="G2070">
        <v>-1</v>
      </c>
      <c r="H2070">
        <v>1.1313708499999999</v>
      </c>
      <c r="I2070">
        <f t="shared" si="164"/>
        <v>2006</v>
      </c>
      <c r="J2070">
        <f t="shared" si="165"/>
        <v>12</v>
      </c>
      <c r="K2070">
        <v>199.5</v>
      </c>
      <c r="L2070">
        <v>199.55</v>
      </c>
      <c r="M2070">
        <v>196.20000000000002</v>
      </c>
      <c r="N2070">
        <v>197.65</v>
      </c>
      <c r="O2070" s="3">
        <f t="shared" si="163"/>
        <v>1.850006104</v>
      </c>
      <c r="P2070">
        <f t="shared" si="167"/>
        <v>9.4351773112983555</v>
      </c>
      <c r="S2070">
        <f t="shared" si="166"/>
        <v>9.2732135538847113E-3</v>
      </c>
    </row>
    <row r="2071" spans="1:19" x14ac:dyDescent="0.3">
      <c r="A2071" s="1">
        <v>39057</v>
      </c>
      <c r="B2071" s="1">
        <v>39058</v>
      </c>
      <c r="C2071">
        <v>197.7</v>
      </c>
      <c r="D2071">
        <v>197.05000920000001</v>
      </c>
      <c r="E2071">
        <v>199.32487610000001</v>
      </c>
      <c r="F2071">
        <v>-0.64999084500000004</v>
      </c>
      <c r="G2071">
        <v>1</v>
      </c>
      <c r="H2071">
        <v>0.42426406900000002</v>
      </c>
      <c r="I2071">
        <f t="shared" si="164"/>
        <v>2006</v>
      </c>
      <c r="J2071">
        <f t="shared" si="165"/>
        <v>12</v>
      </c>
      <c r="K2071">
        <v>197.70000000000002</v>
      </c>
      <c r="L2071">
        <v>198.5</v>
      </c>
      <c r="M2071">
        <v>197.05</v>
      </c>
      <c r="N2071">
        <v>197.05</v>
      </c>
      <c r="O2071" s="3">
        <f t="shared" si="163"/>
        <v>-0.64999084500000004</v>
      </c>
      <c r="P2071">
        <f t="shared" si="167"/>
        <v>9.3421154164076778</v>
      </c>
      <c r="S2071">
        <f t="shared" si="166"/>
        <v>-3.2877635053110777E-3</v>
      </c>
    </row>
    <row r="2072" spans="1:19" x14ac:dyDescent="0.3">
      <c r="A2072" s="1">
        <v>39058</v>
      </c>
      <c r="B2072" s="1">
        <v>39059</v>
      </c>
      <c r="C2072">
        <v>196.2</v>
      </c>
      <c r="D2072">
        <v>194.19999390000001</v>
      </c>
      <c r="E2072">
        <v>197.7751734</v>
      </c>
      <c r="F2072">
        <v>-2.0000061040000001</v>
      </c>
      <c r="G2072">
        <v>1</v>
      </c>
      <c r="H2072">
        <v>2.015254326</v>
      </c>
      <c r="I2072">
        <f t="shared" si="164"/>
        <v>2006</v>
      </c>
      <c r="J2072">
        <f t="shared" si="165"/>
        <v>12</v>
      </c>
      <c r="K2072">
        <v>196.20000000000002</v>
      </c>
      <c r="L2072">
        <v>196.55</v>
      </c>
      <c r="M2072">
        <v>193.95000000000002</v>
      </c>
      <c r="N2072">
        <v>194.20000000000002</v>
      </c>
      <c r="O2072" s="3">
        <f t="shared" si="163"/>
        <v>-2.0000061040000001</v>
      </c>
      <c r="P2072">
        <f t="shared" si="167"/>
        <v>9.056422941528659</v>
      </c>
      <c r="S2072">
        <f t="shared" si="166"/>
        <v>-1.0193711029561674E-2</v>
      </c>
    </row>
    <row r="2073" spans="1:19" x14ac:dyDescent="0.3">
      <c r="A2073" s="1">
        <v>39059</v>
      </c>
      <c r="B2073" s="1">
        <v>39062</v>
      </c>
      <c r="C2073">
        <v>194.25</v>
      </c>
      <c r="D2073">
        <v>194.39999689999999</v>
      </c>
      <c r="E2073">
        <v>194.93035370000001</v>
      </c>
      <c r="F2073">
        <v>0.14999694799999999</v>
      </c>
      <c r="G2073">
        <v>1</v>
      </c>
      <c r="H2073">
        <v>0.141421356</v>
      </c>
      <c r="I2073">
        <f t="shared" si="164"/>
        <v>2006</v>
      </c>
      <c r="J2073">
        <f t="shared" si="165"/>
        <v>12</v>
      </c>
      <c r="K2073">
        <v>194.25</v>
      </c>
      <c r="L2073">
        <v>195.25</v>
      </c>
      <c r="M2073">
        <v>194.20000000000002</v>
      </c>
      <c r="N2073">
        <v>194.4</v>
      </c>
      <c r="O2073" s="3">
        <f t="shared" si="163"/>
        <v>0.14999694799999999</v>
      </c>
      <c r="P2073">
        <f t="shared" si="167"/>
        <v>9.077402645019415</v>
      </c>
      <c r="S2073">
        <f t="shared" si="166"/>
        <v>7.7218506048906048E-4</v>
      </c>
    </row>
    <row r="2074" spans="1:19" x14ac:dyDescent="0.3">
      <c r="A2074" s="1">
        <v>39062</v>
      </c>
      <c r="B2074" s="1">
        <v>39063</v>
      </c>
      <c r="C2074">
        <v>194.4</v>
      </c>
      <c r="D2074">
        <v>192.85001220000001</v>
      </c>
      <c r="E2074">
        <v>196.14861200000001</v>
      </c>
      <c r="F2074">
        <v>-1.5499877929999999</v>
      </c>
      <c r="G2074">
        <v>1</v>
      </c>
      <c r="H2074">
        <v>1.0960155110000001</v>
      </c>
      <c r="I2074">
        <f t="shared" si="164"/>
        <v>2006</v>
      </c>
      <c r="J2074">
        <f t="shared" si="165"/>
        <v>12</v>
      </c>
      <c r="K2074">
        <v>194.4</v>
      </c>
      <c r="L2074">
        <v>194.85</v>
      </c>
      <c r="M2074">
        <v>192.1</v>
      </c>
      <c r="N2074">
        <v>192.85</v>
      </c>
      <c r="O2074" s="3">
        <f t="shared" si="163"/>
        <v>-1.5499877929999999</v>
      </c>
      <c r="P2074">
        <f t="shared" si="167"/>
        <v>8.8602751250822855</v>
      </c>
      <c r="S2074">
        <f t="shared" si="166"/>
        <v>-7.9731882355967062E-3</v>
      </c>
    </row>
    <row r="2075" spans="1:19" x14ac:dyDescent="0.3">
      <c r="A2075" s="1">
        <v>39063</v>
      </c>
      <c r="B2075" s="1">
        <v>39064</v>
      </c>
      <c r="C2075">
        <v>192.75</v>
      </c>
      <c r="D2075">
        <v>192.94999079999999</v>
      </c>
      <c r="E2075">
        <v>192.4443957</v>
      </c>
      <c r="F2075">
        <v>-0.199990845</v>
      </c>
      <c r="G2075">
        <v>-1</v>
      </c>
      <c r="H2075">
        <v>7.0710677999999999E-2</v>
      </c>
      <c r="I2075">
        <f t="shared" si="164"/>
        <v>2006</v>
      </c>
      <c r="J2075">
        <f t="shared" si="165"/>
        <v>12</v>
      </c>
      <c r="K2075">
        <v>192.75</v>
      </c>
      <c r="L2075">
        <v>194.05</v>
      </c>
      <c r="M2075">
        <v>192.1</v>
      </c>
      <c r="N2075">
        <v>192.95000000000002</v>
      </c>
      <c r="O2075" s="3">
        <f t="shared" si="163"/>
        <v>-0.199990845</v>
      </c>
      <c r="P2075">
        <f t="shared" si="167"/>
        <v>8.8326957646278466</v>
      </c>
      <c r="S2075">
        <f t="shared" si="166"/>
        <v>-1.0375659922178988E-3</v>
      </c>
    </row>
    <row r="2076" spans="1:19" x14ac:dyDescent="0.3">
      <c r="A2076" s="1">
        <v>39064</v>
      </c>
      <c r="B2076" s="1">
        <v>39065</v>
      </c>
      <c r="C2076">
        <v>193.45</v>
      </c>
      <c r="D2076">
        <v>197.10000919999999</v>
      </c>
      <c r="E2076">
        <v>192.76119370000001</v>
      </c>
      <c r="F2076">
        <v>-3.6500091549999998</v>
      </c>
      <c r="G2076">
        <v>-1</v>
      </c>
      <c r="H2076">
        <v>2.934493142</v>
      </c>
      <c r="I2076">
        <f t="shared" si="164"/>
        <v>2006</v>
      </c>
      <c r="J2076">
        <f t="shared" si="165"/>
        <v>12</v>
      </c>
      <c r="K2076">
        <v>193.45000000000002</v>
      </c>
      <c r="L2076">
        <v>197.25</v>
      </c>
      <c r="M2076">
        <v>192.35</v>
      </c>
      <c r="N2076">
        <v>197.1</v>
      </c>
      <c r="O2076" s="3">
        <f t="shared" si="163"/>
        <v>-3</v>
      </c>
      <c r="P2076">
        <f t="shared" si="167"/>
        <v>8.4217665225412581</v>
      </c>
      <c r="S2076">
        <f t="shared" si="166"/>
        <v>-1.5507883173946756E-2</v>
      </c>
    </row>
    <row r="2077" spans="1:19" x14ac:dyDescent="0.3">
      <c r="A2077" s="1">
        <v>39065</v>
      </c>
      <c r="B2077" s="1">
        <v>39066</v>
      </c>
      <c r="C2077">
        <v>197.6</v>
      </c>
      <c r="D2077">
        <v>197.99999389999999</v>
      </c>
      <c r="E2077">
        <v>197.7885885</v>
      </c>
      <c r="F2077">
        <v>0.39999389600000002</v>
      </c>
      <c r="G2077">
        <v>1</v>
      </c>
      <c r="H2077">
        <v>0.63639610300000005</v>
      </c>
      <c r="I2077">
        <f t="shared" si="164"/>
        <v>2006</v>
      </c>
      <c r="J2077">
        <f t="shared" si="165"/>
        <v>12</v>
      </c>
      <c r="K2077">
        <v>197.6</v>
      </c>
      <c r="L2077">
        <v>198.65</v>
      </c>
      <c r="M2077">
        <v>197.1</v>
      </c>
      <c r="N2077">
        <v>198</v>
      </c>
      <c r="O2077" s="3">
        <f t="shared" si="163"/>
        <v>0.39999389600000002</v>
      </c>
      <c r="P2077">
        <f t="shared" si="167"/>
        <v>8.4729100731873146</v>
      </c>
      <c r="S2077">
        <f t="shared" si="166"/>
        <v>2.0242606072874494E-3</v>
      </c>
    </row>
    <row r="2078" spans="1:19" x14ac:dyDescent="0.3">
      <c r="A2078" s="1">
        <v>39066</v>
      </c>
      <c r="B2078" s="1">
        <v>39069</v>
      </c>
      <c r="C2078">
        <v>198.8</v>
      </c>
      <c r="D2078">
        <v>199.4499969</v>
      </c>
      <c r="E2078">
        <v>199.2372144</v>
      </c>
      <c r="F2078">
        <v>0.64999694799999996</v>
      </c>
      <c r="G2078">
        <v>1</v>
      </c>
      <c r="H2078">
        <v>1.0253048330000001</v>
      </c>
      <c r="I2078">
        <f t="shared" si="164"/>
        <v>2006</v>
      </c>
      <c r="J2078">
        <f t="shared" si="165"/>
        <v>12</v>
      </c>
      <c r="K2078">
        <v>198.8</v>
      </c>
      <c r="L2078">
        <v>200.55</v>
      </c>
      <c r="M2078">
        <v>198.6</v>
      </c>
      <c r="N2078">
        <v>199.45000000000002</v>
      </c>
      <c r="O2078" s="3">
        <f t="shared" si="163"/>
        <v>0.64999694799999996</v>
      </c>
      <c r="P2078">
        <f t="shared" si="167"/>
        <v>8.5560192133520552</v>
      </c>
      <c r="S2078">
        <f t="shared" si="166"/>
        <v>3.2696023541247481E-3</v>
      </c>
    </row>
    <row r="2079" spans="1:19" x14ac:dyDescent="0.3">
      <c r="A2079" s="1">
        <v>39069</v>
      </c>
      <c r="B2079" s="1">
        <v>39070</v>
      </c>
      <c r="C2079">
        <v>199.5</v>
      </c>
      <c r="D2079">
        <v>199.10000919999999</v>
      </c>
      <c r="E2079">
        <v>200.19141339999999</v>
      </c>
      <c r="F2079">
        <v>-0.39999084499999998</v>
      </c>
      <c r="G2079">
        <v>1</v>
      </c>
      <c r="H2079">
        <v>0.24748737300000001</v>
      </c>
      <c r="I2079">
        <f t="shared" si="164"/>
        <v>2006</v>
      </c>
      <c r="J2079">
        <f t="shared" si="165"/>
        <v>12</v>
      </c>
      <c r="K2079">
        <v>199.5</v>
      </c>
      <c r="L2079">
        <v>200.3</v>
      </c>
      <c r="M2079">
        <v>199.05</v>
      </c>
      <c r="N2079">
        <v>199.1</v>
      </c>
      <c r="O2079" s="3">
        <f t="shared" si="163"/>
        <v>-0.39999084499999998</v>
      </c>
      <c r="P2079">
        <f t="shared" si="167"/>
        <v>8.5045556140289733</v>
      </c>
      <c r="S2079">
        <f t="shared" si="166"/>
        <v>-2.0049666416040099E-3</v>
      </c>
    </row>
    <row r="2080" spans="1:19" x14ac:dyDescent="0.3">
      <c r="A2080" s="1">
        <v>39070</v>
      </c>
      <c r="B2080" s="1">
        <v>39071</v>
      </c>
      <c r="C2080">
        <v>199.85</v>
      </c>
      <c r="D2080">
        <v>201.44999079999999</v>
      </c>
      <c r="E2080">
        <v>198.4258524</v>
      </c>
      <c r="F2080">
        <v>-1.599990845</v>
      </c>
      <c r="G2080">
        <v>-1</v>
      </c>
      <c r="H2080">
        <v>1.6617009359999999</v>
      </c>
      <c r="I2080">
        <f t="shared" si="164"/>
        <v>2006</v>
      </c>
      <c r="J2080">
        <f t="shared" si="165"/>
        <v>12</v>
      </c>
      <c r="K2080">
        <v>199.85</v>
      </c>
      <c r="L2080">
        <v>202</v>
      </c>
      <c r="M2080">
        <v>199.70000000000002</v>
      </c>
      <c r="N2080">
        <v>201.45000000000002</v>
      </c>
      <c r="O2080" s="3">
        <f t="shared" si="163"/>
        <v>-1.599990845</v>
      </c>
      <c r="P2080">
        <f t="shared" si="167"/>
        <v>8.3002942511582241</v>
      </c>
      <c r="S2080">
        <f t="shared" si="166"/>
        <v>-8.0059586940205152E-3</v>
      </c>
    </row>
    <row r="2081" spans="1:19" x14ac:dyDescent="0.3">
      <c r="A2081" s="1">
        <v>39071</v>
      </c>
      <c r="B2081" s="1">
        <v>39072</v>
      </c>
      <c r="C2081">
        <v>201.7</v>
      </c>
      <c r="D2081">
        <v>201.00000309999999</v>
      </c>
      <c r="E2081">
        <v>201.12770689999999</v>
      </c>
      <c r="F2081">
        <v>0.69999694800000001</v>
      </c>
      <c r="G2081">
        <v>-1</v>
      </c>
      <c r="H2081">
        <v>0.31819805200000001</v>
      </c>
      <c r="I2081">
        <f t="shared" si="164"/>
        <v>2006</v>
      </c>
      <c r="J2081">
        <f t="shared" si="165"/>
        <v>12</v>
      </c>
      <c r="K2081">
        <v>201.70000000000002</v>
      </c>
      <c r="L2081">
        <v>202.05</v>
      </c>
      <c r="M2081">
        <v>200.8</v>
      </c>
      <c r="N2081">
        <v>201</v>
      </c>
      <c r="O2081" s="3">
        <f t="shared" si="163"/>
        <v>0.69999694800000001</v>
      </c>
      <c r="P2081">
        <f t="shared" si="167"/>
        <v>8.3867124064876144</v>
      </c>
      <c r="S2081">
        <f t="shared" si="166"/>
        <v>3.4704856122954888E-3</v>
      </c>
    </row>
    <row r="2082" spans="1:19" x14ac:dyDescent="0.3">
      <c r="A2082" s="1">
        <v>39072</v>
      </c>
      <c r="B2082" s="1">
        <v>39073</v>
      </c>
      <c r="C2082">
        <v>200.6</v>
      </c>
      <c r="D2082">
        <v>200.8000031</v>
      </c>
      <c r="E2082">
        <v>201.1564645</v>
      </c>
      <c r="F2082">
        <v>0.20000305199999999</v>
      </c>
      <c r="G2082">
        <v>1</v>
      </c>
      <c r="H2082">
        <v>0.141421356</v>
      </c>
      <c r="I2082">
        <f t="shared" si="164"/>
        <v>2006</v>
      </c>
      <c r="J2082">
        <f t="shared" si="165"/>
        <v>12</v>
      </c>
      <c r="K2082">
        <v>200.6</v>
      </c>
      <c r="L2082">
        <v>201.45000000000002</v>
      </c>
      <c r="M2082">
        <v>200.6</v>
      </c>
      <c r="N2082">
        <v>200.8</v>
      </c>
      <c r="O2082" s="3">
        <f t="shared" si="163"/>
        <v>0.20000305199999999</v>
      </c>
      <c r="P2082">
        <f t="shared" si="167"/>
        <v>8.4117976718546696</v>
      </c>
      <c r="S2082">
        <f t="shared" si="166"/>
        <v>9.970241874376869E-4</v>
      </c>
    </row>
    <row r="2083" spans="1:19" x14ac:dyDescent="0.3">
      <c r="A2083" s="1">
        <v>39073</v>
      </c>
      <c r="B2083" s="1">
        <v>39076</v>
      </c>
      <c r="C2083">
        <v>200.6</v>
      </c>
      <c r="D2083">
        <v>200.8</v>
      </c>
      <c r="E2083">
        <v>200.1125499</v>
      </c>
      <c r="F2083">
        <v>-0.2</v>
      </c>
      <c r="G2083">
        <v>-1</v>
      </c>
      <c r="H2083">
        <v>0</v>
      </c>
      <c r="I2083">
        <f t="shared" si="164"/>
        <v>2006</v>
      </c>
      <c r="J2083">
        <f t="shared" si="165"/>
        <v>12</v>
      </c>
      <c r="K2083">
        <v>200.6</v>
      </c>
      <c r="L2083">
        <v>201.45000000000002</v>
      </c>
      <c r="M2083">
        <v>200.6</v>
      </c>
      <c r="N2083">
        <v>200.8</v>
      </c>
      <c r="O2083" s="3">
        <f t="shared" si="163"/>
        <v>-0.2</v>
      </c>
      <c r="P2083">
        <f t="shared" si="167"/>
        <v>8.3866377585789316</v>
      </c>
      <c r="S2083">
        <f t="shared" si="166"/>
        <v>-9.9700897308075786E-4</v>
      </c>
    </row>
    <row r="2084" spans="1:19" x14ac:dyDescent="0.3">
      <c r="A2084" s="1">
        <v>39076</v>
      </c>
      <c r="B2084" s="1">
        <v>39077</v>
      </c>
      <c r="C2084">
        <v>200.6</v>
      </c>
      <c r="D2084">
        <v>199.49999690000001</v>
      </c>
      <c r="E2084">
        <v>200.5949344</v>
      </c>
      <c r="F2084">
        <v>1.1000030519999999</v>
      </c>
      <c r="G2084">
        <v>-1</v>
      </c>
      <c r="H2084">
        <v>0.91923881600000001</v>
      </c>
      <c r="I2084">
        <f t="shared" si="164"/>
        <v>2006</v>
      </c>
      <c r="J2084">
        <f t="shared" si="165"/>
        <v>12</v>
      </c>
      <c r="K2084">
        <v>200.6</v>
      </c>
      <c r="L2084">
        <v>201.5</v>
      </c>
      <c r="M2084">
        <v>198.35</v>
      </c>
      <c r="N2084">
        <v>199.5</v>
      </c>
      <c r="O2084" s="3">
        <f t="shared" si="163"/>
        <v>1.1000030519999999</v>
      </c>
      <c r="P2084">
        <f t="shared" si="167"/>
        <v>8.524603767508971</v>
      </c>
      <c r="S2084">
        <f t="shared" si="166"/>
        <v>5.4835645663010961E-3</v>
      </c>
    </row>
    <row r="2085" spans="1:19" x14ac:dyDescent="0.3">
      <c r="A2085" s="1">
        <v>39077</v>
      </c>
      <c r="B2085" s="1">
        <v>39078</v>
      </c>
      <c r="C2085">
        <v>200.5</v>
      </c>
      <c r="D2085">
        <v>201.1499939</v>
      </c>
      <c r="E2085">
        <v>199.75377900000001</v>
      </c>
      <c r="F2085">
        <v>-0.64999389600000002</v>
      </c>
      <c r="G2085">
        <v>1</v>
      </c>
      <c r="H2085">
        <v>1.166726189</v>
      </c>
      <c r="I2085">
        <f t="shared" si="164"/>
        <v>2006</v>
      </c>
      <c r="J2085">
        <f t="shared" si="165"/>
        <v>12</v>
      </c>
      <c r="K2085">
        <v>200.5</v>
      </c>
      <c r="L2085">
        <v>201.75</v>
      </c>
      <c r="M2085">
        <v>199.85</v>
      </c>
      <c r="N2085">
        <v>201.15</v>
      </c>
      <c r="O2085" s="3">
        <f t="shared" si="163"/>
        <v>-0.64999389600000002</v>
      </c>
      <c r="P2085">
        <f t="shared" si="167"/>
        <v>8.4416969283862855</v>
      </c>
      <c r="S2085">
        <f t="shared" si="166"/>
        <v>-3.2418648179551122E-3</v>
      </c>
    </row>
    <row r="2086" spans="1:19" x14ac:dyDescent="0.3">
      <c r="A2086" s="1">
        <v>39078</v>
      </c>
      <c r="B2086" s="1">
        <v>39079</v>
      </c>
      <c r="C2086">
        <v>201.9</v>
      </c>
      <c r="D2086">
        <v>201.30000920000001</v>
      </c>
      <c r="E2086">
        <v>202.62281909999999</v>
      </c>
      <c r="F2086">
        <v>-0.59999084499999999</v>
      </c>
      <c r="G2086">
        <v>1</v>
      </c>
      <c r="H2086">
        <v>0.106066017</v>
      </c>
      <c r="I2086">
        <f t="shared" si="164"/>
        <v>2006</v>
      </c>
      <c r="J2086">
        <f t="shared" si="165"/>
        <v>12</v>
      </c>
      <c r="K2086">
        <v>201.9</v>
      </c>
      <c r="L2086">
        <v>202.4</v>
      </c>
      <c r="M2086">
        <v>200.8</v>
      </c>
      <c r="N2086">
        <v>201.3</v>
      </c>
      <c r="O2086" s="3">
        <f t="shared" si="163"/>
        <v>-0.59999084499999999</v>
      </c>
      <c r="P2086">
        <f t="shared" si="167"/>
        <v>8.3664377772228917</v>
      </c>
      <c r="S2086">
        <f t="shared" si="166"/>
        <v>-2.9717228578504209E-3</v>
      </c>
    </row>
    <row r="2087" spans="1:19" x14ac:dyDescent="0.3">
      <c r="A2087" s="1">
        <v>39079</v>
      </c>
      <c r="B2087" s="1">
        <v>39080</v>
      </c>
      <c r="C2087">
        <v>201.9</v>
      </c>
      <c r="D2087">
        <v>201.3</v>
      </c>
      <c r="E2087">
        <v>201.2702098</v>
      </c>
      <c r="F2087">
        <v>0.6</v>
      </c>
      <c r="G2087">
        <v>-1</v>
      </c>
      <c r="H2087">
        <v>0</v>
      </c>
      <c r="I2087">
        <f t="shared" si="164"/>
        <v>2006</v>
      </c>
      <c r="J2087">
        <f t="shared" si="165"/>
        <v>12</v>
      </c>
      <c r="K2087">
        <v>201.9</v>
      </c>
      <c r="L2087">
        <v>202.4</v>
      </c>
      <c r="M2087">
        <v>200.8</v>
      </c>
      <c r="N2087">
        <v>201.3</v>
      </c>
      <c r="O2087" s="3">
        <f>IF(E2087-C2087&gt;0,IF(C2087-M2087&gt;3,-3,F2087),IF(L2087-C2087&gt;3,-3,F2087))</f>
        <v>0.6</v>
      </c>
      <c r="P2087">
        <f t="shared" si="167"/>
        <v>8.4410271184759935</v>
      </c>
      <c r="S2087">
        <f>O2087/C2087</f>
        <v>2.9717682020802376E-3</v>
      </c>
    </row>
    <row r="2088" spans="1:19" x14ac:dyDescent="0.3">
      <c r="A2088" s="1">
        <v>39080</v>
      </c>
      <c r="B2088" s="1">
        <v>39083</v>
      </c>
      <c r="C2088">
        <v>201.9</v>
      </c>
      <c r="D2088">
        <v>201.3</v>
      </c>
      <c r="E2088">
        <v>201.38706540000001</v>
      </c>
      <c r="F2088">
        <v>0.6</v>
      </c>
      <c r="G2088">
        <v>1</v>
      </c>
      <c r="H2088">
        <v>0</v>
      </c>
      <c r="I2088">
        <f>YEAR(B2088)</f>
        <v>2007</v>
      </c>
      <c r="J2088">
        <f>MONTH(B2088)</f>
        <v>1</v>
      </c>
      <c r="K2088">
        <v>201.9</v>
      </c>
      <c r="L2088">
        <v>202.4</v>
      </c>
      <c r="M2088">
        <v>200.8</v>
      </c>
      <c r="N2088">
        <v>201.3</v>
      </c>
      <c r="O2088" s="3">
        <f t="shared" ref="O2088:O2151" si="168">IF(E2088-C2088&gt;0,IF(C2088-M2088&gt;3,-3,F2088),IF(L2088-C2088&gt;3,-3,F2088))</f>
        <v>0.6</v>
      </c>
      <c r="P2088">
        <f t="shared" si="167"/>
        <v>8.5162814464267456</v>
      </c>
      <c r="S2088">
        <f t="shared" ref="S2088:S2151" si="169">O2088/C2088</f>
        <v>2.9717682020802376E-3</v>
      </c>
    </row>
    <row r="2089" spans="1:19" x14ac:dyDescent="0.3">
      <c r="A2089" s="1">
        <v>39083</v>
      </c>
      <c r="B2089" s="1">
        <v>39084</v>
      </c>
      <c r="C2089">
        <v>202.35</v>
      </c>
      <c r="D2089">
        <v>201.49999690000001</v>
      </c>
      <c r="E2089">
        <v>201.53462049999999</v>
      </c>
      <c r="F2089">
        <v>0.85000305200000004</v>
      </c>
      <c r="G2089">
        <v>1</v>
      </c>
      <c r="H2089">
        <v>0.141421356</v>
      </c>
      <c r="I2089">
        <f t="shared" ref="I2089:I2096" si="170">YEAR(B2089)</f>
        <v>2007</v>
      </c>
      <c r="J2089">
        <f t="shared" ref="J2089:J2096" si="171">MONTH(B2089)</f>
        <v>1</v>
      </c>
      <c r="K2089">
        <v>202.35</v>
      </c>
      <c r="L2089">
        <v>202.4</v>
      </c>
      <c r="M2089">
        <v>200.95</v>
      </c>
      <c r="N2089">
        <v>201.5</v>
      </c>
      <c r="O2089" s="3">
        <f t="shared" si="168"/>
        <v>0.85000305200000004</v>
      </c>
      <c r="P2089">
        <f t="shared" si="167"/>
        <v>8.6236033918849166</v>
      </c>
      <c r="S2089">
        <f t="shared" si="169"/>
        <v>4.2006575339757846E-3</v>
      </c>
    </row>
    <row r="2090" spans="1:19" x14ac:dyDescent="0.3">
      <c r="A2090" s="1">
        <v>39084</v>
      </c>
      <c r="B2090" s="1">
        <v>39085</v>
      </c>
      <c r="C2090">
        <v>202.2</v>
      </c>
      <c r="D2090">
        <v>198.5</v>
      </c>
      <c r="E2090">
        <v>201.4595794</v>
      </c>
      <c r="F2090">
        <v>3.7</v>
      </c>
      <c r="G2090">
        <v>-1</v>
      </c>
      <c r="H2090">
        <v>2.1213203439999999</v>
      </c>
      <c r="I2090">
        <f t="shared" si="170"/>
        <v>2007</v>
      </c>
      <c r="J2090">
        <f t="shared" si="171"/>
        <v>1</v>
      </c>
      <c r="K2090">
        <v>202.2</v>
      </c>
      <c r="L2090">
        <v>202.5</v>
      </c>
      <c r="M2090">
        <v>197.9</v>
      </c>
      <c r="N2090">
        <v>198.5</v>
      </c>
      <c r="O2090" s="3">
        <f t="shared" si="168"/>
        <v>3.7</v>
      </c>
      <c r="P2090">
        <f t="shared" si="167"/>
        <v>9.0970059519735553</v>
      </c>
      <c r="S2090">
        <f t="shared" si="169"/>
        <v>1.8298714144411476E-2</v>
      </c>
    </row>
    <row r="2091" spans="1:19" x14ac:dyDescent="0.3">
      <c r="A2091" s="1">
        <v>39085</v>
      </c>
      <c r="B2091" s="1">
        <v>39086</v>
      </c>
      <c r="C2091">
        <v>198.35</v>
      </c>
      <c r="D2091">
        <v>196.1999969</v>
      </c>
      <c r="E2091">
        <v>199.36075310000001</v>
      </c>
      <c r="F2091">
        <v>-2.1500030520000002</v>
      </c>
      <c r="G2091">
        <v>1</v>
      </c>
      <c r="H2091">
        <v>1.626345597</v>
      </c>
      <c r="I2091">
        <f t="shared" si="170"/>
        <v>2007</v>
      </c>
      <c r="J2091">
        <f t="shared" si="171"/>
        <v>1</v>
      </c>
      <c r="K2091">
        <v>198.35</v>
      </c>
      <c r="L2091">
        <v>198.55</v>
      </c>
      <c r="M2091">
        <v>195.2</v>
      </c>
      <c r="N2091">
        <v>196.2</v>
      </c>
      <c r="O2091" s="3">
        <f>IF(E2091-C2091&gt;0,IF(C2091-M2091&gt;3,-3,F2091),IF(L2091-C2091&gt;3,-3,F2091))</f>
        <v>-3</v>
      </c>
      <c r="P2091">
        <f t="shared" si="167"/>
        <v>8.6842353264743757</v>
      </c>
      <c r="S2091">
        <f t="shared" si="169"/>
        <v>-1.5124779430299976E-2</v>
      </c>
    </row>
    <row r="2092" spans="1:19" x14ac:dyDescent="0.3">
      <c r="A2092" s="1">
        <v>39086</v>
      </c>
      <c r="B2092" s="1">
        <v>39087</v>
      </c>
      <c r="C2092">
        <v>196</v>
      </c>
      <c r="D2092">
        <v>194.05000609999999</v>
      </c>
      <c r="E2092">
        <v>197.54080429999999</v>
      </c>
      <c r="F2092">
        <v>-1.9499938960000001</v>
      </c>
      <c r="G2092">
        <v>1</v>
      </c>
      <c r="H2092">
        <v>1.52027958</v>
      </c>
      <c r="I2092">
        <f t="shared" si="170"/>
        <v>2007</v>
      </c>
      <c r="J2092">
        <f t="shared" si="171"/>
        <v>1</v>
      </c>
      <c r="K2092">
        <v>196</v>
      </c>
      <c r="L2092">
        <v>196.65</v>
      </c>
      <c r="M2092">
        <v>192.95</v>
      </c>
      <c r="N2092">
        <v>194.05</v>
      </c>
      <c r="O2092" s="3">
        <f t="shared" si="168"/>
        <v>-3</v>
      </c>
      <c r="P2092">
        <f t="shared" si="167"/>
        <v>8.2854694186260627</v>
      </c>
      <c r="S2092">
        <f t="shared" si="169"/>
        <v>-1.5306122448979591E-2</v>
      </c>
    </row>
    <row r="2093" spans="1:19" x14ac:dyDescent="0.3">
      <c r="A2093" s="1">
        <v>39087</v>
      </c>
      <c r="B2093" s="1">
        <v>39090</v>
      </c>
      <c r="C2093">
        <v>193.35</v>
      </c>
      <c r="D2093">
        <v>192.35000310000001</v>
      </c>
      <c r="E2093">
        <v>193.62837959999999</v>
      </c>
      <c r="F2093">
        <v>-0.99999694800000005</v>
      </c>
      <c r="G2093">
        <v>-1</v>
      </c>
      <c r="H2093">
        <v>1.2020815279999999</v>
      </c>
      <c r="I2093">
        <f t="shared" si="170"/>
        <v>2007</v>
      </c>
      <c r="J2093">
        <f t="shared" si="171"/>
        <v>1</v>
      </c>
      <c r="K2093">
        <v>193.35</v>
      </c>
      <c r="L2093">
        <v>194.6</v>
      </c>
      <c r="M2093">
        <v>192.15</v>
      </c>
      <c r="N2093">
        <v>192.35</v>
      </c>
      <c r="O2093" s="3">
        <f t="shared" si="168"/>
        <v>-0.99999694800000005</v>
      </c>
      <c r="P2093">
        <f t="shared" si="167"/>
        <v>8.1569132645318287</v>
      </c>
      <c r="S2093">
        <f t="shared" si="169"/>
        <v>-5.1719521489526771E-3</v>
      </c>
    </row>
    <row r="2094" spans="1:19" x14ac:dyDescent="0.3">
      <c r="A2094" s="1">
        <v>39090</v>
      </c>
      <c r="B2094" s="1">
        <v>39091</v>
      </c>
      <c r="C2094">
        <v>193.3</v>
      </c>
      <c r="D2094">
        <v>192.85</v>
      </c>
      <c r="E2094">
        <v>193.14889120000001</v>
      </c>
      <c r="F2094">
        <v>0.45</v>
      </c>
      <c r="G2094">
        <v>1</v>
      </c>
      <c r="H2094">
        <v>0.35355339099999999</v>
      </c>
      <c r="I2094">
        <f t="shared" si="170"/>
        <v>2007</v>
      </c>
      <c r="J2094">
        <f t="shared" si="171"/>
        <v>1</v>
      </c>
      <c r="K2094">
        <v>193.3</v>
      </c>
      <c r="L2094">
        <v>194.05</v>
      </c>
      <c r="M2094">
        <v>192.55</v>
      </c>
      <c r="N2094">
        <v>192.85</v>
      </c>
      <c r="O2094" s="3">
        <f t="shared" si="168"/>
        <v>0.45</v>
      </c>
      <c r="P2094">
        <f t="shared" si="167"/>
        <v>8.2138808429442349</v>
      </c>
      <c r="S2094">
        <f t="shared" si="169"/>
        <v>2.3279875840662182E-3</v>
      </c>
    </row>
    <row r="2095" spans="1:19" x14ac:dyDescent="0.3">
      <c r="A2095" s="1">
        <v>39091</v>
      </c>
      <c r="B2095" s="1">
        <v>39092</v>
      </c>
      <c r="C2095">
        <v>192.45</v>
      </c>
      <c r="D2095">
        <v>189.94999079999999</v>
      </c>
      <c r="E2095">
        <v>194.37463779999999</v>
      </c>
      <c r="F2095">
        <v>-2.5000091549999999</v>
      </c>
      <c r="G2095">
        <v>1</v>
      </c>
      <c r="H2095">
        <v>2.0506096650000001</v>
      </c>
      <c r="I2095">
        <f t="shared" si="170"/>
        <v>2007</v>
      </c>
      <c r="J2095">
        <f t="shared" si="171"/>
        <v>1</v>
      </c>
      <c r="K2095">
        <v>192.45</v>
      </c>
      <c r="L2095">
        <v>192.5</v>
      </c>
      <c r="M2095">
        <v>188.7</v>
      </c>
      <c r="N2095">
        <v>189.95</v>
      </c>
      <c r="O2095" s="3">
        <f t="shared" si="168"/>
        <v>-3</v>
      </c>
      <c r="P2095">
        <f t="shared" si="167"/>
        <v>7.8297554722687446</v>
      </c>
      <c r="S2095">
        <f t="shared" si="169"/>
        <v>-1.5588464536243182E-2</v>
      </c>
    </row>
    <row r="2096" spans="1:19" x14ac:dyDescent="0.3">
      <c r="A2096" s="1">
        <v>39092</v>
      </c>
      <c r="B2096" s="1">
        <v>39093</v>
      </c>
      <c r="C2096">
        <v>190.4</v>
      </c>
      <c r="D2096">
        <v>191.50000309999999</v>
      </c>
      <c r="E2096">
        <v>190.32389649999999</v>
      </c>
      <c r="F2096">
        <v>-1.1000030519999999</v>
      </c>
      <c r="G2096">
        <v>1</v>
      </c>
      <c r="H2096">
        <v>1.0960155110000001</v>
      </c>
      <c r="I2096">
        <f t="shared" si="170"/>
        <v>2007</v>
      </c>
      <c r="J2096">
        <f t="shared" si="171"/>
        <v>1</v>
      </c>
      <c r="K2096">
        <v>190.4</v>
      </c>
      <c r="L2096">
        <v>193.15</v>
      </c>
      <c r="M2096">
        <v>190.4</v>
      </c>
      <c r="N2096">
        <v>191.5</v>
      </c>
      <c r="O2096" s="3">
        <f t="shared" si="168"/>
        <v>-1.1000030519999999</v>
      </c>
      <c r="P2096">
        <f t="shared" si="167"/>
        <v>7.694050300274375</v>
      </c>
      <c r="S2096">
        <f t="shared" si="169"/>
        <v>-5.7773269537815123E-3</v>
      </c>
    </row>
    <row r="2097" spans="1:19" x14ac:dyDescent="0.3">
      <c r="A2097" s="1">
        <v>39093</v>
      </c>
      <c r="B2097" s="1">
        <v>39094</v>
      </c>
      <c r="C2097">
        <v>193.2</v>
      </c>
      <c r="D2097">
        <v>194.5</v>
      </c>
      <c r="E2097">
        <v>192.878828</v>
      </c>
      <c r="F2097">
        <v>-1.3</v>
      </c>
      <c r="G2097">
        <v>1</v>
      </c>
      <c r="H2097">
        <v>2.1213203439999999</v>
      </c>
      <c r="I2097">
        <f t="shared" ref="I2097:I2100" si="172">YEAR(B2097)</f>
        <v>2007</v>
      </c>
      <c r="J2097">
        <f t="shared" ref="J2097:J2100" si="173">MONTH(B2097)</f>
        <v>1</v>
      </c>
      <c r="K2097">
        <v>193.2</v>
      </c>
      <c r="L2097">
        <v>194.7</v>
      </c>
      <c r="M2097">
        <v>192.4</v>
      </c>
      <c r="N2097">
        <v>194.5</v>
      </c>
      <c r="O2097" s="3">
        <f t="shared" si="168"/>
        <v>-1.3</v>
      </c>
      <c r="P2097">
        <f t="shared" si="167"/>
        <v>7.5387356202998923</v>
      </c>
      <c r="S2097">
        <f t="shared" si="169"/>
        <v>-6.728778467908903E-3</v>
      </c>
    </row>
    <row r="2098" spans="1:19" x14ac:dyDescent="0.3">
      <c r="A2098" s="1">
        <v>39094</v>
      </c>
      <c r="B2098" s="1">
        <v>39097</v>
      </c>
      <c r="C2098">
        <v>195.2</v>
      </c>
      <c r="D2098">
        <v>195</v>
      </c>
      <c r="E2098">
        <v>195.74558640000001</v>
      </c>
      <c r="F2098">
        <v>-0.2</v>
      </c>
      <c r="G2098">
        <v>1</v>
      </c>
      <c r="H2098">
        <v>0.35355339099999999</v>
      </c>
      <c r="I2098">
        <f t="shared" si="172"/>
        <v>2007</v>
      </c>
      <c r="J2098">
        <f t="shared" si="173"/>
        <v>1</v>
      </c>
      <c r="K2098">
        <v>195.2</v>
      </c>
      <c r="L2098">
        <v>195.85</v>
      </c>
      <c r="M2098">
        <v>194.1</v>
      </c>
      <c r="N2098">
        <v>195</v>
      </c>
      <c r="O2098" s="3">
        <f t="shared" si="168"/>
        <v>-0.2</v>
      </c>
      <c r="P2098">
        <f t="shared" si="167"/>
        <v>7.5155632772047092</v>
      </c>
      <c r="S2098">
        <f t="shared" si="169"/>
        <v>-1.0245901639344263E-3</v>
      </c>
    </row>
    <row r="2099" spans="1:19" x14ac:dyDescent="0.3">
      <c r="A2099" s="1">
        <v>39097</v>
      </c>
      <c r="B2099" s="1">
        <v>39098</v>
      </c>
      <c r="C2099">
        <v>195.5</v>
      </c>
      <c r="D2099">
        <v>195.3500061</v>
      </c>
      <c r="E2099">
        <v>194.68232449999999</v>
      </c>
      <c r="F2099">
        <v>0.14999389599999999</v>
      </c>
      <c r="G2099">
        <v>-1</v>
      </c>
      <c r="H2099">
        <v>0.24748737300000001</v>
      </c>
      <c r="I2099">
        <f t="shared" si="172"/>
        <v>2007</v>
      </c>
      <c r="J2099">
        <f t="shared" si="173"/>
        <v>1</v>
      </c>
      <c r="K2099">
        <v>195.5</v>
      </c>
      <c r="L2099">
        <v>195.9</v>
      </c>
      <c r="M2099">
        <v>194.65</v>
      </c>
      <c r="N2099">
        <v>195.35</v>
      </c>
      <c r="O2099" s="3">
        <f t="shared" si="168"/>
        <v>0.14999389599999999</v>
      </c>
      <c r="P2099">
        <f t="shared" si="167"/>
        <v>7.5328618237507321</v>
      </c>
      <c r="S2099">
        <f t="shared" si="169"/>
        <v>7.6723220460358046E-4</v>
      </c>
    </row>
    <row r="2100" spans="1:19" x14ac:dyDescent="0.3">
      <c r="A2100" s="1">
        <v>39098</v>
      </c>
      <c r="B2100" s="1">
        <v>39099</v>
      </c>
      <c r="C2100">
        <v>194.75</v>
      </c>
      <c r="D2100">
        <v>193.64998779999999</v>
      </c>
      <c r="E2100">
        <v>194.45673379999999</v>
      </c>
      <c r="F2100">
        <v>1.100012207</v>
      </c>
      <c r="G2100">
        <v>-1</v>
      </c>
      <c r="H2100">
        <v>1.2020815279999999</v>
      </c>
      <c r="I2100">
        <f t="shared" si="172"/>
        <v>2007</v>
      </c>
      <c r="J2100">
        <f t="shared" si="173"/>
        <v>1</v>
      </c>
      <c r="K2100">
        <v>194.75</v>
      </c>
      <c r="L2100">
        <v>194.8</v>
      </c>
      <c r="M2100">
        <v>191.85</v>
      </c>
      <c r="N2100">
        <v>193.65</v>
      </c>
      <c r="O2100" s="3">
        <f t="shared" si="168"/>
        <v>1.100012207</v>
      </c>
      <c r="P2100">
        <f t="shared" si="167"/>
        <v>7.6605060850052142</v>
      </c>
      <c r="S2100">
        <f t="shared" si="169"/>
        <v>5.6483296893453149E-3</v>
      </c>
    </row>
    <row r="2101" spans="1:19" x14ac:dyDescent="0.3">
      <c r="A2101" s="1">
        <v>39099</v>
      </c>
      <c r="B2101" s="1">
        <v>39100</v>
      </c>
      <c r="C2101">
        <v>193.05</v>
      </c>
      <c r="D2101">
        <v>194.7000031</v>
      </c>
      <c r="E2101">
        <v>194.50031179999999</v>
      </c>
      <c r="F2101">
        <v>1.650003052</v>
      </c>
      <c r="G2101">
        <v>1</v>
      </c>
      <c r="H2101">
        <v>0.74246212</v>
      </c>
      <c r="I2101">
        <f t="shared" ref="I2101:I2103" si="174">YEAR(B2101)</f>
        <v>2007</v>
      </c>
      <c r="J2101">
        <f t="shared" ref="J2101:J2103" si="175">MONTH(B2101)</f>
        <v>1</v>
      </c>
      <c r="K2101">
        <v>193.05</v>
      </c>
      <c r="L2101">
        <v>194.75</v>
      </c>
      <c r="M2101">
        <v>192.45</v>
      </c>
      <c r="N2101">
        <v>194.7</v>
      </c>
      <c r="O2101" s="3">
        <f t="shared" si="168"/>
        <v>1.650003052</v>
      </c>
      <c r="P2101">
        <f t="shared" si="167"/>
        <v>7.8569296812775251</v>
      </c>
      <c r="S2101">
        <f t="shared" si="169"/>
        <v>8.5470243563843563E-3</v>
      </c>
    </row>
    <row r="2102" spans="1:19" x14ac:dyDescent="0.3">
      <c r="A2102" s="1">
        <v>39100</v>
      </c>
      <c r="B2102" s="1">
        <v>39101</v>
      </c>
      <c r="C2102">
        <v>192.85</v>
      </c>
      <c r="D2102">
        <v>190.45</v>
      </c>
      <c r="E2102">
        <v>194.8523453</v>
      </c>
      <c r="F2102">
        <v>-2.4</v>
      </c>
      <c r="G2102">
        <v>1</v>
      </c>
      <c r="H2102">
        <v>3.0052038200000002</v>
      </c>
      <c r="I2102">
        <f t="shared" si="174"/>
        <v>2007</v>
      </c>
      <c r="J2102">
        <f t="shared" si="175"/>
        <v>1</v>
      </c>
      <c r="K2102">
        <v>192.85</v>
      </c>
      <c r="L2102">
        <v>193.15</v>
      </c>
      <c r="M2102">
        <v>190.45</v>
      </c>
      <c r="N2102">
        <v>190.45</v>
      </c>
      <c r="O2102" s="3">
        <f t="shared" si="168"/>
        <v>-2.4</v>
      </c>
      <c r="P2102">
        <f t="shared" si="167"/>
        <v>7.5635934422046809</v>
      </c>
      <c r="S2102">
        <f t="shared" si="169"/>
        <v>-1.244490536686544E-2</v>
      </c>
    </row>
    <row r="2103" spans="1:19" x14ac:dyDescent="0.3">
      <c r="A2103" s="1">
        <v>39101</v>
      </c>
      <c r="B2103" s="1">
        <v>39104</v>
      </c>
      <c r="C2103">
        <v>191.4</v>
      </c>
      <c r="D2103">
        <v>192.00000309999999</v>
      </c>
      <c r="E2103">
        <v>190.7639202</v>
      </c>
      <c r="F2103">
        <v>-0.60000305200000004</v>
      </c>
      <c r="G2103">
        <v>1</v>
      </c>
      <c r="H2103">
        <v>1.0960155110000001</v>
      </c>
      <c r="I2103">
        <f t="shared" si="174"/>
        <v>2007</v>
      </c>
      <c r="J2103">
        <f t="shared" si="175"/>
        <v>1</v>
      </c>
      <c r="K2103">
        <v>191.4</v>
      </c>
      <c r="L2103">
        <v>192.55</v>
      </c>
      <c r="M2103">
        <v>190.15</v>
      </c>
      <c r="N2103">
        <v>192</v>
      </c>
      <c r="O2103" s="3">
        <f t="shared" si="168"/>
        <v>-0.60000305200000004</v>
      </c>
      <c r="P2103">
        <f t="shared" si="167"/>
        <v>7.49246210757443</v>
      </c>
      <c r="S2103">
        <f t="shared" si="169"/>
        <v>-3.1348121839080462E-3</v>
      </c>
    </row>
    <row r="2104" spans="1:19" x14ac:dyDescent="0.3">
      <c r="A2104" s="1">
        <v>39104</v>
      </c>
      <c r="B2104" s="1">
        <v>39105</v>
      </c>
      <c r="C2104">
        <v>190.95</v>
      </c>
      <c r="D2104">
        <v>191.8000031</v>
      </c>
      <c r="E2104">
        <v>192.37869760000001</v>
      </c>
      <c r="F2104">
        <v>0.85000305200000004</v>
      </c>
      <c r="G2104">
        <v>1</v>
      </c>
      <c r="H2104">
        <v>0.141421356</v>
      </c>
      <c r="I2104">
        <f t="shared" ref="I2104:I2167" si="176">YEAR(B2104)</f>
        <v>2007</v>
      </c>
      <c r="J2104">
        <f t="shared" ref="J2104:J2167" si="177">MONTH(B2104)</f>
        <v>1</v>
      </c>
      <c r="K2104">
        <v>190.95</v>
      </c>
      <c r="L2104">
        <v>192.8</v>
      </c>
      <c r="M2104">
        <v>190.55</v>
      </c>
      <c r="N2104">
        <v>191.8</v>
      </c>
      <c r="O2104" s="3">
        <f t="shared" si="168"/>
        <v>0.85000305200000004</v>
      </c>
      <c r="P2104">
        <f t="shared" si="167"/>
        <v>7.5925189128915171</v>
      </c>
      <c r="S2104">
        <f t="shared" si="169"/>
        <v>4.4514430583922496E-3</v>
      </c>
    </row>
    <row r="2105" spans="1:19" x14ac:dyDescent="0.3">
      <c r="A2105" s="1">
        <v>39105</v>
      </c>
      <c r="B2105" s="1">
        <v>39106</v>
      </c>
      <c r="C2105">
        <v>192.85</v>
      </c>
      <c r="D2105">
        <v>195.14999080000001</v>
      </c>
      <c r="E2105">
        <v>191.0912601</v>
      </c>
      <c r="F2105">
        <v>-2.299990845</v>
      </c>
      <c r="G2105">
        <v>-1</v>
      </c>
      <c r="H2105">
        <v>2.3688077170000001</v>
      </c>
      <c r="I2105">
        <f t="shared" si="176"/>
        <v>2007</v>
      </c>
      <c r="J2105">
        <f t="shared" si="177"/>
        <v>1</v>
      </c>
      <c r="K2105">
        <v>192.85</v>
      </c>
      <c r="L2105">
        <v>195.15</v>
      </c>
      <c r="M2105">
        <v>192.75</v>
      </c>
      <c r="N2105">
        <v>195.15</v>
      </c>
      <c r="O2105" s="3">
        <f t="shared" si="168"/>
        <v>-2.299990845</v>
      </c>
      <c r="P2105">
        <f t="shared" si="167"/>
        <v>7.3208664785102906</v>
      </c>
      <c r="S2105">
        <f t="shared" si="169"/>
        <v>-1.1926320171117449E-2</v>
      </c>
    </row>
    <row r="2106" spans="1:19" x14ac:dyDescent="0.3">
      <c r="A2106" s="1">
        <v>39106</v>
      </c>
      <c r="B2106" s="1">
        <v>39107</v>
      </c>
      <c r="C2106">
        <v>195.7</v>
      </c>
      <c r="D2106">
        <v>195.10001220000001</v>
      </c>
      <c r="E2106">
        <v>196.1965117</v>
      </c>
      <c r="F2106">
        <v>-0.59998779300000005</v>
      </c>
      <c r="G2106">
        <v>1</v>
      </c>
      <c r="H2106">
        <v>3.5355339E-2</v>
      </c>
      <c r="I2106">
        <f t="shared" si="176"/>
        <v>2007</v>
      </c>
      <c r="J2106">
        <f t="shared" si="177"/>
        <v>1</v>
      </c>
      <c r="K2106">
        <v>195.7</v>
      </c>
      <c r="L2106">
        <v>195.95</v>
      </c>
      <c r="M2106">
        <v>194.3</v>
      </c>
      <c r="N2106">
        <v>195.1</v>
      </c>
      <c r="O2106" s="3">
        <f t="shared" si="168"/>
        <v>-0.59998779300000005</v>
      </c>
      <c r="P2106">
        <f t="shared" si="167"/>
        <v>7.2535323366407596</v>
      </c>
      <c r="S2106">
        <f t="shared" si="169"/>
        <v>-3.0658548441492082E-3</v>
      </c>
    </row>
    <row r="2107" spans="1:19" x14ac:dyDescent="0.3">
      <c r="A2107" s="1">
        <v>39107</v>
      </c>
      <c r="B2107" s="1">
        <v>39108</v>
      </c>
      <c r="C2107">
        <v>194</v>
      </c>
      <c r="D2107">
        <v>192.5499969</v>
      </c>
      <c r="E2107">
        <v>192.8709892</v>
      </c>
      <c r="F2107">
        <v>1.450003052</v>
      </c>
      <c r="G2107">
        <v>-1</v>
      </c>
      <c r="H2107">
        <v>1.8031222920000001</v>
      </c>
      <c r="I2107">
        <f t="shared" si="176"/>
        <v>2007</v>
      </c>
      <c r="J2107">
        <f t="shared" si="177"/>
        <v>1</v>
      </c>
      <c r="K2107">
        <v>194</v>
      </c>
      <c r="L2107">
        <v>194.05</v>
      </c>
      <c r="M2107">
        <v>192.05</v>
      </c>
      <c r="N2107">
        <v>192.55</v>
      </c>
      <c r="O2107" s="3">
        <f t="shared" si="168"/>
        <v>1.450003052</v>
      </c>
      <c r="P2107">
        <f t="shared" si="167"/>
        <v>7.4161763164228702</v>
      </c>
      <c r="S2107">
        <f t="shared" si="169"/>
        <v>7.4742425360824743E-3</v>
      </c>
    </row>
    <row r="2108" spans="1:19" x14ac:dyDescent="0.3">
      <c r="A2108" s="1">
        <v>39108</v>
      </c>
      <c r="B2108" s="1">
        <v>39111</v>
      </c>
      <c r="C2108">
        <v>193.4</v>
      </c>
      <c r="D2108">
        <v>192.10000310000001</v>
      </c>
      <c r="E2108">
        <v>194.01234600000001</v>
      </c>
      <c r="F2108">
        <v>-1.299996948</v>
      </c>
      <c r="G2108">
        <v>1</v>
      </c>
      <c r="H2108">
        <v>0.31819805200000001</v>
      </c>
      <c r="I2108">
        <f t="shared" si="176"/>
        <v>2007</v>
      </c>
      <c r="J2108">
        <f t="shared" si="177"/>
        <v>1</v>
      </c>
      <c r="K2108">
        <v>193.4</v>
      </c>
      <c r="L2108">
        <v>193.65</v>
      </c>
      <c r="M2108">
        <v>191.25</v>
      </c>
      <c r="N2108">
        <v>192.1</v>
      </c>
      <c r="O2108" s="3">
        <f t="shared" si="168"/>
        <v>-1.299996948</v>
      </c>
      <c r="P2108">
        <f t="shared" si="167"/>
        <v>7.2666260592794423</v>
      </c>
      <c r="S2108">
        <f t="shared" si="169"/>
        <v>-6.7218042812823165E-3</v>
      </c>
    </row>
    <row r="2109" spans="1:19" x14ac:dyDescent="0.3">
      <c r="A2109" s="1">
        <v>39111</v>
      </c>
      <c r="B2109" s="1">
        <v>39112</v>
      </c>
      <c r="C2109">
        <v>191.95</v>
      </c>
      <c r="D2109">
        <v>193.1</v>
      </c>
      <c r="E2109">
        <v>192.92409860000001</v>
      </c>
      <c r="F2109">
        <v>1.1499999999999999</v>
      </c>
      <c r="G2109">
        <v>1</v>
      </c>
      <c r="H2109">
        <v>0.70710678100000002</v>
      </c>
      <c r="I2109">
        <f t="shared" si="176"/>
        <v>2007</v>
      </c>
      <c r="J2109">
        <f t="shared" si="177"/>
        <v>1</v>
      </c>
      <c r="K2109">
        <v>191.95</v>
      </c>
      <c r="L2109">
        <v>193.1</v>
      </c>
      <c r="M2109">
        <v>191.5</v>
      </c>
      <c r="N2109">
        <v>193.1</v>
      </c>
      <c r="O2109" s="3">
        <f t="shared" si="168"/>
        <v>1.1499999999999999</v>
      </c>
      <c r="P2109">
        <f t="shared" si="167"/>
        <v>7.3972322583131191</v>
      </c>
      <c r="S2109">
        <f t="shared" si="169"/>
        <v>5.9911435269601456E-3</v>
      </c>
    </row>
    <row r="2110" spans="1:19" x14ac:dyDescent="0.3">
      <c r="A2110" s="1">
        <v>39112</v>
      </c>
      <c r="B2110" s="1">
        <v>39113</v>
      </c>
      <c r="C2110">
        <v>193.55</v>
      </c>
      <c r="D2110">
        <v>191.6</v>
      </c>
      <c r="E2110">
        <v>193.1439718</v>
      </c>
      <c r="F2110">
        <v>1.95</v>
      </c>
      <c r="G2110">
        <v>1</v>
      </c>
      <c r="H2110">
        <v>1.060660172</v>
      </c>
      <c r="I2110">
        <f t="shared" si="176"/>
        <v>2007</v>
      </c>
      <c r="J2110">
        <f t="shared" si="177"/>
        <v>1</v>
      </c>
      <c r="K2110">
        <v>193.55</v>
      </c>
      <c r="L2110">
        <v>193.6</v>
      </c>
      <c r="M2110">
        <v>190.75</v>
      </c>
      <c r="N2110">
        <v>191.6</v>
      </c>
      <c r="O2110" s="3">
        <f t="shared" si="168"/>
        <v>1.95</v>
      </c>
      <c r="P2110">
        <f t="shared" si="167"/>
        <v>7.6208117401582847</v>
      </c>
      <c r="S2110">
        <f t="shared" si="169"/>
        <v>1.0074916042366313E-2</v>
      </c>
    </row>
    <row r="2111" spans="1:19" x14ac:dyDescent="0.3">
      <c r="A2111" s="1">
        <v>39113</v>
      </c>
      <c r="B2111" s="1">
        <v>39114</v>
      </c>
      <c r="C2111">
        <v>192.3</v>
      </c>
      <c r="D2111">
        <v>194.5499969</v>
      </c>
      <c r="E2111">
        <v>192.37077690000001</v>
      </c>
      <c r="F2111">
        <v>2.2499969480000002</v>
      </c>
      <c r="G2111">
        <v>1</v>
      </c>
      <c r="H2111">
        <v>2.0859650049999998</v>
      </c>
      <c r="I2111">
        <f t="shared" si="176"/>
        <v>2007</v>
      </c>
      <c r="J2111">
        <f t="shared" si="177"/>
        <v>2</v>
      </c>
      <c r="K2111">
        <v>192.3</v>
      </c>
      <c r="L2111">
        <v>194.55</v>
      </c>
      <c r="M2111">
        <v>191.55</v>
      </c>
      <c r="N2111">
        <v>194.55</v>
      </c>
      <c r="O2111" s="3">
        <f t="shared" si="168"/>
        <v>2.2499969480000002</v>
      </c>
      <c r="P2111">
        <f t="shared" si="167"/>
        <v>7.8883125694350191</v>
      </c>
      <c r="S2111">
        <f t="shared" si="169"/>
        <v>1.1700452147685907E-2</v>
      </c>
    </row>
    <row r="2112" spans="1:19" x14ac:dyDescent="0.3">
      <c r="A2112" s="1">
        <v>39114</v>
      </c>
      <c r="B2112" s="1">
        <v>39115</v>
      </c>
      <c r="C2112">
        <v>195</v>
      </c>
      <c r="D2112">
        <v>197.99999690000001</v>
      </c>
      <c r="E2112">
        <v>194.73362159999999</v>
      </c>
      <c r="F2112">
        <v>-2.9999969480000002</v>
      </c>
      <c r="G2112">
        <v>1</v>
      </c>
      <c r="H2112">
        <v>2.4395183949999999</v>
      </c>
      <c r="I2112">
        <f t="shared" si="176"/>
        <v>2007</v>
      </c>
      <c r="J2112">
        <f t="shared" si="177"/>
        <v>2</v>
      </c>
      <c r="K2112">
        <v>195</v>
      </c>
      <c r="L2112">
        <v>199.1</v>
      </c>
      <c r="M2112">
        <v>194.6</v>
      </c>
      <c r="N2112">
        <v>198</v>
      </c>
      <c r="O2112" s="3">
        <f t="shared" si="168"/>
        <v>-3</v>
      </c>
      <c r="P2112">
        <f t="shared" si="167"/>
        <v>7.5242366046918647</v>
      </c>
      <c r="S2112">
        <f t="shared" si="169"/>
        <v>-1.5384615384615385E-2</v>
      </c>
    </row>
    <row r="2113" spans="1:19" x14ac:dyDescent="0.3">
      <c r="A2113" s="1">
        <v>39115</v>
      </c>
      <c r="B2113" s="1">
        <v>39118</v>
      </c>
      <c r="C2113">
        <v>198.35</v>
      </c>
      <c r="D2113">
        <v>198.8999939</v>
      </c>
      <c r="E2113">
        <v>198.28215610000001</v>
      </c>
      <c r="F2113">
        <v>-0.54999389600000004</v>
      </c>
      <c r="G2113">
        <v>1</v>
      </c>
      <c r="H2113">
        <v>0.63639610300000005</v>
      </c>
      <c r="I2113">
        <f t="shared" si="176"/>
        <v>2007</v>
      </c>
      <c r="J2113">
        <f t="shared" si="177"/>
        <v>2</v>
      </c>
      <c r="K2113">
        <v>198.35</v>
      </c>
      <c r="L2113">
        <v>199.45</v>
      </c>
      <c r="M2113">
        <v>197.8</v>
      </c>
      <c r="N2113">
        <v>198.9</v>
      </c>
      <c r="O2113" s="3">
        <f t="shared" si="168"/>
        <v>-0.54999389600000004</v>
      </c>
      <c r="P2113">
        <f t="shared" si="167"/>
        <v>7.4616459688767858</v>
      </c>
      <c r="S2113">
        <f t="shared" si="169"/>
        <v>-2.7728454550037815E-3</v>
      </c>
    </row>
    <row r="2114" spans="1:19" x14ac:dyDescent="0.3">
      <c r="A2114" s="1">
        <v>39118</v>
      </c>
      <c r="B2114" s="1">
        <v>39119</v>
      </c>
      <c r="C2114">
        <v>199.25</v>
      </c>
      <c r="D2114">
        <v>200.10001220000001</v>
      </c>
      <c r="E2114">
        <v>198.96851380000001</v>
      </c>
      <c r="F2114">
        <v>-0.85001220700000002</v>
      </c>
      <c r="G2114">
        <v>1</v>
      </c>
      <c r="H2114">
        <v>0.84852813699999996</v>
      </c>
      <c r="I2114">
        <f t="shared" si="176"/>
        <v>2007</v>
      </c>
      <c r="J2114">
        <f t="shared" si="177"/>
        <v>2</v>
      </c>
      <c r="K2114">
        <v>199.25</v>
      </c>
      <c r="L2114">
        <v>200.45</v>
      </c>
      <c r="M2114">
        <v>198.45</v>
      </c>
      <c r="N2114">
        <v>200.1</v>
      </c>
      <c r="O2114" s="3">
        <f t="shared" si="168"/>
        <v>-0.85001220700000002</v>
      </c>
      <c r="P2114">
        <f t="shared" si="167"/>
        <v>7.3661505085326304</v>
      </c>
      <c r="S2114">
        <f t="shared" si="169"/>
        <v>-4.2660587553324967E-3</v>
      </c>
    </row>
    <row r="2115" spans="1:19" x14ac:dyDescent="0.3">
      <c r="A2115" s="1">
        <v>39119</v>
      </c>
      <c r="B2115" s="1">
        <v>39120</v>
      </c>
      <c r="C2115">
        <v>200.4</v>
      </c>
      <c r="D2115">
        <v>200.39998779999999</v>
      </c>
      <c r="E2115">
        <v>199.4395016</v>
      </c>
      <c r="F2115" s="2">
        <v>1.22E-5</v>
      </c>
      <c r="G2115">
        <v>-1</v>
      </c>
      <c r="H2115">
        <v>0.212132034</v>
      </c>
      <c r="I2115">
        <f t="shared" si="176"/>
        <v>2007</v>
      </c>
      <c r="J2115">
        <f t="shared" si="177"/>
        <v>2</v>
      </c>
      <c r="K2115">
        <v>200.4</v>
      </c>
      <c r="L2115">
        <v>200.65</v>
      </c>
      <c r="M2115">
        <v>198.95</v>
      </c>
      <c r="N2115">
        <v>200.4</v>
      </c>
      <c r="O2115" s="3">
        <f t="shared" si="168"/>
        <v>1.22E-5</v>
      </c>
      <c r="P2115">
        <f t="shared" si="167"/>
        <v>7.3661518538475432</v>
      </c>
      <c r="S2115">
        <f t="shared" si="169"/>
        <v>6.0878243512974051E-8</v>
      </c>
    </row>
    <row r="2116" spans="1:19" x14ac:dyDescent="0.3">
      <c r="A2116" s="1">
        <v>39120</v>
      </c>
      <c r="B2116" s="1">
        <v>39121</v>
      </c>
      <c r="C2116">
        <v>200.3</v>
      </c>
      <c r="D2116">
        <v>199.2000031</v>
      </c>
      <c r="E2116">
        <v>199.40141750000001</v>
      </c>
      <c r="F2116">
        <v>1.099996948</v>
      </c>
      <c r="G2116">
        <v>-1</v>
      </c>
      <c r="H2116">
        <v>0.84852813699999996</v>
      </c>
      <c r="I2116">
        <f t="shared" si="176"/>
        <v>2007</v>
      </c>
      <c r="J2116">
        <f t="shared" si="177"/>
        <v>2</v>
      </c>
      <c r="K2116">
        <v>200.3</v>
      </c>
      <c r="L2116">
        <v>200.75</v>
      </c>
      <c r="M2116">
        <v>198.45</v>
      </c>
      <c r="N2116">
        <v>199.2</v>
      </c>
      <c r="O2116" s="3">
        <f t="shared" si="168"/>
        <v>1.099996948</v>
      </c>
      <c r="P2116">
        <f t="shared" ref="P2116:P2179" si="178">(O2116/C2116*$Q$2+1)*P2115*$R$2+(1-$R$2)*P2115</f>
        <v>7.4875109835190887</v>
      </c>
      <c r="S2116">
        <f t="shared" si="169"/>
        <v>5.4917471193210183E-3</v>
      </c>
    </row>
    <row r="2117" spans="1:19" x14ac:dyDescent="0.3">
      <c r="A2117" s="1">
        <v>39121</v>
      </c>
      <c r="B2117" s="1">
        <v>39122</v>
      </c>
      <c r="C2117">
        <v>199.6</v>
      </c>
      <c r="D2117">
        <v>199.7</v>
      </c>
      <c r="E2117">
        <v>199.34015679999999</v>
      </c>
      <c r="F2117">
        <v>-0.1</v>
      </c>
      <c r="G2117">
        <v>1</v>
      </c>
      <c r="H2117">
        <v>0.35355339099999999</v>
      </c>
      <c r="I2117">
        <f t="shared" si="176"/>
        <v>2007</v>
      </c>
      <c r="J2117">
        <f t="shared" si="177"/>
        <v>2</v>
      </c>
      <c r="K2117">
        <v>199.6</v>
      </c>
      <c r="L2117">
        <v>200.85</v>
      </c>
      <c r="M2117">
        <v>199.3</v>
      </c>
      <c r="N2117">
        <v>199.7</v>
      </c>
      <c r="O2117" s="3">
        <f t="shared" si="168"/>
        <v>-0.1</v>
      </c>
      <c r="P2117">
        <f t="shared" si="178"/>
        <v>7.4762572094957633</v>
      </c>
      <c r="S2117">
        <f t="shared" si="169"/>
        <v>-5.010020040080161E-4</v>
      </c>
    </row>
    <row r="2118" spans="1:19" x14ac:dyDescent="0.3">
      <c r="A2118" s="1">
        <v>39122</v>
      </c>
      <c r="B2118" s="1">
        <v>39125</v>
      </c>
      <c r="C2118">
        <v>198.05</v>
      </c>
      <c r="D2118">
        <v>197.75000309999999</v>
      </c>
      <c r="E2118">
        <v>199.54650910000001</v>
      </c>
      <c r="F2118">
        <v>-0.29999694799999999</v>
      </c>
      <c r="G2118">
        <v>-1</v>
      </c>
      <c r="H2118">
        <v>1.3788582229999999</v>
      </c>
      <c r="I2118">
        <f t="shared" si="176"/>
        <v>2007</v>
      </c>
      <c r="J2118">
        <f t="shared" si="177"/>
        <v>2</v>
      </c>
      <c r="K2118">
        <v>198.05</v>
      </c>
      <c r="L2118">
        <v>198.2</v>
      </c>
      <c r="M2118">
        <v>196.45</v>
      </c>
      <c r="N2118">
        <v>197.75</v>
      </c>
      <c r="O2118" s="3">
        <f t="shared" si="168"/>
        <v>-0.29999694799999999</v>
      </c>
      <c r="P2118">
        <f t="shared" si="178"/>
        <v>7.4422831472087889</v>
      </c>
      <c r="S2118">
        <f t="shared" si="169"/>
        <v>-1.5147535874779094E-3</v>
      </c>
    </row>
    <row r="2119" spans="1:19" x14ac:dyDescent="0.3">
      <c r="A2119" s="1">
        <v>39125</v>
      </c>
      <c r="B2119" s="1">
        <v>39126</v>
      </c>
      <c r="C2119">
        <v>197.5</v>
      </c>
      <c r="D2119">
        <v>198.8999939</v>
      </c>
      <c r="E2119">
        <v>196.72223729999999</v>
      </c>
      <c r="F2119">
        <v>-1.399993896</v>
      </c>
      <c r="G2119">
        <v>-1</v>
      </c>
      <c r="H2119">
        <v>0.81317279799999997</v>
      </c>
      <c r="I2119">
        <f t="shared" si="176"/>
        <v>2007</v>
      </c>
      <c r="J2119">
        <f t="shared" si="177"/>
        <v>2</v>
      </c>
      <c r="K2119">
        <v>197.5</v>
      </c>
      <c r="L2119">
        <v>199.4</v>
      </c>
      <c r="M2119">
        <v>197.15</v>
      </c>
      <c r="N2119">
        <v>198.9</v>
      </c>
      <c r="O2119" s="3">
        <f t="shared" si="168"/>
        <v>-1.399993896</v>
      </c>
      <c r="P2119">
        <f t="shared" si="178"/>
        <v>7.2840175627268247</v>
      </c>
      <c r="S2119">
        <f t="shared" si="169"/>
        <v>-7.0885766886075946E-3</v>
      </c>
    </row>
    <row r="2120" spans="1:19" x14ac:dyDescent="0.3">
      <c r="A2120" s="1">
        <v>39126</v>
      </c>
      <c r="B2120" s="1">
        <v>39127</v>
      </c>
      <c r="C2120">
        <v>200</v>
      </c>
      <c r="D2120">
        <v>200.9500031</v>
      </c>
      <c r="E2120">
        <v>199.73145249999999</v>
      </c>
      <c r="F2120">
        <v>-0.95000305200000001</v>
      </c>
      <c r="G2120">
        <v>1</v>
      </c>
      <c r="H2120">
        <v>1.4495689009999999</v>
      </c>
      <c r="I2120">
        <f t="shared" si="176"/>
        <v>2007</v>
      </c>
      <c r="J2120">
        <f t="shared" si="177"/>
        <v>2</v>
      </c>
      <c r="K2120">
        <v>200</v>
      </c>
      <c r="L2120">
        <v>201.7</v>
      </c>
      <c r="M2120">
        <v>199.9</v>
      </c>
      <c r="N2120">
        <v>200.95</v>
      </c>
      <c r="O2120" s="3">
        <f t="shared" si="168"/>
        <v>-0.95000305200000001</v>
      </c>
      <c r="P2120">
        <f t="shared" si="178"/>
        <v>7.1802199789956429</v>
      </c>
      <c r="S2120">
        <f t="shared" si="169"/>
        <v>-4.7500152600000005E-3</v>
      </c>
    </row>
    <row r="2121" spans="1:19" x14ac:dyDescent="0.3">
      <c r="A2121" s="1">
        <v>39127</v>
      </c>
      <c r="B2121" s="1">
        <v>39128</v>
      </c>
      <c r="C2121">
        <v>202.3</v>
      </c>
      <c r="D2121">
        <v>202.05000609999999</v>
      </c>
      <c r="E2121">
        <v>201.02132739999999</v>
      </c>
      <c r="F2121">
        <v>0.24999389599999999</v>
      </c>
      <c r="G2121">
        <v>1</v>
      </c>
      <c r="H2121">
        <v>0.77781745899999999</v>
      </c>
      <c r="I2121">
        <f t="shared" si="176"/>
        <v>2007</v>
      </c>
      <c r="J2121">
        <f t="shared" si="177"/>
        <v>2</v>
      </c>
      <c r="K2121">
        <v>202.3</v>
      </c>
      <c r="L2121">
        <v>202.75</v>
      </c>
      <c r="M2121">
        <v>201.5</v>
      </c>
      <c r="N2121">
        <v>202.05</v>
      </c>
      <c r="O2121" s="3">
        <f t="shared" si="168"/>
        <v>0.24999389599999999</v>
      </c>
      <c r="P2121">
        <f t="shared" si="178"/>
        <v>7.2068390274388383</v>
      </c>
      <c r="S2121">
        <f t="shared" si="169"/>
        <v>1.2357582600098862E-3</v>
      </c>
    </row>
    <row r="2122" spans="1:19" x14ac:dyDescent="0.3">
      <c r="A2122" s="1">
        <v>39128</v>
      </c>
      <c r="B2122" s="1">
        <v>39129</v>
      </c>
      <c r="C2122">
        <v>202.15</v>
      </c>
      <c r="D2122">
        <v>202.8</v>
      </c>
      <c r="E2122">
        <v>201.47287209999999</v>
      </c>
      <c r="F2122">
        <v>-0.65</v>
      </c>
      <c r="G2122">
        <v>-1</v>
      </c>
      <c r="H2122">
        <v>0.53033008599999998</v>
      </c>
      <c r="I2122">
        <f t="shared" si="176"/>
        <v>2007</v>
      </c>
      <c r="J2122">
        <f t="shared" si="177"/>
        <v>2</v>
      </c>
      <c r="K2122">
        <v>202.15</v>
      </c>
      <c r="L2122">
        <v>202.8</v>
      </c>
      <c r="M2122">
        <v>201.4</v>
      </c>
      <c r="N2122">
        <v>202.8</v>
      </c>
      <c r="O2122" s="3">
        <f t="shared" si="168"/>
        <v>-0.65</v>
      </c>
      <c r="P2122">
        <f t="shared" si="178"/>
        <v>7.1373196799072742</v>
      </c>
      <c r="S2122">
        <f t="shared" si="169"/>
        <v>-3.2154340836012861E-3</v>
      </c>
    </row>
    <row r="2123" spans="1:19" x14ac:dyDescent="0.3">
      <c r="A2123" s="1">
        <v>39129</v>
      </c>
      <c r="B2123" s="1">
        <v>39132</v>
      </c>
      <c r="C2123">
        <v>202.15</v>
      </c>
      <c r="D2123">
        <v>202.8</v>
      </c>
      <c r="E2123">
        <v>202.58233000000001</v>
      </c>
      <c r="F2123">
        <v>0.65</v>
      </c>
      <c r="G2123">
        <v>-1</v>
      </c>
      <c r="H2123">
        <v>0</v>
      </c>
      <c r="I2123">
        <f t="shared" si="176"/>
        <v>2007</v>
      </c>
      <c r="J2123">
        <f t="shared" si="177"/>
        <v>2</v>
      </c>
      <c r="K2123">
        <v>202.15</v>
      </c>
      <c r="L2123">
        <v>202.8</v>
      </c>
      <c r="M2123">
        <v>201.4</v>
      </c>
      <c r="N2123">
        <v>202.8</v>
      </c>
      <c r="O2123" s="3">
        <f t="shared" si="168"/>
        <v>0.65</v>
      </c>
      <c r="P2123">
        <f t="shared" si="178"/>
        <v>7.2061684228002711</v>
      </c>
      <c r="S2123">
        <f t="shared" si="169"/>
        <v>3.2154340836012861E-3</v>
      </c>
    </row>
    <row r="2124" spans="1:19" x14ac:dyDescent="0.3">
      <c r="A2124" s="1">
        <v>39132</v>
      </c>
      <c r="B2124" s="1">
        <v>39133</v>
      </c>
      <c r="C2124">
        <v>202.8</v>
      </c>
      <c r="D2124">
        <v>202.99999690000001</v>
      </c>
      <c r="E2124">
        <v>202.98039800000001</v>
      </c>
      <c r="F2124">
        <v>0.19999694800000001</v>
      </c>
      <c r="G2124">
        <v>1</v>
      </c>
      <c r="H2124">
        <v>0.141421356</v>
      </c>
      <c r="I2124">
        <f t="shared" si="176"/>
        <v>2007</v>
      </c>
      <c r="J2124">
        <f t="shared" si="177"/>
        <v>2</v>
      </c>
      <c r="K2124">
        <v>202.8</v>
      </c>
      <c r="L2124">
        <v>203.25</v>
      </c>
      <c r="M2124">
        <v>201.85</v>
      </c>
      <c r="N2124">
        <v>203</v>
      </c>
      <c r="O2124" s="3">
        <f t="shared" si="168"/>
        <v>0.19999694800000001</v>
      </c>
      <c r="P2124">
        <f t="shared" si="178"/>
        <v>7.2274881223762186</v>
      </c>
      <c r="S2124">
        <f t="shared" si="169"/>
        <v>9.8617824457593686E-4</v>
      </c>
    </row>
    <row r="2125" spans="1:19" x14ac:dyDescent="0.3">
      <c r="A2125" s="1">
        <v>39133</v>
      </c>
      <c r="B2125" s="1">
        <v>39134</v>
      </c>
      <c r="C2125">
        <v>203.3</v>
      </c>
      <c r="D2125">
        <v>203.3500061</v>
      </c>
      <c r="E2125">
        <v>204.42098200000001</v>
      </c>
      <c r="F2125">
        <v>5.0006104000000003E-2</v>
      </c>
      <c r="G2125">
        <v>1</v>
      </c>
      <c r="H2125">
        <v>0.24748737300000001</v>
      </c>
      <c r="I2125">
        <f t="shared" si="176"/>
        <v>2007</v>
      </c>
      <c r="J2125">
        <f t="shared" si="177"/>
        <v>2</v>
      </c>
      <c r="K2125">
        <v>203.3</v>
      </c>
      <c r="L2125">
        <v>203.6</v>
      </c>
      <c r="M2125">
        <v>202.1</v>
      </c>
      <c r="N2125">
        <v>203.35</v>
      </c>
      <c r="O2125" s="3">
        <f t="shared" si="168"/>
        <v>5.0006104000000003E-2</v>
      </c>
      <c r="P2125">
        <f t="shared" si="178"/>
        <v>7.2328214011175804</v>
      </c>
      <c r="S2125">
        <f t="shared" si="169"/>
        <v>2.4597198229217907E-4</v>
      </c>
    </row>
    <row r="2126" spans="1:19" x14ac:dyDescent="0.3">
      <c r="A2126" s="1">
        <v>39134</v>
      </c>
      <c r="B2126" s="1">
        <v>39135</v>
      </c>
      <c r="C2126">
        <v>203.4</v>
      </c>
      <c r="D2126">
        <v>204.94999079999999</v>
      </c>
      <c r="E2126">
        <v>202.52583609999999</v>
      </c>
      <c r="F2126">
        <v>-1.549990845</v>
      </c>
      <c r="G2126">
        <v>-1</v>
      </c>
      <c r="H2126">
        <v>1.1313708499999999</v>
      </c>
      <c r="I2126">
        <f t="shared" si="176"/>
        <v>2007</v>
      </c>
      <c r="J2126">
        <f t="shared" si="177"/>
        <v>2</v>
      </c>
      <c r="K2126">
        <v>203.4</v>
      </c>
      <c r="L2126">
        <v>205.7</v>
      </c>
      <c r="M2126">
        <v>203.15</v>
      </c>
      <c r="N2126">
        <v>204.95</v>
      </c>
      <c r="O2126" s="3">
        <f t="shared" si="168"/>
        <v>-1.549990845</v>
      </c>
      <c r="P2126">
        <f t="shared" si="178"/>
        <v>7.06747026608436</v>
      </c>
      <c r="S2126">
        <f t="shared" si="169"/>
        <v>-7.620407300884955E-3</v>
      </c>
    </row>
    <row r="2127" spans="1:19" x14ac:dyDescent="0.3">
      <c r="A2127" s="1">
        <v>39135</v>
      </c>
      <c r="B2127" s="1">
        <v>39136</v>
      </c>
      <c r="C2127">
        <v>205.05</v>
      </c>
      <c r="D2127">
        <v>204.80000609999999</v>
      </c>
      <c r="E2127">
        <v>204.4353328</v>
      </c>
      <c r="F2127">
        <v>0.24999389599999999</v>
      </c>
      <c r="G2127">
        <v>-1</v>
      </c>
      <c r="H2127">
        <v>0.106066017</v>
      </c>
      <c r="I2127">
        <f t="shared" si="176"/>
        <v>2007</v>
      </c>
      <c r="J2127">
        <f t="shared" si="177"/>
        <v>2</v>
      </c>
      <c r="K2127">
        <v>205.05</v>
      </c>
      <c r="L2127">
        <v>205.55</v>
      </c>
      <c r="M2127">
        <v>204.25</v>
      </c>
      <c r="N2127">
        <v>204.8</v>
      </c>
      <c r="O2127" s="3">
        <f t="shared" si="168"/>
        <v>0.24999389599999999</v>
      </c>
      <c r="P2127">
        <f t="shared" si="178"/>
        <v>7.0933199285083912</v>
      </c>
      <c r="S2127">
        <f t="shared" si="169"/>
        <v>1.2191850573030967E-3</v>
      </c>
    </row>
    <row r="2128" spans="1:19" x14ac:dyDescent="0.3">
      <c r="A2128" s="1">
        <v>39136</v>
      </c>
      <c r="B2128" s="1">
        <v>39139</v>
      </c>
      <c r="C2128">
        <v>204.8</v>
      </c>
      <c r="D2128">
        <v>204.85000310000001</v>
      </c>
      <c r="E2128">
        <v>204.68374420000001</v>
      </c>
      <c r="F2128">
        <v>-5.0003051999999999E-2</v>
      </c>
      <c r="G2128">
        <v>-1</v>
      </c>
      <c r="H2128">
        <v>3.5355339E-2</v>
      </c>
      <c r="I2128">
        <f t="shared" si="176"/>
        <v>2007</v>
      </c>
      <c r="J2128">
        <f t="shared" si="177"/>
        <v>2</v>
      </c>
      <c r="K2128">
        <v>204.8</v>
      </c>
      <c r="L2128">
        <v>205.6</v>
      </c>
      <c r="M2128">
        <v>204.4</v>
      </c>
      <c r="N2128">
        <v>204.85</v>
      </c>
      <c r="O2128" s="3">
        <f t="shared" si="168"/>
        <v>-5.0003051999999999E-2</v>
      </c>
      <c r="P2128">
        <f t="shared" si="178"/>
        <v>7.088124308705102</v>
      </c>
      <c r="S2128">
        <f t="shared" si="169"/>
        <v>-2.4415552734374996E-4</v>
      </c>
    </row>
    <row r="2129" spans="1:19" x14ac:dyDescent="0.3">
      <c r="A2129" s="1">
        <v>39139</v>
      </c>
      <c r="B2129" s="1">
        <v>39140</v>
      </c>
      <c r="C2129">
        <v>204.8</v>
      </c>
      <c r="D2129">
        <v>202.85</v>
      </c>
      <c r="E2129">
        <v>203.34734700000001</v>
      </c>
      <c r="F2129">
        <v>1.95</v>
      </c>
      <c r="G2129">
        <v>-1</v>
      </c>
      <c r="H2129">
        <v>1.414213562</v>
      </c>
      <c r="I2129">
        <f t="shared" si="176"/>
        <v>2007</v>
      </c>
      <c r="J2129">
        <f t="shared" si="177"/>
        <v>2</v>
      </c>
      <c r="K2129">
        <v>204.8</v>
      </c>
      <c r="L2129">
        <v>204.95</v>
      </c>
      <c r="M2129">
        <v>202.8</v>
      </c>
      <c r="N2129">
        <v>202.85</v>
      </c>
      <c r="O2129" s="3">
        <f t="shared" si="168"/>
        <v>1.95</v>
      </c>
      <c r="P2129">
        <f t="shared" si="178"/>
        <v>7.2905927032652826</v>
      </c>
      <c r="S2129">
        <f t="shared" si="169"/>
        <v>9.521484375E-3</v>
      </c>
    </row>
    <row r="2130" spans="1:19" x14ac:dyDescent="0.3">
      <c r="A2130" s="1">
        <v>39140</v>
      </c>
      <c r="B2130" s="1">
        <v>39141</v>
      </c>
      <c r="C2130">
        <v>195.5</v>
      </c>
      <c r="D2130">
        <v>197.69999079999999</v>
      </c>
      <c r="E2130">
        <v>202.10014219999999</v>
      </c>
      <c r="F2130">
        <v>2.1999908449999999</v>
      </c>
      <c r="G2130">
        <v>-1</v>
      </c>
      <c r="H2130">
        <v>3.6415999229999998</v>
      </c>
      <c r="I2130">
        <f t="shared" si="176"/>
        <v>2007</v>
      </c>
      <c r="J2130">
        <f t="shared" si="177"/>
        <v>2</v>
      </c>
      <c r="K2130">
        <v>195.5</v>
      </c>
      <c r="L2130">
        <v>197.7</v>
      </c>
      <c r="M2130">
        <v>194.55</v>
      </c>
      <c r="N2130">
        <v>197.7</v>
      </c>
      <c r="O2130" s="3">
        <f t="shared" si="168"/>
        <v>2.1999908449999999</v>
      </c>
      <c r="P2130">
        <f t="shared" si="178"/>
        <v>7.5367191053390536</v>
      </c>
      <c r="S2130">
        <f t="shared" si="169"/>
        <v>1.125315010230179E-2</v>
      </c>
    </row>
    <row r="2131" spans="1:19" x14ac:dyDescent="0.3">
      <c r="A2131" s="1">
        <v>39141</v>
      </c>
      <c r="B2131" s="1">
        <v>39142</v>
      </c>
      <c r="C2131">
        <v>195.5</v>
      </c>
      <c r="D2131">
        <v>197.7</v>
      </c>
      <c r="E2131">
        <v>197.87234470000001</v>
      </c>
      <c r="F2131">
        <v>2.2000000000000002</v>
      </c>
      <c r="G2131">
        <v>1</v>
      </c>
      <c r="H2131">
        <v>0</v>
      </c>
      <c r="I2131">
        <f t="shared" si="176"/>
        <v>2007</v>
      </c>
      <c r="J2131">
        <f t="shared" si="177"/>
        <v>3</v>
      </c>
      <c r="K2131">
        <v>195.5</v>
      </c>
      <c r="L2131">
        <v>197.7</v>
      </c>
      <c r="M2131">
        <v>194.55</v>
      </c>
      <c r="N2131">
        <v>197.7</v>
      </c>
      <c r="O2131" s="3">
        <f t="shared" si="168"/>
        <v>2.2000000000000002</v>
      </c>
      <c r="P2131">
        <f t="shared" si="178"/>
        <v>7.791155658255871</v>
      </c>
      <c r="S2131">
        <f t="shared" si="169"/>
        <v>1.1253196930946292E-2</v>
      </c>
    </row>
    <row r="2132" spans="1:19" x14ac:dyDescent="0.3">
      <c r="A2132" s="1">
        <v>39142</v>
      </c>
      <c r="B2132" s="1">
        <v>39143</v>
      </c>
      <c r="C2132">
        <v>196.45</v>
      </c>
      <c r="D2132">
        <v>197.2</v>
      </c>
      <c r="E2132">
        <v>197.80175370000001</v>
      </c>
      <c r="F2132">
        <v>0.75</v>
      </c>
      <c r="G2132">
        <v>1</v>
      </c>
      <c r="H2132">
        <v>0.35355339099999999</v>
      </c>
      <c r="I2132">
        <f t="shared" si="176"/>
        <v>2007</v>
      </c>
      <c r="J2132">
        <f t="shared" si="177"/>
        <v>3</v>
      </c>
      <c r="K2132">
        <v>196.45</v>
      </c>
      <c r="L2132">
        <v>198.5</v>
      </c>
      <c r="M2132">
        <v>196.15</v>
      </c>
      <c r="N2132">
        <v>197.2</v>
      </c>
      <c r="O2132" s="3">
        <f t="shared" si="168"/>
        <v>0.75</v>
      </c>
      <c r="P2132">
        <f t="shared" si="178"/>
        <v>7.8803900702236787</v>
      </c>
      <c r="S2132">
        <f t="shared" si="169"/>
        <v>3.8177653346907611E-3</v>
      </c>
    </row>
    <row r="2133" spans="1:19" x14ac:dyDescent="0.3">
      <c r="A2133" s="1">
        <v>39143</v>
      </c>
      <c r="B2133" s="1">
        <v>39146</v>
      </c>
      <c r="C2133">
        <v>196</v>
      </c>
      <c r="D2133">
        <v>192.30000609999999</v>
      </c>
      <c r="E2133">
        <v>196.39201600000001</v>
      </c>
      <c r="F2133">
        <v>-3.6999938960000001</v>
      </c>
      <c r="G2133">
        <v>-1</v>
      </c>
      <c r="H2133">
        <v>3.4648232280000002</v>
      </c>
      <c r="I2133">
        <f t="shared" si="176"/>
        <v>2007</v>
      </c>
      <c r="J2133">
        <f t="shared" si="177"/>
        <v>3</v>
      </c>
      <c r="K2133">
        <v>196</v>
      </c>
      <c r="L2133">
        <v>196.1</v>
      </c>
      <c r="M2133">
        <v>191.85</v>
      </c>
      <c r="N2133">
        <v>192.3</v>
      </c>
      <c r="O2133" s="3">
        <f t="shared" si="168"/>
        <v>-3</v>
      </c>
      <c r="P2133">
        <f t="shared" si="178"/>
        <v>7.5185354241419793</v>
      </c>
      <c r="S2133">
        <f t="shared" si="169"/>
        <v>-1.5306122448979591E-2</v>
      </c>
    </row>
    <row r="2134" spans="1:19" x14ac:dyDescent="0.3">
      <c r="A2134" s="1">
        <v>39146</v>
      </c>
      <c r="B2134" s="1">
        <v>39147</v>
      </c>
      <c r="C2134">
        <v>193.35</v>
      </c>
      <c r="D2134">
        <v>195.60000310000001</v>
      </c>
      <c r="E2134">
        <v>191.9425742</v>
      </c>
      <c r="F2134">
        <v>-2.2500030519999998</v>
      </c>
      <c r="G2134">
        <v>-1</v>
      </c>
      <c r="H2134">
        <v>2.333452378</v>
      </c>
      <c r="I2134">
        <f t="shared" si="176"/>
        <v>2007</v>
      </c>
      <c r="J2134">
        <f t="shared" si="177"/>
        <v>3</v>
      </c>
      <c r="K2134">
        <v>193.35</v>
      </c>
      <c r="L2134">
        <v>195.8</v>
      </c>
      <c r="M2134">
        <v>193.3</v>
      </c>
      <c r="N2134">
        <v>195.6</v>
      </c>
      <c r="O2134" s="3">
        <f t="shared" si="168"/>
        <v>-2.2500030519999998</v>
      </c>
      <c r="P2134">
        <f t="shared" si="178"/>
        <v>7.2560571052763549</v>
      </c>
      <c r="S2134">
        <f t="shared" si="169"/>
        <v>-1.1636943635893456E-2</v>
      </c>
    </row>
    <row r="2135" spans="1:19" x14ac:dyDescent="0.3">
      <c r="A2135" s="1">
        <v>39147</v>
      </c>
      <c r="B2135" s="1">
        <v>39148</v>
      </c>
      <c r="C2135">
        <v>197.4</v>
      </c>
      <c r="D2135">
        <v>197.24999389999999</v>
      </c>
      <c r="E2135">
        <v>194.87944540000001</v>
      </c>
      <c r="F2135">
        <v>0.150006104</v>
      </c>
      <c r="G2135">
        <v>-1</v>
      </c>
      <c r="H2135">
        <v>1.166726189</v>
      </c>
      <c r="I2135">
        <f t="shared" si="176"/>
        <v>2007</v>
      </c>
      <c r="J2135">
        <f t="shared" si="177"/>
        <v>3</v>
      </c>
      <c r="K2135">
        <v>197.4</v>
      </c>
      <c r="L2135">
        <v>197.6</v>
      </c>
      <c r="M2135">
        <v>194.7</v>
      </c>
      <c r="N2135">
        <v>197.25</v>
      </c>
      <c r="O2135" s="3">
        <f t="shared" si="168"/>
        <v>0.150006104</v>
      </c>
      <c r="P2135">
        <f t="shared" si="178"/>
        <v>7.2725989420052919</v>
      </c>
      <c r="S2135">
        <f t="shared" si="169"/>
        <v>7.5990934143870318E-4</v>
      </c>
    </row>
    <row r="2136" spans="1:19" x14ac:dyDescent="0.3">
      <c r="A2136" s="1">
        <v>39148</v>
      </c>
      <c r="B2136" s="1">
        <v>39149</v>
      </c>
      <c r="C2136">
        <v>196.45</v>
      </c>
      <c r="D2136">
        <v>197.75</v>
      </c>
      <c r="E2136">
        <v>196.4138786</v>
      </c>
      <c r="F2136">
        <v>-1.3</v>
      </c>
      <c r="G2136">
        <v>-1</v>
      </c>
      <c r="H2136">
        <v>0.35355339099999999</v>
      </c>
      <c r="I2136">
        <f t="shared" si="176"/>
        <v>2007</v>
      </c>
      <c r="J2136">
        <f t="shared" si="177"/>
        <v>3</v>
      </c>
      <c r="K2136">
        <v>196.45</v>
      </c>
      <c r="L2136">
        <v>199.95</v>
      </c>
      <c r="M2136">
        <v>196.2</v>
      </c>
      <c r="N2136">
        <v>197.75</v>
      </c>
      <c r="O2136" s="3">
        <f t="shared" si="168"/>
        <v>-3</v>
      </c>
      <c r="P2136">
        <f t="shared" si="178"/>
        <v>6.9394180283985332</v>
      </c>
      <c r="S2136">
        <f t="shared" si="169"/>
        <v>-1.5271061338763044E-2</v>
      </c>
    </row>
    <row r="2137" spans="1:19" x14ac:dyDescent="0.3">
      <c r="A2137" s="1">
        <v>39149</v>
      </c>
      <c r="B2137" s="1">
        <v>39150</v>
      </c>
      <c r="C2137">
        <v>198.2</v>
      </c>
      <c r="D2137">
        <v>196.5</v>
      </c>
      <c r="E2137">
        <v>198.00652199999999</v>
      </c>
      <c r="F2137">
        <v>1.7</v>
      </c>
      <c r="G2137">
        <v>1</v>
      </c>
      <c r="H2137">
        <v>0.88388347599999995</v>
      </c>
      <c r="I2137">
        <f t="shared" si="176"/>
        <v>2007</v>
      </c>
      <c r="J2137">
        <f t="shared" si="177"/>
        <v>3</v>
      </c>
      <c r="K2137">
        <v>198.2</v>
      </c>
      <c r="L2137">
        <v>198.7</v>
      </c>
      <c r="M2137">
        <v>195.9</v>
      </c>
      <c r="N2137">
        <v>196.5</v>
      </c>
      <c r="O2137" s="3">
        <f t="shared" si="168"/>
        <v>1.7</v>
      </c>
      <c r="P2137">
        <f t="shared" si="178"/>
        <v>7.1179802481000092</v>
      </c>
      <c r="S2137">
        <f t="shared" si="169"/>
        <v>8.5771947527749758E-3</v>
      </c>
    </row>
    <row r="2138" spans="1:19" x14ac:dyDescent="0.3">
      <c r="A2138" s="1">
        <v>39150</v>
      </c>
      <c r="B2138" s="1">
        <v>39153</v>
      </c>
      <c r="C2138">
        <v>198.2</v>
      </c>
      <c r="D2138">
        <v>199.1000061</v>
      </c>
      <c r="E2138">
        <v>196.8127125</v>
      </c>
      <c r="F2138">
        <v>-0.90000610400000003</v>
      </c>
      <c r="G2138">
        <v>1</v>
      </c>
      <c r="H2138">
        <v>1.8384776309999999</v>
      </c>
      <c r="I2138">
        <f t="shared" si="176"/>
        <v>2007</v>
      </c>
      <c r="J2138">
        <f t="shared" si="177"/>
        <v>3</v>
      </c>
      <c r="K2138">
        <v>198.2</v>
      </c>
      <c r="L2138">
        <v>199.4</v>
      </c>
      <c r="M2138">
        <v>197.8</v>
      </c>
      <c r="N2138">
        <v>199.1</v>
      </c>
      <c r="O2138" s="3">
        <f t="shared" si="168"/>
        <v>-0.90000610400000003</v>
      </c>
      <c r="P2138">
        <f t="shared" si="178"/>
        <v>7.0210141683102805</v>
      </c>
      <c r="S2138">
        <f t="shared" si="169"/>
        <v>-4.5408986074672048E-3</v>
      </c>
    </row>
    <row r="2139" spans="1:19" x14ac:dyDescent="0.3">
      <c r="A2139" s="1">
        <v>39153</v>
      </c>
      <c r="B2139" s="1">
        <v>39154</v>
      </c>
      <c r="C2139">
        <v>199.1</v>
      </c>
      <c r="D2139">
        <v>198.5499969</v>
      </c>
      <c r="E2139">
        <v>197.4499817</v>
      </c>
      <c r="F2139">
        <v>0.55000305199999999</v>
      </c>
      <c r="G2139">
        <v>-1</v>
      </c>
      <c r="H2139">
        <v>0.38890872999999998</v>
      </c>
      <c r="I2139">
        <f t="shared" si="176"/>
        <v>2007</v>
      </c>
      <c r="J2139">
        <f t="shared" si="177"/>
        <v>3</v>
      </c>
      <c r="K2139">
        <v>199.1</v>
      </c>
      <c r="L2139">
        <v>199.3</v>
      </c>
      <c r="M2139">
        <v>198.15</v>
      </c>
      <c r="N2139">
        <v>198.55</v>
      </c>
      <c r="O2139" s="3">
        <f t="shared" si="168"/>
        <v>0.55000305199999999</v>
      </c>
      <c r="P2139">
        <f t="shared" si="178"/>
        <v>7.079199691475111</v>
      </c>
      <c r="S2139">
        <f t="shared" si="169"/>
        <v>2.7624462682069311E-3</v>
      </c>
    </row>
    <row r="2140" spans="1:19" x14ac:dyDescent="0.3">
      <c r="A2140" s="1">
        <v>39154</v>
      </c>
      <c r="B2140" s="1">
        <v>39155</v>
      </c>
      <c r="C2140">
        <v>195.05</v>
      </c>
      <c r="D2140">
        <v>194.49999690000001</v>
      </c>
      <c r="E2140">
        <v>197.82664940000001</v>
      </c>
      <c r="F2140">
        <v>-0.55000305199999999</v>
      </c>
      <c r="G2140">
        <v>-1</v>
      </c>
      <c r="H2140">
        <v>2.8637824639999998</v>
      </c>
      <c r="I2140">
        <f t="shared" si="176"/>
        <v>2007</v>
      </c>
      <c r="J2140">
        <f t="shared" si="177"/>
        <v>3</v>
      </c>
      <c r="K2140">
        <v>195.05</v>
      </c>
      <c r="L2140">
        <v>195.85</v>
      </c>
      <c r="M2140">
        <v>194.2</v>
      </c>
      <c r="N2140">
        <v>194.5</v>
      </c>
      <c r="O2140" s="3">
        <f t="shared" si="168"/>
        <v>-0.55000305199999999</v>
      </c>
      <c r="P2140">
        <f t="shared" si="178"/>
        <v>7.0193137939714649</v>
      </c>
      <c r="S2140">
        <f t="shared" si="169"/>
        <v>-2.8198054447577544E-3</v>
      </c>
    </row>
    <row r="2141" spans="1:19" x14ac:dyDescent="0.3">
      <c r="A2141" s="1">
        <v>39155</v>
      </c>
      <c r="B2141" s="1">
        <v>39156</v>
      </c>
      <c r="C2141">
        <v>196.2</v>
      </c>
      <c r="D2141">
        <v>197.6499939</v>
      </c>
      <c r="E2141">
        <v>195.2659324</v>
      </c>
      <c r="F2141">
        <v>-1.4499938960000001</v>
      </c>
      <c r="G2141">
        <v>1</v>
      </c>
      <c r="H2141">
        <v>2.2273863610000002</v>
      </c>
      <c r="I2141">
        <f t="shared" si="176"/>
        <v>2007</v>
      </c>
      <c r="J2141">
        <f t="shared" si="177"/>
        <v>3</v>
      </c>
      <c r="K2141">
        <v>196.2</v>
      </c>
      <c r="L2141">
        <v>197.95</v>
      </c>
      <c r="M2141">
        <v>195.7</v>
      </c>
      <c r="N2141">
        <v>197.65</v>
      </c>
      <c r="O2141" s="3">
        <f t="shared" si="168"/>
        <v>-1.4499938960000001</v>
      </c>
      <c r="P2141">
        <f t="shared" si="178"/>
        <v>6.8636874613205903</v>
      </c>
      <c r="S2141">
        <f t="shared" si="169"/>
        <v>-7.3903868297655459E-3</v>
      </c>
    </row>
    <row r="2142" spans="1:19" x14ac:dyDescent="0.3">
      <c r="A2142" s="1">
        <v>39156</v>
      </c>
      <c r="B2142" s="1">
        <v>39157</v>
      </c>
      <c r="C2142">
        <v>197.45</v>
      </c>
      <c r="D2142">
        <v>196.85001220000001</v>
      </c>
      <c r="E2142">
        <v>196.0493956</v>
      </c>
      <c r="F2142">
        <v>0.59998779300000005</v>
      </c>
      <c r="G2142">
        <v>-1</v>
      </c>
      <c r="H2142">
        <v>0.56568542499999996</v>
      </c>
      <c r="I2142">
        <f t="shared" si="176"/>
        <v>2007</v>
      </c>
      <c r="J2142">
        <f t="shared" si="177"/>
        <v>3</v>
      </c>
      <c r="K2142">
        <v>197.45</v>
      </c>
      <c r="L2142">
        <v>198.1</v>
      </c>
      <c r="M2142">
        <v>195.75</v>
      </c>
      <c r="N2142">
        <v>196.85</v>
      </c>
      <c r="O2142" s="3">
        <f t="shared" si="168"/>
        <v>0.59998779300000005</v>
      </c>
      <c r="P2142">
        <f t="shared" si="178"/>
        <v>6.9262571552951586</v>
      </c>
      <c r="S2142">
        <f t="shared" si="169"/>
        <v>3.0386821625728038E-3</v>
      </c>
    </row>
    <row r="2143" spans="1:19" x14ac:dyDescent="0.3">
      <c r="A2143" s="1">
        <v>39157</v>
      </c>
      <c r="B2143" s="1">
        <v>39160</v>
      </c>
      <c r="C2143">
        <v>196.8</v>
      </c>
      <c r="D2143">
        <v>198.94999079999999</v>
      </c>
      <c r="E2143">
        <v>197.96443669999999</v>
      </c>
      <c r="F2143">
        <v>2.149990845</v>
      </c>
      <c r="G2143">
        <v>1</v>
      </c>
      <c r="H2143">
        <v>1.48492424</v>
      </c>
      <c r="I2143">
        <f t="shared" si="176"/>
        <v>2007</v>
      </c>
      <c r="J2143">
        <f t="shared" si="177"/>
        <v>3</v>
      </c>
      <c r="K2143">
        <v>196.8</v>
      </c>
      <c r="L2143">
        <v>199.8</v>
      </c>
      <c r="M2143">
        <v>196.45</v>
      </c>
      <c r="N2143">
        <v>198.95</v>
      </c>
      <c r="O2143" s="3">
        <f t="shared" si="168"/>
        <v>2.149990845</v>
      </c>
      <c r="P2143">
        <f t="shared" si="178"/>
        <v>7.1532600436183342</v>
      </c>
      <c r="S2143">
        <f t="shared" si="169"/>
        <v>1.0924750228658537E-2</v>
      </c>
    </row>
    <row r="2144" spans="1:19" x14ac:dyDescent="0.3">
      <c r="A2144" s="1">
        <v>39160</v>
      </c>
      <c r="B2144" s="1">
        <v>39161</v>
      </c>
      <c r="C2144">
        <v>199.4</v>
      </c>
      <c r="D2144">
        <v>199.64999689999999</v>
      </c>
      <c r="E2144">
        <v>197.56889760000001</v>
      </c>
      <c r="F2144">
        <v>-0.249996948</v>
      </c>
      <c r="G2144">
        <v>-1</v>
      </c>
      <c r="H2144">
        <v>0.49497474699999999</v>
      </c>
      <c r="I2144">
        <f t="shared" si="176"/>
        <v>2007</v>
      </c>
      <c r="J2144">
        <f t="shared" si="177"/>
        <v>3</v>
      </c>
      <c r="K2144">
        <v>199.4</v>
      </c>
      <c r="L2144">
        <v>200.2</v>
      </c>
      <c r="M2144">
        <v>198.9</v>
      </c>
      <c r="N2144">
        <v>199.65</v>
      </c>
      <c r="O2144" s="3">
        <f t="shared" si="168"/>
        <v>-0.249996948</v>
      </c>
      <c r="P2144">
        <f t="shared" si="178"/>
        <v>7.1263549305919316</v>
      </c>
      <c r="S2144">
        <f t="shared" si="169"/>
        <v>-1.2537459779338013E-3</v>
      </c>
    </row>
    <row r="2145" spans="1:19" x14ac:dyDescent="0.3">
      <c r="A2145" s="1">
        <v>39161</v>
      </c>
      <c r="B2145" s="1">
        <v>39162</v>
      </c>
      <c r="C2145">
        <v>199.75</v>
      </c>
      <c r="D2145">
        <v>198.7000031</v>
      </c>
      <c r="E2145">
        <v>200.32230860000001</v>
      </c>
      <c r="F2145">
        <v>-1.049996948</v>
      </c>
      <c r="G2145">
        <v>1</v>
      </c>
      <c r="H2145">
        <v>0.67175144200000003</v>
      </c>
      <c r="I2145">
        <f t="shared" si="176"/>
        <v>2007</v>
      </c>
      <c r="J2145">
        <f t="shared" si="177"/>
        <v>3</v>
      </c>
      <c r="K2145">
        <v>199.75</v>
      </c>
      <c r="L2145">
        <v>200.75</v>
      </c>
      <c r="M2145">
        <v>198.2</v>
      </c>
      <c r="N2145">
        <v>198.7</v>
      </c>
      <c r="O2145" s="3">
        <f t="shared" si="168"/>
        <v>-1.049996948</v>
      </c>
      <c r="P2145">
        <f t="shared" si="178"/>
        <v>7.0139746913806231</v>
      </c>
      <c r="S2145">
        <f t="shared" si="169"/>
        <v>-5.256555434292866E-3</v>
      </c>
    </row>
    <row r="2146" spans="1:19" x14ac:dyDescent="0.3">
      <c r="A2146" s="1">
        <v>39162</v>
      </c>
      <c r="B2146" s="1">
        <v>39163</v>
      </c>
      <c r="C2146">
        <v>201.15</v>
      </c>
      <c r="D2146">
        <v>200.30000609999999</v>
      </c>
      <c r="E2146">
        <v>198.33124559999999</v>
      </c>
      <c r="F2146">
        <v>0.84999389599999997</v>
      </c>
      <c r="G2146">
        <v>-1</v>
      </c>
      <c r="H2146">
        <v>1.1313708499999999</v>
      </c>
      <c r="I2146">
        <f t="shared" si="176"/>
        <v>2007</v>
      </c>
      <c r="J2146">
        <f t="shared" si="177"/>
        <v>3</v>
      </c>
      <c r="K2146">
        <v>201.15</v>
      </c>
      <c r="L2146">
        <v>201.65</v>
      </c>
      <c r="M2146">
        <v>200.1</v>
      </c>
      <c r="N2146">
        <v>200.3</v>
      </c>
      <c r="O2146" s="3">
        <f t="shared" si="168"/>
        <v>0.84999389599999997</v>
      </c>
      <c r="P2146">
        <f t="shared" si="178"/>
        <v>7.1028909579633517</v>
      </c>
      <c r="S2146">
        <f t="shared" si="169"/>
        <v>4.225671866766095E-3</v>
      </c>
    </row>
    <row r="2147" spans="1:19" x14ac:dyDescent="0.3">
      <c r="A2147" s="1">
        <v>39163</v>
      </c>
      <c r="B2147" s="1">
        <v>39164</v>
      </c>
      <c r="C2147">
        <v>200.65</v>
      </c>
      <c r="D2147">
        <v>200.3</v>
      </c>
      <c r="E2147">
        <v>199.3441258</v>
      </c>
      <c r="F2147">
        <v>0.35</v>
      </c>
      <c r="G2147">
        <v>-1</v>
      </c>
      <c r="H2147">
        <v>0</v>
      </c>
      <c r="I2147">
        <f t="shared" si="176"/>
        <v>2007</v>
      </c>
      <c r="J2147">
        <f t="shared" si="177"/>
        <v>3</v>
      </c>
      <c r="K2147">
        <v>200.65</v>
      </c>
      <c r="L2147">
        <v>201.45</v>
      </c>
      <c r="M2147">
        <v>199.45</v>
      </c>
      <c r="N2147">
        <v>200.3</v>
      </c>
      <c r="O2147" s="3">
        <f t="shared" si="168"/>
        <v>0.35</v>
      </c>
      <c r="P2147">
        <f t="shared" si="178"/>
        <v>7.1400603350172336</v>
      </c>
      <c r="S2147">
        <f t="shared" si="169"/>
        <v>1.7443309244953898E-3</v>
      </c>
    </row>
    <row r="2148" spans="1:19" x14ac:dyDescent="0.3">
      <c r="A2148" s="1">
        <v>39164</v>
      </c>
      <c r="B2148" s="1">
        <v>39167</v>
      </c>
      <c r="C2148">
        <v>200.75</v>
      </c>
      <c r="D2148">
        <v>200.3</v>
      </c>
      <c r="E2148">
        <v>200.53956059999999</v>
      </c>
      <c r="F2148">
        <v>0.45</v>
      </c>
      <c r="G2148">
        <v>1</v>
      </c>
      <c r="H2148">
        <v>0</v>
      </c>
      <c r="I2148">
        <f t="shared" si="176"/>
        <v>2007</v>
      </c>
      <c r="J2148">
        <f t="shared" si="177"/>
        <v>3</v>
      </c>
      <c r="K2148">
        <v>200.75</v>
      </c>
      <c r="L2148">
        <v>201.6</v>
      </c>
      <c r="M2148">
        <v>199.9</v>
      </c>
      <c r="N2148">
        <v>200.3</v>
      </c>
      <c r="O2148" s="3">
        <f t="shared" si="168"/>
        <v>0.45</v>
      </c>
      <c r="P2148">
        <f t="shared" si="178"/>
        <v>7.1880756847172256</v>
      </c>
      <c r="S2148">
        <f t="shared" si="169"/>
        <v>2.2415940224159402E-3</v>
      </c>
    </row>
    <row r="2149" spans="1:19" x14ac:dyDescent="0.3">
      <c r="A2149" s="1">
        <v>39167</v>
      </c>
      <c r="B2149" s="1">
        <v>39168</v>
      </c>
      <c r="C2149">
        <v>200.2</v>
      </c>
      <c r="D2149">
        <v>201.49999690000001</v>
      </c>
      <c r="E2149">
        <v>199.7740331</v>
      </c>
      <c r="F2149">
        <v>-1.299996948</v>
      </c>
      <c r="G2149">
        <v>-1</v>
      </c>
      <c r="H2149">
        <v>0.84852813699999996</v>
      </c>
      <c r="I2149">
        <f t="shared" si="176"/>
        <v>2007</v>
      </c>
      <c r="J2149">
        <f t="shared" si="177"/>
        <v>3</v>
      </c>
      <c r="K2149">
        <v>200.2</v>
      </c>
      <c r="L2149">
        <v>201.65</v>
      </c>
      <c r="M2149">
        <v>199.4</v>
      </c>
      <c r="N2149">
        <v>201.5</v>
      </c>
      <c r="O2149" s="3">
        <f t="shared" si="168"/>
        <v>-1.299996948</v>
      </c>
      <c r="P2149">
        <f t="shared" si="178"/>
        <v>7.0480485650550069</v>
      </c>
      <c r="S2149">
        <f t="shared" si="169"/>
        <v>-6.4934912487512493E-3</v>
      </c>
    </row>
    <row r="2150" spans="1:19" x14ac:dyDescent="0.3">
      <c r="A2150" s="1">
        <v>39168</v>
      </c>
      <c r="B2150" s="1">
        <v>39169</v>
      </c>
      <c r="C2150">
        <v>200.7</v>
      </c>
      <c r="D2150">
        <v>198.8999939</v>
      </c>
      <c r="E2150">
        <v>201.3903148</v>
      </c>
      <c r="F2150">
        <v>-1.8000061039999999</v>
      </c>
      <c r="G2150">
        <v>-1</v>
      </c>
      <c r="H2150">
        <v>1.8384776309999999</v>
      </c>
      <c r="I2150">
        <f t="shared" si="176"/>
        <v>2007</v>
      </c>
      <c r="J2150">
        <f t="shared" si="177"/>
        <v>3</v>
      </c>
      <c r="K2150">
        <v>200.7</v>
      </c>
      <c r="L2150">
        <v>201.85</v>
      </c>
      <c r="M2150">
        <v>198.15</v>
      </c>
      <c r="N2150">
        <v>198.9</v>
      </c>
      <c r="O2150" s="3">
        <f t="shared" si="168"/>
        <v>-1.8000061039999999</v>
      </c>
      <c r="P2150">
        <f t="shared" si="178"/>
        <v>6.8584143283078101</v>
      </c>
      <c r="S2150">
        <f t="shared" si="169"/>
        <v>-8.9686402790234189E-3</v>
      </c>
    </row>
    <row r="2151" spans="1:19" x14ac:dyDescent="0.3">
      <c r="A2151" s="1">
        <v>39169</v>
      </c>
      <c r="B2151" s="1">
        <v>39170</v>
      </c>
      <c r="C2151">
        <v>198.55</v>
      </c>
      <c r="D2151">
        <v>200.75000610000001</v>
      </c>
      <c r="E2151">
        <v>197.6054633</v>
      </c>
      <c r="F2151">
        <v>-2.2000061039999999</v>
      </c>
      <c r="G2151">
        <v>-1</v>
      </c>
      <c r="H2151">
        <v>1.308147545</v>
      </c>
      <c r="I2151">
        <f t="shared" si="176"/>
        <v>2007</v>
      </c>
      <c r="J2151">
        <f t="shared" si="177"/>
        <v>3</v>
      </c>
      <c r="K2151">
        <v>198.55</v>
      </c>
      <c r="L2151">
        <v>201.05</v>
      </c>
      <c r="M2151">
        <v>198.2</v>
      </c>
      <c r="N2151">
        <v>200.75</v>
      </c>
      <c r="O2151" s="3">
        <f t="shared" si="168"/>
        <v>-2.2000061039999999</v>
      </c>
      <c r="P2151">
        <f t="shared" si="178"/>
        <v>6.6304331640765595</v>
      </c>
      <c r="S2151">
        <f t="shared" si="169"/>
        <v>-1.108036315285822E-2</v>
      </c>
    </row>
    <row r="2152" spans="1:19" x14ac:dyDescent="0.3">
      <c r="A2152" s="1">
        <v>39170</v>
      </c>
      <c r="B2152" s="1">
        <v>39171</v>
      </c>
      <c r="C2152">
        <v>201.45</v>
      </c>
      <c r="D2152">
        <v>200.3999939</v>
      </c>
      <c r="E2152">
        <v>201.22731189999999</v>
      </c>
      <c r="F2152">
        <v>1.0500061039999999</v>
      </c>
      <c r="G2152">
        <v>1</v>
      </c>
      <c r="H2152">
        <v>0.24748737300000001</v>
      </c>
      <c r="I2152">
        <f t="shared" si="176"/>
        <v>2007</v>
      </c>
      <c r="J2152">
        <f t="shared" si="177"/>
        <v>3</v>
      </c>
      <c r="K2152">
        <v>201.45</v>
      </c>
      <c r="L2152">
        <v>202.15</v>
      </c>
      <c r="M2152">
        <v>200.15</v>
      </c>
      <c r="N2152">
        <v>200.4</v>
      </c>
      <c r="O2152" s="3">
        <f t="shared" ref="O2152:O2215" si="179">IF(E2152-C2152&gt;0,IF(C2152-M2152&gt;3,-3,F2152),IF(L2152-C2152&gt;3,-3,F2152))</f>
        <v>1.0500061039999999</v>
      </c>
      <c r="P2152">
        <f t="shared" si="178"/>
        <v>6.7341114260936017</v>
      </c>
      <c r="S2152">
        <f t="shared" ref="S2152:S2215" si="180">O2152/C2152</f>
        <v>5.2122417671878881E-3</v>
      </c>
    </row>
    <row r="2153" spans="1:19" x14ac:dyDescent="0.3">
      <c r="A2153" s="1">
        <v>39171</v>
      </c>
      <c r="B2153" s="1">
        <v>39174</v>
      </c>
      <c r="C2153">
        <v>201.45</v>
      </c>
      <c r="D2153">
        <v>201.50000610000001</v>
      </c>
      <c r="E2153">
        <v>198.38831959999999</v>
      </c>
      <c r="F2153">
        <v>-5.0006104000000003E-2</v>
      </c>
      <c r="G2153">
        <v>-1</v>
      </c>
      <c r="H2153">
        <v>0.77781745899999999</v>
      </c>
      <c r="I2153">
        <f t="shared" si="176"/>
        <v>2007</v>
      </c>
      <c r="J2153">
        <f t="shared" si="177"/>
        <v>4</v>
      </c>
      <c r="K2153">
        <v>201.45</v>
      </c>
      <c r="L2153">
        <v>202.8</v>
      </c>
      <c r="M2153">
        <v>201.3</v>
      </c>
      <c r="N2153">
        <v>201.5</v>
      </c>
      <c r="O2153" s="3">
        <f t="shared" si="179"/>
        <v>-5.0006104000000003E-2</v>
      </c>
      <c r="P2153">
        <f t="shared" si="178"/>
        <v>6.7290965835571779</v>
      </c>
      <c r="S2153">
        <f t="shared" si="180"/>
        <v>-2.4823084636386202E-4</v>
      </c>
    </row>
    <row r="2154" spans="1:19" x14ac:dyDescent="0.3">
      <c r="A2154" s="1">
        <v>39174</v>
      </c>
      <c r="B2154" s="1">
        <v>39175</v>
      </c>
      <c r="C2154">
        <v>201.85</v>
      </c>
      <c r="D2154">
        <v>202.3500061</v>
      </c>
      <c r="E2154">
        <v>202.28925129999999</v>
      </c>
      <c r="F2154">
        <v>0.50000610400000001</v>
      </c>
      <c r="G2154">
        <v>1</v>
      </c>
      <c r="H2154">
        <v>0.60104076399999995</v>
      </c>
      <c r="I2154">
        <f t="shared" si="176"/>
        <v>2007</v>
      </c>
      <c r="J2154">
        <f t="shared" si="177"/>
        <v>4</v>
      </c>
      <c r="K2154">
        <v>201.85</v>
      </c>
      <c r="L2154">
        <v>202.45</v>
      </c>
      <c r="M2154">
        <v>201</v>
      </c>
      <c r="N2154">
        <v>202.35</v>
      </c>
      <c r="O2154" s="3">
        <f t="shared" si="179"/>
        <v>0.50000610400000001</v>
      </c>
      <c r="P2154">
        <f t="shared" si="178"/>
        <v>6.7791028659379178</v>
      </c>
      <c r="S2154">
        <f t="shared" si="180"/>
        <v>2.4771171860292298E-3</v>
      </c>
    </row>
    <row r="2155" spans="1:19" x14ac:dyDescent="0.3">
      <c r="A2155" s="1">
        <v>39175</v>
      </c>
      <c r="B2155" s="1">
        <v>39176</v>
      </c>
      <c r="C2155">
        <v>203.4</v>
      </c>
      <c r="D2155">
        <v>204.89998779999999</v>
      </c>
      <c r="E2155">
        <v>203.5197053</v>
      </c>
      <c r="F2155">
        <v>1.4999877930000001</v>
      </c>
      <c r="G2155">
        <v>1</v>
      </c>
      <c r="H2155">
        <v>1.8031222920000001</v>
      </c>
      <c r="I2155">
        <f t="shared" si="176"/>
        <v>2007</v>
      </c>
      <c r="J2155">
        <f t="shared" si="177"/>
        <v>4</v>
      </c>
      <c r="K2155">
        <v>203.4</v>
      </c>
      <c r="L2155">
        <v>205.25</v>
      </c>
      <c r="M2155">
        <v>203.15</v>
      </c>
      <c r="N2155">
        <v>204.9</v>
      </c>
      <c r="O2155" s="3">
        <f t="shared" si="179"/>
        <v>1.4999877930000001</v>
      </c>
      <c r="P2155">
        <f t="shared" si="178"/>
        <v>6.9290817973007233</v>
      </c>
      <c r="S2155">
        <f t="shared" si="180"/>
        <v>7.3745712536873158E-3</v>
      </c>
    </row>
    <row r="2156" spans="1:19" x14ac:dyDescent="0.3">
      <c r="A2156" s="1">
        <v>39176</v>
      </c>
      <c r="B2156" s="1">
        <v>39177</v>
      </c>
      <c r="C2156">
        <v>205</v>
      </c>
      <c r="D2156">
        <v>204.50000610000001</v>
      </c>
      <c r="E2156">
        <v>205.08228449999999</v>
      </c>
      <c r="F2156">
        <v>-0.49999389599999999</v>
      </c>
      <c r="G2156">
        <v>1</v>
      </c>
      <c r="H2156">
        <v>0.282842712</v>
      </c>
      <c r="I2156">
        <f t="shared" si="176"/>
        <v>2007</v>
      </c>
      <c r="J2156">
        <f t="shared" si="177"/>
        <v>4</v>
      </c>
      <c r="K2156">
        <v>205</v>
      </c>
      <c r="L2156">
        <v>205.25</v>
      </c>
      <c r="M2156">
        <v>204.4</v>
      </c>
      <c r="N2156">
        <v>204.5</v>
      </c>
      <c r="O2156" s="3">
        <f t="shared" si="179"/>
        <v>-0.49999389599999999</v>
      </c>
      <c r="P2156">
        <f t="shared" si="178"/>
        <v>6.8783818177367948</v>
      </c>
      <c r="S2156">
        <f t="shared" si="180"/>
        <v>-2.4389946146341464E-3</v>
      </c>
    </row>
    <row r="2157" spans="1:19" x14ac:dyDescent="0.3">
      <c r="A2157" s="1">
        <v>39177</v>
      </c>
      <c r="B2157" s="1">
        <v>39178</v>
      </c>
      <c r="C2157">
        <v>205.25</v>
      </c>
      <c r="D2157">
        <v>204.8500061</v>
      </c>
      <c r="E2157">
        <v>203.43063720000001</v>
      </c>
      <c r="F2157">
        <v>0.39999389600000002</v>
      </c>
      <c r="G2157">
        <v>-1</v>
      </c>
      <c r="H2157">
        <v>0.24748737300000001</v>
      </c>
      <c r="I2157">
        <f t="shared" si="176"/>
        <v>2007</v>
      </c>
      <c r="J2157">
        <f t="shared" si="177"/>
        <v>4</v>
      </c>
      <c r="K2157">
        <v>205.25</v>
      </c>
      <c r="L2157">
        <v>205.45</v>
      </c>
      <c r="M2157">
        <v>203.95</v>
      </c>
      <c r="N2157">
        <v>204.85</v>
      </c>
      <c r="O2157" s="3">
        <f t="shared" si="179"/>
        <v>0.39999389600000002</v>
      </c>
      <c r="P2157">
        <f t="shared" si="178"/>
        <v>6.9185958602427942</v>
      </c>
      <c r="S2157">
        <f t="shared" si="180"/>
        <v>1.9488131352009745E-3</v>
      </c>
    </row>
    <row r="2158" spans="1:19" x14ac:dyDescent="0.3">
      <c r="A2158" s="1">
        <v>39178</v>
      </c>
      <c r="B2158" s="1">
        <v>39181</v>
      </c>
      <c r="C2158">
        <v>205.7</v>
      </c>
      <c r="D2158">
        <v>206.69999079999999</v>
      </c>
      <c r="E2158">
        <v>204.01436340000001</v>
      </c>
      <c r="F2158">
        <v>-0.99999084500000002</v>
      </c>
      <c r="G2158">
        <v>-1</v>
      </c>
      <c r="H2158">
        <v>1.308147545</v>
      </c>
      <c r="I2158">
        <f t="shared" si="176"/>
        <v>2007</v>
      </c>
      <c r="J2158">
        <f t="shared" si="177"/>
        <v>4</v>
      </c>
      <c r="K2158">
        <v>205.7</v>
      </c>
      <c r="L2158">
        <v>207.25</v>
      </c>
      <c r="M2158">
        <v>205.55</v>
      </c>
      <c r="N2158">
        <v>206.7</v>
      </c>
      <c r="O2158" s="3">
        <f t="shared" si="179"/>
        <v>-0.99999084500000002</v>
      </c>
      <c r="P2158">
        <f t="shared" si="178"/>
        <v>6.817693587216576</v>
      </c>
      <c r="S2158">
        <f t="shared" si="180"/>
        <v>-4.8614042051531364E-3</v>
      </c>
    </row>
    <row r="2159" spans="1:19" x14ac:dyDescent="0.3">
      <c r="A2159" s="1">
        <v>39181</v>
      </c>
      <c r="B2159" s="1">
        <v>39182</v>
      </c>
      <c r="C2159">
        <v>206.55</v>
      </c>
      <c r="D2159">
        <v>206.80000609999999</v>
      </c>
      <c r="E2159">
        <v>207.3823907</v>
      </c>
      <c r="F2159">
        <v>0.25000610400000001</v>
      </c>
      <c r="G2159">
        <v>1</v>
      </c>
      <c r="H2159">
        <v>7.0710677999999999E-2</v>
      </c>
      <c r="I2159">
        <f t="shared" si="176"/>
        <v>2007</v>
      </c>
      <c r="J2159">
        <f t="shared" si="177"/>
        <v>4</v>
      </c>
      <c r="K2159">
        <v>206.55</v>
      </c>
      <c r="L2159">
        <v>207</v>
      </c>
      <c r="M2159">
        <v>206.05</v>
      </c>
      <c r="N2159">
        <v>206.8</v>
      </c>
      <c r="O2159" s="3">
        <f t="shared" si="179"/>
        <v>0.25000610400000001</v>
      </c>
      <c r="P2159">
        <f t="shared" si="178"/>
        <v>6.8424497965412794</v>
      </c>
      <c r="S2159">
        <f t="shared" si="180"/>
        <v>1.2103902396514161E-3</v>
      </c>
    </row>
    <row r="2160" spans="1:19" x14ac:dyDescent="0.3">
      <c r="A2160" s="1">
        <v>39182</v>
      </c>
      <c r="B2160" s="1">
        <v>39183</v>
      </c>
      <c r="C2160">
        <v>207.55</v>
      </c>
      <c r="D2160">
        <v>208.64999080000001</v>
      </c>
      <c r="E2160">
        <v>205.5491332</v>
      </c>
      <c r="F2160">
        <v>-1.099990845</v>
      </c>
      <c r="G2160">
        <v>-1</v>
      </c>
      <c r="H2160">
        <v>1.308147545</v>
      </c>
      <c r="I2160">
        <f t="shared" si="176"/>
        <v>2007</v>
      </c>
      <c r="J2160">
        <f t="shared" si="177"/>
        <v>4</v>
      </c>
      <c r="K2160">
        <v>207.55</v>
      </c>
      <c r="L2160">
        <v>209.4</v>
      </c>
      <c r="M2160">
        <v>207.5</v>
      </c>
      <c r="N2160">
        <v>208.65</v>
      </c>
      <c r="O2160" s="3">
        <f t="shared" si="179"/>
        <v>-1.099990845</v>
      </c>
      <c r="P2160">
        <f t="shared" si="178"/>
        <v>6.7336572337819325</v>
      </c>
      <c r="S2160">
        <f t="shared" si="180"/>
        <v>-5.2998836184052029E-3</v>
      </c>
    </row>
    <row r="2161" spans="1:19" x14ac:dyDescent="0.3">
      <c r="A2161" s="1">
        <v>39183</v>
      </c>
      <c r="B2161" s="1">
        <v>39184</v>
      </c>
      <c r="C2161">
        <v>208.25</v>
      </c>
      <c r="D2161">
        <v>208.7000031</v>
      </c>
      <c r="E2161">
        <v>209.43690799999999</v>
      </c>
      <c r="F2161">
        <v>0.45000305200000001</v>
      </c>
      <c r="G2161">
        <v>1</v>
      </c>
      <c r="H2161">
        <v>3.5355339E-2</v>
      </c>
      <c r="I2161">
        <f t="shared" si="176"/>
        <v>2007</v>
      </c>
      <c r="J2161">
        <f t="shared" si="177"/>
        <v>4</v>
      </c>
      <c r="K2161">
        <v>208.25</v>
      </c>
      <c r="L2161">
        <v>209.95</v>
      </c>
      <c r="M2161">
        <v>207.95</v>
      </c>
      <c r="N2161">
        <v>208.7</v>
      </c>
      <c r="O2161" s="3">
        <f t="shared" si="179"/>
        <v>0.45000305200000001</v>
      </c>
      <c r="P2161">
        <f t="shared" si="178"/>
        <v>6.7773090893352155</v>
      </c>
      <c r="S2161">
        <f t="shared" si="180"/>
        <v>2.1608790012004804E-3</v>
      </c>
    </row>
    <row r="2162" spans="1:19" x14ac:dyDescent="0.3">
      <c r="A2162" s="1">
        <v>39184</v>
      </c>
      <c r="B2162" s="1">
        <v>39185</v>
      </c>
      <c r="C2162">
        <v>209.25</v>
      </c>
      <c r="D2162">
        <v>208.89999689999999</v>
      </c>
      <c r="E2162">
        <v>209.28475230000001</v>
      </c>
      <c r="F2162">
        <v>-0.35000305199999998</v>
      </c>
      <c r="G2162">
        <v>1</v>
      </c>
      <c r="H2162">
        <v>0.141421356</v>
      </c>
      <c r="I2162">
        <f t="shared" si="176"/>
        <v>2007</v>
      </c>
      <c r="J2162">
        <f t="shared" si="177"/>
        <v>4</v>
      </c>
      <c r="K2162">
        <v>209.25</v>
      </c>
      <c r="L2162">
        <v>209.75</v>
      </c>
      <c r="M2162">
        <v>208</v>
      </c>
      <c r="N2162">
        <v>208.9</v>
      </c>
      <c r="O2162" s="3">
        <f t="shared" si="179"/>
        <v>-0.35000305199999998</v>
      </c>
      <c r="P2162">
        <f t="shared" si="178"/>
        <v>6.743300790186618</v>
      </c>
      <c r="S2162">
        <f t="shared" si="180"/>
        <v>-1.6726549677419354E-3</v>
      </c>
    </row>
    <row r="2163" spans="1:19" x14ac:dyDescent="0.3">
      <c r="A2163" s="1">
        <v>39185</v>
      </c>
      <c r="B2163" s="1">
        <v>39188</v>
      </c>
      <c r="C2163">
        <v>209.3</v>
      </c>
      <c r="D2163">
        <v>210.25000610000001</v>
      </c>
      <c r="E2163">
        <v>207.75598410000001</v>
      </c>
      <c r="F2163">
        <v>-0.95000610399999996</v>
      </c>
      <c r="G2163">
        <v>-1</v>
      </c>
      <c r="H2163">
        <v>0.954594155</v>
      </c>
      <c r="I2163">
        <f t="shared" si="176"/>
        <v>2007</v>
      </c>
      <c r="J2163">
        <f t="shared" si="177"/>
        <v>4</v>
      </c>
      <c r="K2163">
        <v>209.3</v>
      </c>
      <c r="L2163">
        <v>210.3</v>
      </c>
      <c r="M2163">
        <v>208.8</v>
      </c>
      <c r="N2163">
        <v>210.25</v>
      </c>
      <c r="O2163" s="3">
        <f t="shared" si="179"/>
        <v>-0.95000610399999996</v>
      </c>
      <c r="P2163">
        <f t="shared" si="178"/>
        <v>6.6514779008633687</v>
      </c>
      <c r="S2163">
        <f t="shared" si="180"/>
        <v>-4.5389684854276156E-3</v>
      </c>
    </row>
    <row r="2164" spans="1:19" x14ac:dyDescent="0.3">
      <c r="A2164" s="1">
        <v>39188</v>
      </c>
      <c r="B2164" s="1">
        <v>39189</v>
      </c>
      <c r="C2164">
        <v>210.7</v>
      </c>
      <c r="D2164">
        <v>209.8500061</v>
      </c>
      <c r="E2164">
        <v>209.7797836</v>
      </c>
      <c r="F2164">
        <v>0.84999389599999997</v>
      </c>
      <c r="G2164">
        <v>-1</v>
      </c>
      <c r="H2164">
        <v>0.282842712</v>
      </c>
      <c r="I2164">
        <f t="shared" si="176"/>
        <v>2007</v>
      </c>
      <c r="J2164">
        <f t="shared" si="177"/>
        <v>4</v>
      </c>
      <c r="K2164">
        <v>210.7</v>
      </c>
      <c r="L2164">
        <v>210.9</v>
      </c>
      <c r="M2164">
        <v>209.25</v>
      </c>
      <c r="N2164">
        <v>209.85</v>
      </c>
      <c r="O2164" s="3">
        <f t="shared" si="179"/>
        <v>0.84999389599999997</v>
      </c>
      <c r="P2164">
        <f t="shared" si="178"/>
        <v>6.7319769366741813</v>
      </c>
      <c r="S2164">
        <f t="shared" si="180"/>
        <v>4.0341428381585193E-3</v>
      </c>
    </row>
    <row r="2165" spans="1:19" x14ac:dyDescent="0.3">
      <c r="A2165" s="1">
        <v>39189</v>
      </c>
      <c r="B2165" s="1">
        <v>39190</v>
      </c>
      <c r="C2165">
        <v>210.5</v>
      </c>
      <c r="D2165">
        <v>210.44999079999999</v>
      </c>
      <c r="E2165">
        <v>210.28827989999999</v>
      </c>
      <c r="F2165">
        <v>5.0009155E-2</v>
      </c>
      <c r="G2165">
        <v>1</v>
      </c>
      <c r="H2165">
        <v>0.42426406900000002</v>
      </c>
      <c r="I2165">
        <f t="shared" si="176"/>
        <v>2007</v>
      </c>
      <c r="J2165">
        <f t="shared" si="177"/>
        <v>4</v>
      </c>
      <c r="K2165">
        <v>210.5</v>
      </c>
      <c r="L2165">
        <v>211.1</v>
      </c>
      <c r="M2165">
        <v>209.9</v>
      </c>
      <c r="N2165">
        <v>210.45</v>
      </c>
      <c r="O2165" s="3">
        <f t="shared" si="179"/>
        <v>5.0009155E-2</v>
      </c>
      <c r="P2165">
        <f t="shared" si="178"/>
        <v>6.7367749482383026</v>
      </c>
      <c r="S2165">
        <f t="shared" si="180"/>
        <v>2.3757318289786223E-4</v>
      </c>
    </row>
    <row r="2166" spans="1:19" x14ac:dyDescent="0.3">
      <c r="A2166" s="1">
        <v>39190</v>
      </c>
      <c r="B2166" s="1">
        <v>39191</v>
      </c>
      <c r="C2166">
        <v>210.45</v>
      </c>
      <c r="D2166">
        <v>207.7</v>
      </c>
      <c r="E2166">
        <v>210.26061010000001</v>
      </c>
      <c r="F2166">
        <v>2.75</v>
      </c>
      <c r="G2166">
        <v>-1</v>
      </c>
      <c r="H2166">
        <v>1.944543648</v>
      </c>
      <c r="I2166">
        <f t="shared" si="176"/>
        <v>2007</v>
      </c>
      <c r="J2166">
        <f t="shared" si="177"/>
        <v>4</v>
      </c>
      <c r="K2166">
        <v>210.45</v>
      </c>
      <c r="L2166">
        <v>210.55</v>
      </c>
      <c r="M2166">
        <v>206.45</v>
      </c>
      <c r="N2166">
        <v>207.7</v>
      </c>
      <c r="O2166" s="3">
        <f t="shared" si="179"/>
        <v>2.75</v>
      </c>
      <c r="P2166">
        <f t="shared" si="178"/>
        <v>7.0008680502718788</v>
      </c>
      <c r="S2166">
        <f t="shared" si="180"/>
        <v>1.3067236873366595E-2</v>
      </c>
    </row>
    <row r="2167" spans="1:19" x14ac:dyDescent="0.3">
      <c r="A2167" s="1">
        <v>39191</v>
      </c>
      <c r="B2167" s="1">
        <v>39192</v>
      </c>
      <c r="C2167">
        <v>208.35</v>
      </c>
      <c r="D2167">
        <v>210.35000919999999</v>
      </c>
      <c r="E2167">
        <v>207.34745860000001</v>
      </c>
      <c r="F2167">
        <v>-2.0000091549999999</v>
      </c>
      <c r="G2167">
        <v>-1</v>
      </c>
      <c r="H2167">
        <v>1.87383297</v>
      </c>
      <c r="I2167">
        <f t="shared" si="176"/>
        <v>2007</v>
      </c>
      <c r="J2167">
        <f t="shared" si="177"/>
        <v>4</v>
      </c>
      <c r="K2167">
        <v>208.35</v>
      </c>
      <c r="L2167">
        <v>210.4</v>
      </c>
      <c r="M2167">
        <v>208.35</v>
      </c>
      <c r="N2167">
        <v>210.35</v>
      </c>
      <c r="O2167" s="3">
        <f t="shared" si="179"/>
        <v>-2.0000091549999999</v>
      </c>
      <c r="P2167">
        <f t="shared" si="178"/>
        <v>6.7992582562691322</v>
      </c>
      <c r="S2167">
        <f t="shared" si="180"/>
        <v>-9.5992760019198466E-3</v>
      </c>
    </row>
    <row r="2168" spans="1:19" x14ac:dyDescent="0.3">
      <c r="A2168" s="1">
        <v>39192</v>
      </c>
      <c r="B2168" s="1">
        <v>39195</v>
      </c>
      <c r="C2168">
        <v>211.65</v>
      </c>
      <c r="D2168">
        <v>211.6</v>
      </c>
      <c r="E2168">
        <v>212.03552339999999</v>
      </c>
      <c r="F2168">
        <v>-0.05</v>
      </c>
      <c r="G2168">
        <v>1</v>
      </c>
      <c r="H2168">
        <v>0.88388347599999995</v>
      </c>
      <c r="I2168">
        <f t="shared" ref="I2168:I2231" si="181">YEAR(B2168)</f>
        <v>2007</v>
      </c>
      <c r="J2168">
        <f t="shared" ref="J2168:J2231" si="182">MONTH(B2168)</f>
        <v>4</v>
      </c>
      <c r="K2168">
        <v>211.65</v>
      </c>
      <c r="L2168">
        <v>213.1</v>
      </c>
      <c r="M2168">
        <v>210.85</v>
      </c>
      <c r="N2168">
        <v>211.6</v>
      </c>
      <c r="O2168" s="3">
        <f t="shared" si="179"/>
        <v>-0.05</v>
      </c>
      <c r="P2168">
        <f t="shared" si="178"/>
        <v>6.7944395048472552</v>
      </c>
      <c r="S2168">
        <f t="shared" si="180"/>
        <v>-2.3623907394283014E-4</v>
      </c>
    </row>
    <row r="2169" spans="1:19" x14ac:dyDescent="0.3">
      <c r="A2169" s="1">
        <v>39195</v>
      </c>
      <c r="B2169" s="1">
        <v>39196</v>
      </c>
      <c r="C2169">
        <v>211.55</v>
      </c>
      <c r="D2169">
        <v>212.89998779999999</v>
      </c>
      <c r="E2169">
        <v>211.50024250000001</v>
      </c>
      <c r="F2169">
        <v>-1.3499877929999999</v>
      </c>
      <c r="G2169">
        <v>-1</v>
      </c>
      <c r="H2169">
        <v>0.91923881600000001</v>
      </c>
      <c r="I2169">
        <f t="shared" si="181"/>
        <v>2007</v>
      </c>
      <c r="J2169">
        <f t="shared" si="182"/>
        <v>4</v>
      </c>
      <c r="K2169">
        <v>211.55</v>
      </c>
      <c r="L2169">
        <v>213.2</v>
      </c>
      <c r="M2169">
        <v>210.75</v>
      </c>
      <c r="N2169">
        <v>212.9</v>
      </c>
      <c r="O2169" s="3">
        <f t="shared" si="179"/>
        <v>-1.3499877929999999</v>
      </c>
      <c r="P2169">
        <f t="shared" si="178"/>
        <v>6.6643651433466058</v>
      </c>
      <c r="S2169">
        <f t="shared" si="180"/>
        <v>-6.3814123989600563E-3</v>
      </c>
    </row>
    <row r="2170" spans="1:19" x14ac:dyDescent="0.3">
      <c r="A2170" s="1">
        <v>39196</v>
      </c>
      <c r="B2170" s="1">
        <v>39197</v>
      </c>
      <c r="C2170">
        <v>213</v>
      </c>
      <c r="D2170">
        <v>211.7000031</v>
      </c>
      <c r="E2170">
        <v>213.63362849999999</v>
      </c>
      <c r="F2170">
        <v>-1.299996948</v>
      </c>
      <c r="G2170">
        <v>1</v>
      </c>
      <c r="H2170">
        <v>0.84852813699999996</v>
      </c>
      <c r="I2170">
        <f t="shared" si="181"/>
        <v>2007</v>
      </c>
      <c r="J2170">
        <f t="shared" si="182"/>
        <v>4</v>
      </c>
      <c r="K2170">
        <v>213</v>
      </c>
      <c r="L2170">
        <v>213</v>
      </c>
      <c r="M2170">
        <v>210.45</v>
      </c>
      <c r="N2170">
        <v>211.7</v>
      </c>
      <c r="O2170" s="3">
        <f t="shared" si="179"/>
        <v>-1.299996948</v>
      </c>
      <c r="P2170">
        <f t="shared" si="178"/>
        <v>6.5423418426887441</v>
      </c>
      <c r="S2170">
        <f t="shared" si="180"/>
        <v>-6.1032720563380279E-3</v>
      </c>
    </row>
    <row r="2171" spans="1:19" x14ac:dyDescent="0.3">
      <c r="A2171" s="1">
        <v>39197</v>
      </c>
      <c r="B2171" s="1">
        <v>39198</v>
      </c>
      <c r="C2171">
        <v>213.7</v>
      </c>
      <c r="D2171">
        <v>212.80000609999999</v>
      </c>
      <c r="E2171">
        <v>212.82535179999999</v>
      </c>
      <c r="F2171">
        <v>0.89999389600000002</v>
      </c>
      <c r="G2171">
        <v>1</v>
      </c>
      <c r="H2171">
        <v>0.77781745899999999</v>
      </c>
      <c r="I2171">
        <f t="shared" si="181"/>
        <v>2007</v>
      </c>
      <c r="J2171">
        <f t="shared" si="182"/>
        <v>4</v>
      </c>
      <c r="K2171">
        <v>213.7</v>
      </c>
      <c r="L2171">
        <v>213.95</v>
      </c>
      <c r="M2171">
        <v>212.7</v>
      </c>
      <c r="N2171">
        <v>212.8</v>
      </c>
      <c r="O2171" s="3">
        <f t="shared" si="179"/>
        <v>0.89999389600000002</v>
      </c>
      <c r="P2171">
        <f t="shared" si="178"/>
        <v>6.625000725102856</v>
      </c>
      <c r="S2171">
        <f t="shared" si="180"/>
        <v>4.2114829012634535E-3</v>
      </c>
    </row>
    <row r="2172" spans="1:19" x14ac:dyDescent="0.3">
      <c r="A2172" s="1">
        <v>39198</v>
      </c>
      <c r="B2172" s="1">
        <v>39199</v>
      </c>
      <c r="C2172">
        <v>211.75</v>
      </c>
      <c r="D2172">
        <v>211.14999080000001</v>
      </c>
      <c r="E2172">
        <v>213.66198869999999</v>
      </c>
      <c r="F2172">
        <v>-0.60000915499999996</v>
      </c>
      <c r="G2172">
        <v>1</v>
      </c>
      <c r="H2172">
        <v>1.166726189</v>
      </c>
      <c r="I2172">
        <f t="shared" si="181"/>
        <v>2007</v>
      </c>
      <c r="J2172">
        <f t="shared" si="182"/>
        <v>4</v>
      </c>
      <c r="K2172">
        <v>211.75</v>
      </c>
      <c r="L2172">
        <v>212.35</v>
      </c>
      <c r="M2172">
        <v>210.55</v>
      </c>
      <c r="N2172">
        <v>211.15</v>
      </c>
      <c r="O2172" s="3">
        <f t="shared" si="179"/>
        <v>-0.60000915499999996</v>
      </c>
      <c r="P2172">
        <f t="shared" si="178"/>
        <v>6.568683448782525</v>
      </c>
      <c r="S2172">
        <f t="shared" si="180"/>
        <v>-2.83357334120425E-3</v>
      </c>
    </row>
    <row r="2173" spans="1:19" x14ac:dyDescent="0.3">
      <c r="A2173" s="1">
        <v>39199</v>
      </c>
      <c r="B2173" s="1">
        <v>39202</v>
      </c>
      <c r="C2173">
        <v>210.7</v>
      </c>
      <c r="D2173">
        <v>211.65</v>
      </c>
      <c r="E2173">
        <v>211.3854193</v>
      </c>
      <c r="F2173">
        <v>0.95</v>
      </c>
      <c r="G2173">
        <v>1</v>
      </c>
      <c r="H2173">
        <v>0.35355339099999999</v>
      </c>
      <c r="I2173">
        <f t="shared" si="181"/>
        <v>2007</v>
      </c>
      <c r="J2173">
        <f t="shared" si="182"/>
        <v>4</v>
      </c>
      <c r="K2173">
        <v>210.7</v>
      </c>
      <c r="L2173">
        <v>211.65</v>
      </c>
      <c r="M2173">
        <v>209.7</v>
      </c>
      <c r="N2173">
        <v>211.65</v>
      </c>
      <c r="O2173" s="3">
        <f t="shared" si="179"/>
        <v>0.95</v>
      </c>
      <c r="P2173">
        <f t="shared" si="178"/>
        <v>6.6575336995135661</v>
      </c>
      <c r="S2173">
        <f t="shared" si="180"/>
        <v>4.508780256288562E-3</v>
      </c>
    </row>
    <row r="2174" spans="1:19" x14ac:dyDescent="0.3">
      <c r="A2174" s="1">
        <v>39202</v>
      </c>
      <c r="B2174" s="1">
        <v>39203</v>
      </c>
      <c r="C2174">
        <v>210.7</v>
      </c>
      <c r="D2174">
        <v>211.65</v>
      </c>
      <c r="E2174">
        <v>211.98224809999999</v>
      </c>
      <c r="F2174">
        <v>0.95</v>
      </c>
      <c r="G2174">
        <v>1</v>
      </c>
      <c r="H2174">
        <v>0</v>
      </c>
      <c r="I2174">
        <f t="shared" si="181"/>
        <v>2007</v>
      </c>
      <c r="J2174">
        <f t="shared" si="182"/>
        <v>5</v>
      </c>
      <c r="K2174">
        <v>210.7</v>
      </c>
      <c r="L2174">
        <v>211.65</v>
      </c>
      <c r="M2174">
        <v>209.7</v>
      </c>
      <c r="N2174">
        <v>211.65</v>
      </c>
      <c r="O2174" s="3">
        <f t="shared" si="179"/>
        <v>0.95</v>
      </c>
      <c r="P2174">
        <f t="shared" si="178"/>
        <v>6.7475857690133942</v>
      </c>
      <c r="S2174">
        <f t="shared" si="180"/>
        <v>4.508780256288562E-3</v>
      </c>
    </row>
    <row r="2175" spans="1:19" x14ac:dyDescent="0.3">
      <c r="A2175" s="1">
        <v>39203</v>
      </c>
      <c r="B2175" s="1">
        <v>39204</v>
      </c>
      <c r="C2175">
        <v>213</v>
      </c>
      <c r="D2175">
        <v>212.50000610000001</v>
      </c>
      <c r="E2175">
        <v>212.3621235</v>
      </c>
      <c r="F2175">
        <v>0.49999389599999999</v>
      </c>
      <c r="G2175">
        <v>1</v>
      </c>
      <c r="H2175">
        <v>0.60104076399999995</v>
      </c>
      <c r="I2175">
        <f t="shared" si="181"/>
        <v>2007</v>
      </c>
      <c r="J2175">
        <f t="shared" si="182"/>
        <v>5</v>
      </c>
      <c r="K2175">
        <v>213</v>
      </c>
      <c r="L2175">
        <v>213.15</v>
      </c>
      <c r="M2175">
        <v>211.8</v>
      </c>
      <c r="N2175">
        <v>212.5</v>
      </c>
      <c r="O2175" s="3">
        <f t="shared" si="179"/>
        <v>0.49999389599999999</v>
      </c>
      <c r="P2175">
        <f t="shared" si="178"/>
        <v>6.7951033985520297</v>
      </c>
      <c r="S2175">
        <f t="shared" si="180"/>
        <v>2.3473891830985915E-3</v>
      </c>
    </row>
    <row r="2176" spans="1:19" x14ac:dyDescent="0.3">
      <c r="A2176" s="1">
        <v>39204</v>
      </c>
      <c r="B2176" s="1">
        <v>39205</v>
      </c>
      <c r="C2176">
        <v>213.45</v>
      </c>
      <c r="D2176">
        <v>213.8999939</v>
      </c>
      <c r="E2176">
        <v>212.50266830000001</v>
      </c>
      <c r="F2176">
        <v>-0.449993896</v>
      </c>
      <c r="G2176">
        <v>1</v>
      </c>
      <c r="H2176">
        <v>0.98994949399999999</v>
      </c>
      <c r="I2176">
        <f t="shared" si="181"/>
        <v>2007</v>
      </c>
      <c r="J2176">
        <f t="shared" si="182"/>
        <v>5</v>
      </c>
      <c r="K2176">
        <v>213.45</v>
      </c>
      <c r="L2176">
        <v>213.9</v>
      </c>
      <c r="M2176">
        <v>212.95</v>
      </c>
      <c r="N2176">
        <v>213.9</v>
      </c>
      <c r="O2176" s="3">
        <f t="shared" si="179"/>
        <v>-0.449993896</v>
      </c>
      <c r="P2176">
        <f t="shared" si="178"/>
        <v>6.7521272207300029</v>
      </c>
      <c r="S2176">
        <f t="shared" si="180"/>
        <v>-2.1081934691965331E-3</v>
      </c>
    </row>
    <row r="2177" spans="1:19" x14ac:dyDescent="0.3">
      <c r="A2177" s="1">
        <v>39205</v>
      </c>
      <c r="B2177" s="1">
        <v>39206</v>
      </c>
      <c r="C2177">
        <v>213.9</v>
      </c>
      <c r="D2177">
        <v>214.30000920000001</v>
      </c>
      <c r="E2177">
        <v>213.53164219999999</v>
      </c>
      <c r="F2177">
        <v>-0.40000915500000001</v>
      </c>
      <c r="G2177">
        <v>-1</v>
      </c>
      <c r="H2177">
        <v>0.282842712</v>
      </c>
      <c r="I2177">
        <f t="shared" si="181"/>
        <v>2007</v>
      </c>
      <c r="J2177">
        <f t="shared" si="182"/>
        <v>5</v>
      </c>
      <c r="K2177">
        <v>213.9</v>
      </c>
      <c r="L2177">
        <v>214.4</v>
      </c>
      <c r="M2177">
        <v>213.35</v>
      </c>
      <c r="N2177">
        <v>214.3</v>
      </c>
      <c r="O2177" s="3">
        <f t="shared" si="179"/>
        <v>-0.40000915500000001</v>
      </c>
      <c r="P2177">
        <f t="shared" si="178"/>
        <v>6.7142462571393056</v>
      </c>
      <c r="S2177">
        <f t="shared" si="180"/>
        <v>-1.8700755259467041E-3</v>
      </c>
    </row>
    <row r="2178" spans="1:19" x14ac:dyDescent="0.3">
      <c r="A2178" s="1">
        <v>39206</v>
      </c>
      <c r="B2178" s="1">
        <v>39209</v>
      </c>
      <c r="C2178">
        <v>214.75</v>
      </c>
      <c r="D2178">
        <v>216.14999080000001</v>
      </c>
      <c r="E2178">
        <v>214.066396</v>
      </c>
      <c r="F2178">
        <v>-1.399990845</v>
      </c>
      <c r="G2178">
        <v>-1</v>
      </c>
      <c r="H2178">
        <v>1.308147545</v>
      </c>
      <c r="I2178">
        <f t="shared" si="181"/>
        <v>2007</v>
      </c>
      <c r="J2178">
        <f t="shared" si="182"/>
        <v>5</v>
      </c>
      <c r="K2178">
        <v>214.75</v>
      </c>
      <c r="L2178">
        <v>216.75</v>
      </c>
      <c r="M2178">
        <v>214.75</v>
      </c>
      <c r="N2178">
        <v>216.15</v>
      </c>
      <c r="O2178" s="3">
        <f t="shared" si="179"/>
        <v>-1.399990845</v>
      </c>
      <c r="P2178">
        <f t="shared" si="178"/>
        <v>6.5829324044118938</v>
      </c>
      <c r="S2178">
        <f t="shared" si="180"/>
        <v>-6.5191657508731089E-3</v>
      </c>
    </row>
    <row r="2179" spans="1:19" x14ac:dyDescent="0.3">
      <c r="A2179" s="1">
        <v>39209</v>
      </c>
      <c r="B2179" s="1">
        <v>39210</v>
      </c>
      <c r="C2179">
        <v>216.05</v>
      </c>
      <c r="D2179">
        <v>215.80000920000001</v>
      </c>
      <c r="E2179">
        <v>216.30606470000001</v>
      </c>
      <c r="F2179">
        <v>-0.24999084499999999</v>
      </c>
      <c r="G2179">
        <v>1</v>
      </c>
      <c r="H2179">
        <v>0.24748737300000001</v>
      </c>
      <c r="I2179">
        <f t="shared" si="181"/>
        <v>2007</v>
      </c>
      <c r="J2179">
        <f t="shared" si="182"/>
        <v>5</v>
      </c>
      <c r="K2179">
        <v>216.05</v>
      </c>
      <c r="L2179">
        <v>216.9</v>
      </c>
      <c r="M2179">
        <v>215.7</v>
      </c>
      <c r="N2179">
        <v>215.8</v>
      </c>
      <c r="O2179" s="3">
        <f t="shared" si="179"/>
        <v>-0.24999084499999999</v>
      </c>
      <c r="P2179">
        <f t="shared" si="178"/>
        <v>6.5600811269156178</v>
      </c>
      <c r="S2179">
        <f t="shared" si="180"/>
        <v>-1.1570971765794953E-3</v>
      </c>
    </row>
    <row r="2180" spans="1:19" x14ac:dyDescent="0.3">
      <c r="A2180" s="1">
        <v>39210</v>
      </c>
      <c r="B2180" s="1">
        <v>39211</v>
      </c>
      <c r="C2180">
        <v>215.8</v>
      </c>
      <c r="D2180">
        <v>217.89999080000001</v>
      </c>
      <c r="E2180">
        <v>215.21970479999999</v>
      </c>
      <c r="F2180">
        <v>-2.0999908450000002</v>
      </c>
      <c r="G2180">
        <v>-1</v>
      </c>
      <c r="H2180">
        <v>1.48492424</v>
      </c>
      <c r="I2180">
        <f t="shared" si="181"/>
        <v>2007</v>
      </c>
      <c r="J2180">
        <f t="shared" si="182"/>
        <v>5</v>
      </c>
      <c r="K2180">
        <v>215.8</v>
      </c>
      <c r="L2180">
        <v>217.95</v>
      </c>
      <c r="M2180">
        <v>215.65</v>
      </c>
      <c r="N2180">
        <v>217.9</v>
      </c>
      <c r="O2180" s="3">
        <f t="shared" si="179"/>
        <v>-2.0999908450000002</v>
      </c>
      <c r="P2180">
        <f t="shared" ref="P2180:P2243" si="183">(O2180/C2180*$Q$2+1)*P2179*$R$2+(1-$R$2)*P2179</f>
        <v>6.3685689354098702</v>
      </c>
      <c r="S2180">
        <f t="shared" si="180"/>
        <v>-9.7311901992585739E-3</v>
      </c>
    </row>
    <row r="2181" spans="1:19" x14ac:dyDescent="0.3">
      <c r="A2181" s="1">
        <v>39211</v>
      </c>
      <c r="B2181" s="1">
        <v>39212</v>
      </c>
      <c r="C2181">
        <v>218.2</v>
      </c>
      <c r="D2181">
        <v>218.9</v>
      </c>
      <c r="E2181">
        <v>217.39718930000001</v>
      </c>
      <c r="F2181">
        <v>-0.7</v>
      </c>
      <c r="G2181">
        <v>-1</v>
      </c>
      <c r="H2181">
        <v>0.70710678100000002</v>
      </c>
      <c r="I2181">
        <f t="shared" si="181"/>
        <v>2007</v>
      </c>
      <c r="J2181">
        <f t="shared" si="182"/>
        <v>5</v>
      </c>
      <c r="K2181">
        <v>218.2</v>
      </c>
      <c r="L2181">
        <v>220.65</v>
      </c>
      <c r="M2181">
        <v>218.1</v>
      </c>
      <c r="N2181">
        <v>218.9</v>
      </c>
      <c r="O2181" s="3">
        <f t="shared" si="179"/>
        <v>-0.7</v>
      </c>
      <c r="P2181">
        <f t="shared" si="183"/>
        <v>6.3072765671039095</v>
      </c>
      <c r="S2181">
        <f t="shared" si="180"/>
        <v>-3.2080659945004581E-3</v>
      </c>
    </row>
    <row r="2182" spans="1:19" x14ac:dyDescent="0.3">
      <c r="A2182" s="1">
        <v>39212</v>
      </c>
      <c r="B2182" s="1">
        <v>39213</v>
      </c>
      <c r="C2182">
        <v>217.45</v>
      </c>
      <c r="D2182">
        <v>218.60001220000001</v>
      </c>
      <c r="E2182">
        <v>218.37050769999999</v>
      </c>
      <c r="F2182">
        <v>1.1500122070000001</v>
      </c>
      <c r="G2182">
        <v>-1</v>
      </c>
      <c r="H2182">
        <v>0.212132034</v>
      </c>
      <c r="I2182">
        <f t="shared" si="181"/>
        <v>2007</v>
      </c>
      <c r="J2182">
        <f t="shared" si="182"/>
        <v>5</v>
      </c>
      <c r="K2182">
        <v>217.45</v>
      </c>
      <c r="L2182">
        <v>218.9</v>
      </c>
      <c r="M2182">
        <v>215.9</v>
      </c>
      <c r="N2182">
        <v>218.6</v>
      </c>
      <c r="O2182" s="3">
        <f t="shared" si="179"/>
        <v>1.1500122070000001</v>
      </c>
      <c r="P2182">
        <f t="shared" si="183"/>
        <v>6.4073470896851177</v>
      </c>
      <c r="S2182">
        <f t="shared" si="180"/>
        <v>5.2886282225799042E-3</v>
      </c>
    </row>
    <row r="2183" spans="1:19" x14ac:dyDescent="0.3">
      <c r="A2183" s="1">
        <v>39213</v>
      </c>
      <c r="B2183" s="1">
        <v>39216</v>
      </c>
      <c r="C2183">
        <v>219.95</v>
      </c>
      <c r="D2183">
        <v>218.64998779999999</v>
      </c>
      <c r="E2183">
        <v>219.6314323</v>
      </c>
      <c r="F2183">
        <v>1.300012207</v>
      </c>
      <c r="G2183">
        <v>1</v>
      </c>
      <c r="H2183">
        <v>3.5355339E-2</v>
      </c>
      <c r="I2183">
        <f t="shared" si="181"/>
        <v>2007</v>
      </c>
      <c r="J2183">
        <f t="shared" si="182"/>
        <v>5</v>
      </c>
      <c r="K2183">
        <v>219.95</v>
      </c>
      <c r="L2183">
        <v>220.7</v>
      </c>
      <c r="M2183">
        <v>217.95</v>
      </c>
      <c r="N2183">
        <v>218.65</v>
      </c>
      <c r="O2183" s="3">
        <f t="shared" si="179"/>
        <v>1.300012207</v>
      </c>
      <c r="P2183">
        <f t="shared" si="183"/>
        <v>6.5209587663990511</v>
      </c>
      <c r="S2183">
        <f t="shared" si="180"/>
        <v>5.9104896885655836E-3</v>
      </c>
    </row>
    <row r="2184" spans="1:19" x14ac:dyDescent="0.3">
      <c r="A2184" s="1">
        <v>39216</v>
      </c>
      <c r="B2184" s="1">
        <v>39217</v>
      </c>
      <c r="C2184">
        <v>218.05</v>
      </c>
      <c r="D2184">
        <v>216.15</v>
      </c>
      <c r="E2184">
        <v>217.5749074</v>
      </c>
      <c r="F2184">
        <v>1.9</v>
      </c>
      <c r="G2184">
        <v>-1</v>
      </c>
      <c r="H2184">
        <v>1.767766953</v>
      </c>
      <c r="I2184">
        <f t="shared" si="181"/>
        <v>2007</v>
      </c>
      <c r="J2184">
        <f t="shared" si="182"/>
        <v>5</v>
      </c>
      <c r="K2184">
        <v>218.05</v>
      </c>
      <c r="L2184">
        <v>219.8</v>
      </c>
      <c r="M2184">
        <v>216.15</v>
      </c>
      <c r="N2184">
        <v>216.15</v>
      </c>
      <c r="O2184" s="3">
        <f t="shared" si="179"/>
        <v>1.9</v>
      </c>
      <c r="P2184">
        <f t="shared" si="183"/>
        <v>6.6914218022553893</v>
      </c>
      <c r="S2184">
        <f t="shared" si="180"/>
        <v>8.7135977986700294E-3</v>
      </c>
    </row>
    <row r="2185" spans="1:19" x14ac:dyDescent="0.3">
      <c r="A2185" s="1">
        <v>39217</v>
      </c>
      <c r="B2185" s="1">
        <v>39218</v>
      </c>
      <c r="C2185">
        <v>216.7</v>
      </c>
      <c r="D2185">
        <v>218.15</v>
      </c>
      <c r="E2185">
        <v>215.87538660000001</v>
      </c>
      <c r="F2185">
        <v>-1.45</v>
      </c>
      <c r="G2185">
        <v>-1</v>
      </c>
      <c r="H2185">
        <v>1.414213562</v>
      </c>
      <c r="I2185">
        <f t="shared" si="181"/>
        <v>2007</v>
      </c>
      <c r="J2185">
        <f t="shared" si="182"/>
        <v>5</v>
      </c>
      <c r="K2185">
        <v>216.7</v>
      </c>
      <c r="L2185">
        <v>218.3</v>
      </c>
      <c r="M2185">
        <v>216.3</v>
      </c>
      <c r="N2185">
        <v>218.15</v>
      </c>
      <c r="O2185" s="3">
        <f t="shared" si="179"/>
        <v>-1.45</v>
      </c>
      <c r="P2185">
        <f t="shared" si="183"/>
        <v>6.5570993064556156</v>
      </c>
      <c r="S2185">
        <f t="shared" si="180"/>
        <v>-6.6912782648823263E-3</v>
      </c>
    </row>
    <row r="2186" spans="1:19" x14ac:dyDescent="0.3">
      <c r="A2186" s="1">
        <v>39218</v>
      </c>
      <c r="B2186" s="1">
        <v>39219</v>
      </c>
      <c r="C2186">
        <v>219.55</v>
      </c>
      <c r="D2186">
        <v>219.80000920000001</v>
      </c>
      <c r="E2186">
        <v>218.22758759999999</v>
      </c>
      <c r="F2186">
        <v>-0.25000915499999998</v>
      </c>
      <c r="G2186">
        <v>1</v>
      </c>
      <c r="H2186">
        <v>1.166726189</v>
      </c>
      <c r="I2186">
        <f t="shared" si="181"/>
        <v>2007</v>
      </c>
      <c r="J2186">
        <f t="shared" si="182"/>
        <v>5</v>
      </c>
      <c r="K2186">
        <v>219.55</v>
      </c>
      <c r="L2186">
        <v>219.85</v>
      </c>
      <c r="M2186">
        <v>218.85</v>
      </c>
      <c r="N2186">
        <v>219.8</v>
      </c>
      <c r="O2186" s="3">
        <f t="shared" si="179"/>
        <v>-0.25000915499999998</v>
      </c>
      <c r="P2186">
        <f t="shared" si="183"/>
        <v>6.5346989212560063</v>
      </c>
      <c r="S2186">
        <f t="shared" si="180"/>
        <v>-1.1387344796173992E-3</v>
      </c>
    </row>
    <row r="2187" spans="1:19" x14ac:dyDescent="0.3">
      <c r="A2187" s="1">
        <v>39219</v>
      </c>
      <c r="B2187" s="1">
        <v>39220</v>
      </c>
      <c r="C2187">
        <v>219.6</v>
      </c>
      <c r="D2187">
        <v>219.19999390000001</v>
      </c>
      <c r="E2187">
        <v>219.81351090000001</v>
      </c>
      <c r="F2187">
        <v>-0.40000610399999997</v>
      </c>
      <c r="G2187">
        <v>1</v>
      </c>
      <c r="H2187">
        <v>0.42426406900000002</v>
      </c>
      <c r="I2187">
        <f t="shared" si="181"/>
        <v>2007</v>
      </c>
      <c r="J2187">
        <f t="shared" si="182"/>
        <v>5</v>
      </c>
      <c r="K2187">
        <v>219.6</v>
      </c>
      <c r="L2187">
        <v>219.75</v>
      </c>
      <c r="M2187">
        <v>217.75</v>
      </c>
      <c r="N2187">
        <v>219.2</v>
      </c>
      <c r="O2187" s="3">
        <f t="shared" si="179"/>
        <v>-0.40000610399999997</v>
      </c>
      <c r="P2187">
        <f t="shared" si="183"/>
        <v>6.4989896390660524</v>
      </c>
      <c r="S2187">
        <f t="shared" si="180"/>
        <v>-1.8215214207650272E-3</v>
      </c>
    </row>
    <row r="2188" spans="1:19" x14ac:dyDescent="0.3">
      <c r="A2188" s="1">
        <v>39220</v>
      </c>
      <c r="B2188" s="1">
        <v>39223</v>
      </c>
      <c r="C2188">
        <v>218.2</v>
      </c>
      <c r="D2188">
        <v>220.95</v>
      </c>
      <c r="E2188">
        <v>219.91002549999999</v>
      </c>
      <c r="F2188">
        <v>2.75</v>
      </c>
      <c r="G2188">
        <v>1</v>
      </c>
      <c r="H2188">
        <v>1.237436867</v>
      </c>
      <c r="I2188">
        <f t="shared" si="181"/>
        <v>2007</v>
      </c>
      <c r="J2188">
        <f t="shared" si="182"/>
        <v>5</v>
      </c>
      <c r="K2188">
        <v>218.2</v>
      </c>
      <c r="L2188">
        <v>221.35</v>
      </c>
      <c r="M2188">
        <v>217.85</v>
      </c>
      <c r="N2188">
        <v>220.95</v>
      </c>
      <c r="O2188" s="3">
        <f t="shared" si="179"/>
        <v>2.75</v>
      </c>
      <c r="P2188">
        <f t="shared" si="183"/>
        <v>6.7447122079125004</v>
      </c>
      <c r="S2188">
        <f t="shared" si="180"/>
        <v>1.2603116406966087E-2</v>
      </c>
    </row>
    <row r="2189" spans="1:19" x14ac:dyDescent="0.3">
      <c r="A2189" s="1">
        <v>39223</v>
      </c>
      <c r="B2189" s="1">
        <v>39224</v>
      </c>
      <c r="C2189">
        <v>221.45</v>
      </c>
      <c r="D2189">
        <v>222.75000309999999</v>
      </c>
      <c r="E2189">
        <v>220.57332930000001</v>
      </c>
      <c r="F2189">
        <v>-1.3000030520000001</v>
      </c>
      <c r="G2189">
        <v>-1</v>
      </c>
      <c r="H2189">
        <v>1.2727922060000001</v>
      </c>
      <c r="I2189">
        <f t="shared" si="181"/>
        <v>2007</v>
      </c>
      <c r="J2189">
        <f t="shared" si="182"/>
        <v>5</v>
      </c>
      <c r="K2189">
        <v>221.45</v>
      </c>
      <c r="L2189">
        <v>223.1</v>
      </c>
      <c r="M2189">
        <v>220.65</v>
      </c>
      <c r="N2189">
        <v>222.75</v>
      </c>
      <c r="O2189" s="3">
        <f t="shared" si="179"/>
        <v>-1.3000030520000001</v>
      </c>
      <c r="P2189">
        <f t="shared" si="183"/>
        <v>6.6259294607215153</v>
      </c>
      <c r="S2189">
        <f t="shared" si="180"/>
        <v>-5.8704134206367135E-3</v>
      </c>
    </row>
    <row r="2190" spans="1:19" x14ac:dyDescent="0.3">
      <c r="A2190" s="1">
        <v>39224</v>
      </c>
      <c r="B2190" s="1">
        <v>39225</v>
      </c>
      <c r="C2190">
        <v>222.95</v>
      </c>
      <c r="D2190">
        <v>223.0500031</v>
      </c>
      <c r="E2190">
        <v>222.4626154</v>
      </c>
      <c r="F2190">
        <v>-0.100003052</v>
      </c>
      <c r="G2190">
        <v>-1</v>
      </c>
      <c r="H2190">
        <v>0.212132034</v>
      </c>
      <c r="I2190">
        <f t="shared" si="181"/>
        <v>2007</v>
      </c>
      <c r="J2190">
        <f t="shared" si="182"/>
        <v>5</v>
      </c>
      <c r="K2190">
        <v>222.95</v>
      </c>
      <c r="L2190">
        <v>223.95</v>
      </c>
      <c r="M2190">
        <v>222.35</v>
      </c>
      <c r="N2190">
        <v>223.05</v>
      </c>
      <c r="O2190" s="3">
        <f t="shared" si="179"/>
        <v>-0.100003052</v>
      </c>
      <c r="P2190">
        <f t="shared" si="183"/>
        <v>6.6170133831021989</v>
      </c>
      <c r="S2190">
        <f t="shared" si="180"/>
        <v>-4.4854474994393361E-4</v>
      </c>
    </row>
    <row r="2191" spans="1:19" x14ac:dyDescent="0.3">
      <c r="A2191" s="1">
        <v>39225</v>
      </c>
      <c r="B2191" s="1">
        <v>39226</v>
      </c>
      <c r="C2191">
        <v>222.95</v>
      </c>
      <c r="D2191">
        <v>223.05</v>
      </c>
      <c r="E2191">
        <v>223.13772399999999</v>
      </c>
      <c r="F2191">
        <v>0.1</v>
      </c>
      <c r="G2191">
        <v>1</v>
      </c>
      <c r="H2191">
        <v>0</v>
      </c>
      <c r="I2191">
        <f t="shared" si="181"/>
        <v>2007</v>
      </c>
      <c r="J2191">
        <f t="shared" si="182"/>
        <v>5</v>
      </c>
      <c r="K2191">
        <v>222.95</v>
      </c>
      <c r="L2191">
        <v>223.95</v>
      </c>
      <c r="M2191">
        <v>222.35</v>
      </c>
      <c r="N2191">
        <v>223.05</v>
      </c>
      <c r="O2191" s="3">
        <f t="shared" si="179"/>
        <v>0.1</v>
      </c>
      <c r="P2191">
        <f t="shared" si="183"/>
        <v>6.6259171911978729</v>
      </c>
      <c r="S2191">
        <f t="shared" si="180"/>
        <v>4.4853106077595876E-4</v>
      </c>
    </row>
    <row r="2192" spans="1:19" x14ac:dyDescent="0.3">
      <c r="A2192" s="1">
        <v>39226</v>
      </c>
      <c r="B2192" s="1">
        <v>39227</v>
      </c>
      <c r="C2192">
        <v>220.95</v>
      </c>
      <c r="D2192">
        <v>222.60000310000001</v>
      </c>
      <c r="E2192">
        <v>221.73288959999999</v>
      </c>
      <c r="F2192">
        <v>1.650003052</v>
      </c>
      <c r="G2192">
        <v>-1</v>
      </c>
      <c r="H2192">
        <v>0.31819805200000001</v>
      </c>
      <c r="I2192">
        <f t="shared" si="181"/>
        <v>2007</v>
      </c>
      <c r="J2192">
        <f t="shared" si="182"/>
        <v>5</v>
      </c>
      <c r="K2192">
        <v>220.95</v>
      </c>
      <c r="L2192">
        <v>222.8</v>
      </c>
      <c r="M2192">
        <v>220.75</v>
      </c>
      <c r="N2192">
        <v>222.6</v>
      </c>
      <c r="O2192" s="3">
        <f t="shared" si="179"/>
        <v>1.650003052</v>
      </c>
      <c r="P2192">
        <f t="shared" si="183"/>
        <v>6.7743596024371904</v>
      </c>
      <c r="S2192">
        <f t="shared" si="180"/>
        <v>7.4677666983480424E-3</v>
      </c>
    </row>
    <row r="2193" spans="1:19" x14ac:dyDescent="0.3">
      <c r="A2193" s="1">
        <v>39227</v>
      </c>
      <c r="B2193" s="1">
        <v>39230</v>
      </c>
      <c r="C2193">
        <v>223.1</v>
      </c>
      <c r="D2193">
        <v>223.89998779999999</v>
      </c>
      <c r="E2193">
        <v>222.84636900000001</v>
      </c>
      <c r="F2193">
        <v>-0.799987793</v>
      </c>
      <c r="G2193">
        <v>1</v>
      </c>
      <c r="H2193">
        <v>0.91923881600000001</v>
      </c>
      <c r="I2193">
        <f t="shared" si="181"/>
        <v>2007</v>
      </c>
      <c r="J2193">
        <f t="shared" si="182"/>
        <v>5</v>
      </c>
      <c r="K2193">
        <v>223.1</v>
      </c>
      <c r="L2193">
        <v>224</v>
      </c>
      <c r="M2193">
        <v>222.65</v>
      </c>
      <c r="N2193">
        <v>223.9</v>
      </c>
      <c r="O2193" s="3">
        <f t="shared" si="179"/>
        <v>-0.799987793</v>
      </c>
      <c r="P2193">
        <f t="shared" si="183"/>
        <v>6.7014854878606496</v>
      </c>
      <c r="S2193">
        <f t="shared" si="180"/>
        <v>-3.5857812326311072E-3</v>
      </c>
    </row>
    <row r="2194" spans="1:19" x14ac:dyDescent="0.3">
      <c r="A2194" s="1">
        <v>39230</v>
      </c>
      <c r="B2194" s="1">
        <v>39231</v>
      </c>
      <c r="C2194">
        <v>224</v>
      </c>
      <c r="D2194">
        <v>223.4500031</v>
      </c>
      <c r="E2194">
        <v>224.34855329999999</v>
      </c>
      <c r="F2194">
        <v>-0.54999694799999999</v>
      </c>
      <c r="G2194">
        <v>1</v>
      </c>
      <c r="H2194">
        <v>0.31819805200000001</v>
      </c>
      <c r="I2194">
        <f t="shared" si="181"/>
        <v>2007</v>
      </c>
      <c r="J2194">
        <f t="shared" si="182"/>
        <v>5</v>
      </c>
      <c r="K2194">
        <v>224</v>
      </c>
      <c r="L2194">
        <v>224.55</v>
      </c>
      <c r="M2194">
        <v>222.6</v>
      </c>
      <c r="N2194">
        <v>223.45</v>
      </c>
      <c r="O2194" s="3">
        <f t="shared" si="179"/>
        <v>-0.54999694799999999</v>
      </c>
      <c r="P2194">
        <f t="shared" si="183"/>
        <v>6.6521221410027529</v>
      </c>
      <c r="S2194">
        <f t="shared" si="180"/>
        <v>-2.4553435178571426E-3</v>
      </c>
    </row>
    <row r="2195" spans="1:19" x14ac:dyDescent="0.3">
      <c r="A2195" s="1">
        <v>39231</v>
      </c>
      <c r="B2195" s="1">
        <v>39232</v>
      </c>
      <c r="C2195">
        <v>223.25</v>
      </c>
      <c r="D2195">
        <v>223.7</v>
      </c>
      <c r="E2195">
        <v>224.20450289999999</v>
      </c>
      <c r="F2195">
        <v>0.45</v>
      </c>
      <c r="G2195">
        <v>1</v>
      </c>
      <c r="H2195">
        <v>0.17677669500000001</v>
      </c>
      <c r="I2195">
        <f t="shared" si="181"/>
        <v>2007</v>
      </c>
      <c r="J2195">
        <f t="shared" si="182"/>
        <v>5</v>
      </c>
      <c r="K2195">
        <v>223.25</v>
      </c>
      <c r="L2195">
        <v>223.75</v>
      </c>
      <c r="M2195">
        <v>220.45</v>
      </c>
      <c r="N2195">
        <v>223.7</v>
      </c>
      <c r="O2195" s="3">
        <f t="shared" si="179"/>
        <v>0.45</v>
      </c>
      <c r="P2195">
        <f t="shared" si="183"/>
        <v>6.6923477396157605</v>
      </c>
      <c r="S2195">
        <f t="shared" si="180"/>
        <v>2.0156774916013438E-3</v>
      </c>
    </row>
    <row r="2196" spans="1:19" x14ac:dyDescent="0.3">
      <c r="A2196" s="1">
        <v>39232</v>
      </c>
      <c r="B2196" s="1">
        <v>39233</v>
      </c>
      <c r="C2196">
        <v>225.8</v>
      </c>
      <c r="D2196">
        <v>228.89999689999999</v>
      </c>
      <c r="E2196">
        <v>224.86991449999999</v>
      </c>
      <c r="F2196">
        <v>-3.0999969479999998</v>
      </c>
      <c r="G2196">
        <v>1</v>
      </c>
      <c r="H2196">
        <v>3.6769552619999999</v>
      </c>
      <c r="I2196">
        <f t="shared" si="181"/>
        <v>2007</v>
      </c>
      <c r="J2196">
        <f t="shared" si="182"/>
        <v>5</v>
      </c>
      <c r="K2196">
        <v>225.8</v>
      </c>
      <c r="L2196">
        <v>228.9</v>
      </c>
      <c r="M2196">
        <v>225.3</v>
      </c>
      <c r="N2196">
        <v>228.9</v>
      </c>
      <c r="O2196" s="3">
        <f t="shared" si="179"/>
        <v>-3</v>
      </c>
      <c r="P2196">
        <f t="shared" si="183"/>
        <v>6.4256022584087553</v>
      </c>
      <c r="S2196">
        <f t="shared" si="180"/>
        <v>-1.3286093888396812E-2</v>
      </c>
    </row>
    <row r="2197" spans="1:19" x14ac:dyDescent="0.3">
      <c r="A2197" s="1">
        <v>39233</v>
      </c>
      <c r="B2197" s="1">
        <v>39234</v>
      </c>
      <c r="C2197">
        <v>229.25</v>
      </c>
      <c r="D2197">
        <v>230.60001220000001</v>
      </c>
      <c r="E2197">
        <v>229.58974929999999</v>
      </c>
      <c r="F2197">
        <v>1.350012207</v>
      </c>
      <c r="G2197">
        <v>1</v>
      </c>
      <c r="H2197">
        <v>1.2020815279999999</v>
      </c>
      <c r="I2197">
        <f t="shared" si="181"/>
        <v>2007</v>
      </c>
      <c r="J2197">
        <f t="shared" si="182"/>
        <v>6</v>
      </c>
      <c r="K2197">
        <v>229.25</v>
      </c>
      <c r="L2197">
        <v>234.4</v>
      </c>
      <c r="M2197">
        <v>228.95</v>
      </c>
      <c r="N2197">
        <v>230.6</v>
      </c>
      <c r="O2197" s="3">
        <f t="shared" si="179"/>
        <v>1.350012207</v>
      </c>
      <c r="P2197">
        <f t="shared" si="183"/>
        <v>6.5391199223500234</v>
      </c>
      <c r="S2197">
        <f t="shared" si="180"/>
        <v>5.8888209683751365E-3</v>
      </c>
    </row>
    <row r="2198" spans="1:19" x14ac:dyDescent="0.3">
      <c r="A2198" s="1">
        <v>39234</v>
      </c>
      <c r="B2198" s="1">
        <v>39237</v>
      </c>
      <c r="C2198">
        <v>232.7</v>
      </c>
      <c r="D2198">
        <v>233.2999969</v>
      </c>
      <c r="E2198">
        <v>231.0253487</v>
      </c>
      <c r="F2198">
        <v>-0.59999694800000003</v>
      </c>
      <c r="G2198">
        <v>1</v>
      </c>
      <c r="H2198">
        <v>1.9091883089999999</v>
      </c>
      <c r="I2198">
        <f t="shared" si="181"/>
        <v>2007</v>
      </c>
      <c r="J2198">
        <f t="shared" si="182"/>
        <v>6</v>
      </c>
      <c r="K2198">
        <v>232.7</v>
      </c>
      <c r="L2198">
        <v>234.4</v>
      </c>
      <c r="M2198">
        <v>230.6</v>
      </c>
      <c r="N2198">
        <v>233.3</v>
      </c>
      <c r="O2198" s="3">
        <f t="shared" si="179"/>
        <v>-0.59999694800000003</v>
      </c>
      <c r="P2198">
        <f t="shared" si="183"/>
        <v>6.4885382464237313</v>
      </c>
      <c r="S2198">
        <f t="shared" si="180"/>
        <v>-2.5784140438332619E-3</v>
      </c>
    </row>
    <row r="2199" spans="1:19" x14ac:dyDescent="0.3">
      <c r="A2199" s="1">
        <v>39237</v>
      </c>
      <c r="B2199" s="1">
        <v>39238</v>
      </c>
      <c r="C2199">
        <v>232.85</v>
      </c>
      <c r="D2199">
        <v>233.8</v>
      </c>
      <c r="E2199">
        <v>233.9354424</v>
      </c>
      <c r="F2199">
        <v>0.95</v>
      </c>
      <c r="G2199">
        <v>1</v>
      </c>
      <c r="H2199">
        <v>0.35355339099999999</v>
      </c>
      <c r="I2199">
        <f t="shared" si="181"/>
        <v>2007</v>
      </c>
      <c r="J2199">
        <f t="shared" si="182"/>
        <v>6</v>
      </c>
      <c r="K2199">
        <v>232.85</v>
      </c>
      <c r="L2199">
        <v>234.4</v>
      </c>
      <c r="M2199">
        <v>231.15</v>
      </c>
      <c r="N2199">
        <v>233.8</v>
      </c>
      <c r="O2199" s="3">
        <f t="shared" si="179"/>
        <v>0.95</v>
      </c>
      <c r="P2199">
        <f t="shared" si="183"/>
        <v>6.5679556138375492</v>
      </c>
      <c r="S2199">
        <f t="shared" si="180"/>
        <v>4.0798797509126045E-3</v>
      </c>
    </row>
    <row r="2200" spans="1:19" x14ac:dyDescent="0.3">
      <c r="A2200" s="1">
        <v>39238</v>
      </c>
      <c r="B2200" s="1">
        <v>39239</v>
      </c>
      <c r="C2200">
        <v>232.85</v>
      </c>
      <c r="D2200">
        <v>233.8</v>
      </c>
      <c r="E2200">
        <v>233.73770500000001</v>
      </c>
      <c r="F2200">
        <v>0.95</v>
      </c>
      <c r="G2200">
        <v>-1</v>
      </c>
      <c r="H2200">
        <v>0</v>
      </c>
      <c r="I2200">
        <f t="shared" si="181"/>
        <v>2007</v>
      </c>
      <c r="J2200">
        <f t="shared" si="182"/>
        <v>6</v>
      </c>
      <c r="K2200">
        <v>232.85</v>
      </c>
      <c r="L2200">
        <v>234.4</v>
      </c>
      <c r="M2200">
        <v>231.15</v>
      </c>
      <c r="N2200">
        <v>233.8</v>
      </c>
      <c r="O2200" s="3">
        <f t="shared" si="179"/>
        <v>0.95</v>
      </c>
      <c r="P2200">
        <f t="shared" si="183"/>
        <v>6.6483450211789155</v>
      </c>
      <c r="S2200">
        <f t="shared" si="180"/>
        <v>4.0798797509126045E-3</v>
      </c>
    </row>
    <row r="2201" spans="1:19" x14ac:dyDescent="0.3">
      <c r="A2201" s="1">
        <v>39239</v>
      </c>
      <c r="B2201" s="1">
        <v>39240</v>
      </c>
      <c r="C2201">
        <v>230.8</v>
      </c>
      <c r="D2201">
        <v>235.35000310000001</v>
      </c>
      <c r="E2201">
        <v>233.00861359999999</v>
      </c>
      <c r="F2201">
        <v>4.5500030520000001</v>
      </c>
      <c r="G2201">
        <v>-1</v>
      </c>
      <c r="H2201">
        <v>1.0960155110000001</v>
      </c>
      <c r="I2201">
        <f t="shared" si="181"/>
        <v>2007</v>
      </c>
      <c r="J2201">
        <f t="shared" si="182"/>
        <v>6</v>
      </c>
      <c r="K2201">
        <v>230.8</v>
      </c>
      <c r="L2201">
        <v>235.35</v>
      </c>
      <c r="M2201">
        <v>230.5</v>
      </c>
      <c r="N2201">
        <v>235.35</v>
      </c>
      <c r="O2201" s="3">
        <f t="shared" si="179"/>
        <v>4.5500030520000001</v>
      </c>
      <c r="P2201">
        <f t="shared" si="183"/>
        <v>7.0415424666353239</v>
      </c>
      <c r="S2201">
        <f t="shared" si="180"/>
        <v>1.9714051351819757E-2</v>
      </c>
    </row>
    <row r="2202" spans="1:19" x14ac:dyDescent="0.3">
      <c r="A2202" s="1">
        <v>39240</v>
      </c>
      <c r="B2202" s="1">
        <v>39241</v>
      </c>
      <c r="C2202">
        <v>231.7</v>
      </c>
      <c r="D2202">
        <v>230.99999389999999</v>
      </c>
      <c r="E2202">
        <v>233.52578339999999</v>
      </c>
      <c r="F2202">
        <v>-0.70000610399999996</v>
      </c>
      <c r="G2202">
        <v>-1</v>
      </c>
      <c r="H2202">
        <v>3.0759144979999999</v>
      </c>
      <c r="I2202">
        <f t="shared" si="181"/>
        <v>2007</v>
      </c>
      <c r="J2202">
        <f t="shared" si="182"/>
        <v>6</v>
      </c>
      <c r="K2202">
        <v>231.7</v>
      </c>
      <c r="L2202">
        <v>232.65</v>
      </c>
      <c r="M2202">
        <v>230.2</v>
      </c>
      <c r="N2202">
        <v>231</v>
      </c>
      <c r="O2202" s="3">
        <f t="shared" si="179"/>
        <v>-0.70000610399999996</v>
      </c>
      <c r="P2202">
        <f t="shared" si="183"/>
        <v>6.9777212835336417</v>
      </c>
      <c r="S2202">
        <f t="shared" si="180"/>
        <v>-3.0211743806646527E-3</v>
      </c>
    </row>
    <row r="2203" spans="1:19" x14ac:dyDescent="0.3">
      <c r="A2203" s="1">
        <v>39241</v>
      </c>
      <c r="B2203" s="1">
        <v>39244</v>
      </c>
      <c r="C2203">
        <v>232.7</v>
      </c>
      <c r="D2203">
        <v>229.5500031</v>
      </c>
      <c r="E2203">
        <v>231.1097163</v>
      </c>
      <c r="F2203">
        <v>3.1499969480000001</v>
      </c>
      <c r="G2203">
        <v>1</v>
      </c>
      <c r="H2203">
        <v>1.0253048330000001</v>
      </c>
      <c r="I2203">
        <f t="shared" si="181"/>
        <v>2007</v>
      </c>
      <c r="J2203">
        <f t="shared" si="182"/>
        <v>6</v>
      </c>
      <c r="K2203">
        <v>232.7</v>
      </c>
      <c r="L2203">
        <v>232.75</v>
      </c>
      <c r="M2203">
        <v>229.1</v>
      </c>
      <c r="N2203">
        <v>229.55</v>
      </c>
      <c r="O2203" s="3">
        <f t="shared" si="179"/>
        <v>3.1499969480000001</v>
      </c>
      <c r="P2203">
        <f t="shared" si="183"/>
        <v>7.2610878595601864</v>
      </c>
      <c r="S2203">
        <f t="shared" si="180"/>
        <v>1.3536729471422433E-2</v>
      </c>
    </row>
    <row r="2204" spans="1:19" x14ac:dyDescent="0.3">
      <c r="A2204" s="1">
        <v>39244</v>
      </c>
      <c r="B2204" s="1">
        <v>39245</v>
      </c>
      <c r="C2204">
        <v>229.75</v>
      </c>
      <c r="D2204">
        <v>231.19999390000001</v>
      </c>
      <c r="E2204">
        <v>229.71216000000001</v>
      </c>
      <c r="F2204">
        <v>-1.4499938960000001</v>
      </c>
      <c r="G2204">
        <v>1</v>
      </c>
      <c r="H2204">
        <v>1.166726189</v>
      </c>
      <c r="I2204">
        <f t="shared" si="181"/>
        <v>2007</v>
      </c>
      <c r="J2204">
        <f t="shared" si="182"/>
        <v>6</v>
      </c>
      <c r="K2204">
        <v>229.75</v>
      </c>
      <c r="L2204">
        <v>231.65</v>
      </c>
      <c r="M2204">
        <v>229.15</v>
      </c>
      <c r="N2204">
        <v>231.2</v>
      </c>
      <c r="O2204" s="3">
        <f t="shared" si="179"/>
        <v>-1.4499938960000001</v>
      </c>
      <c r="P2204">
        <f t="shared" si="183"/>
        <v>7.1236097345371352</v>
      </c>
      <c r="S2204">
        <f t="shared" si="180"/>
        <v>-6.3111812665941243E-3</v>
      </c>
    </row>
    <row r="2205" spans="1:19" x14ac:dyDescent="0.3">
      <c r="A2205" s="1">
        <v>39245</v>
      </c>
      <c r="B2205" s="1">
        <v>39246</v>
      </c>
      <c r="C2205">
        <v>230.3</v>
      </c>
      <c r="D2205">
        <v>230.14999689999999</v>
      </c>
      <c r="E2205">
        <v>230.42973939999999</v>
      </c>
      <c r="F2205">
        <v>-0.150003052</v>
      </c>
      <c r="G2205">
        <v>-1</v>
      </c>
      <c r="H2205">
        <v>0.74246212</v>
      </c>
      <c r="I2205">
        <f t="shared" si="181"/>
        <v>2007</v>
      </c>
      <c r="J2205">
        <f t="shared" si="182"/>
        <v>6</v>
      </c>
      <c r="K2205">
        <v>230.3</v>
      </c>
      <c r="L2205">
        <v>231.65</v>
      </c>
      <c r="M2205">
        <v>229.55</v>
      </c>
      <c r="N2205">
        <v>230.15</v>
      </c>
      <c r="O2205" s="3">
        <f t="shared" si="179"/>
        <v>-0.150003052</v>
      </c>
      <c r="P2205">
        <f t="shared" si="183"/>
        <v>7.1096901096812406</v>
      </c>
      <c r="S2205">
        <f t="shared" si="180"/>
        <v>-6.5133761181068164E-4</v>
      </c>
    </row>
    <row r="2206" spans="1:19" x14ac:dyDescent="0.3">
      <c r="A2206" s="1">
        <v>39246</v>
      </c>
      <c r="B2206" s="1">
        <v>39247</v>
      </c>
      <c r="C2206">
        <v>232.7</v>
      </c>
      <c r="D2206">
        <v>234.7000031</v>
      </c>
      <c r="E2206">
        <v>230.5395244</v>
      </c>
      <c r="F2206">
        <v>-2.0000030519999998</v>
      </c>
      <c r="G2206">
        <v>1</v>
      </c>
      <c r="H2206">
        <v>3.2173358539999999</v>
      </c>
      <c r="I2206">
        <f t="shared" si="181"/>
        <v>2007</v>
      </c>
      <c r="J2206">
        <f t="shared" si="182"/>
        <v>6</v>
      </c>
      <c r="K2206">
        <v>232.7</v>
      </c>
      <c r="L2206">
        <v>234.8</v>
      </c>
      <c r="M2206">
        <v>232.05</v>
      </c>
      <c r="N2206">
        <v>234.7</v>
      </c>
      <c r="O2206" s="3">
        <f t="shared" si="179"/>
        <v>-2.0000030519999998</v>
      </c>
      <c r="P2206">
        <f t="shared" si="183"/>
        <v>6.9263716491981722</v>
      </c>
      <c r="S2206">
        <f t="shared" si="180"/>
        <v>-8.594770313708637E-3</v>
      </c>
    </row>
    <row r="2207" spans="1:19" x14ac:dyDescent="0.3">
      <c r="A2207" s="1">
        <v>39247</v>
      </c>
      <c r="B2207" s="1">
        <v>39248</v>
      </c>
      <c r="C2207">
        <v>235.05</v>
      </c>
      <c r="D2207">
        <v>235.10000919999999</v>
      </c>
      <c r="E2207">
        <v>235.65877040000001</v>
      </c>
      <c r="F2207">
        <v>5.0009155E-2</v>
      </c>
      <c r="G2207">
        <v>1</v>
      </c>
      <c r="H2207">
        <v>0.282842712</v>
      </c>
      <c r="I2207">
        <f t="shared" si="181"/>
        <v>2007</v>
      </c>
      <c r="J2207">
        <f t="shared" si="182"/>
        <v>6</v>
      </c>
      <c r="K2207">
        <v>235.05</v>
      </c>
      <c r="L2207">
        <v>235.8</v>
      </c>
      <c r="M2207">
        <v>234.2</v>
      </c>
      <c r="N2207">
        <v>235.1</v>
      </c>
      <c r="O2207" s="3">
        <f t="shared" si="179"/>
        <v>5.0009155E-2</v>
      </c>
      <c r="P2207">
        <f t="shared" si="183"/>
        <v>6.9307926063569774</v>
      </c>
      <c r="S2207">
        <f t="shared" si="180"/>
        <v>2.1275964688364176E-4</v>
      </c>
    </row>
    <row r="2208" spans="1:19" x14ac:dyDescent="0.3">
      <c r="A2208" s="1">
        <v>39248</v>
      </c>
      <c r="B2208" s="1">
        <v>39251</v>
      </c>
      <c r="C2208">
        <v>236.75</v>
      </c>
      <c r="D2208">
        <v>239.74999389999999</v>
      </c>
      <c r="E2208">
        <v>235.31525590000001</v>
      </c>
      <c r="F2208">
        <v>-2.9999938959999999</v>
      </c>
      <c r="G2208">
        <v>1</v>
      </c>
      <c r="H2208">
        <v>3.2880465330000002</v>
      </c>
      <c r="I2208">
        <f t="shared" si="181"/>
        <v>2007</v>
      </c>
      <c r="J2208">
        <f t="shared" si="182"/>
        <v>6</v>
      </c>
      <c r="K2208">
        <v>236.75</v>
      </c>
      <c r="L2208">
        <v>239.95</v>
      </c>
      <c r="M2208">
        <v>236.55</v>
      </c>
      <c r="N2208">
        <v>239.75</v>
      </c>
      <c r="O2208" s="3">
        <f t="shared" si="179"/>
        <v>-3</v>
      </c>
      <c r="P2208">
        <f t="shared" si="183"/>
        <v>6.6673200257562897</v>
      </c>
      <c r="S2208">
        <f t="shared" si="180"/>
        <v>-1.2671594508975714E-2</v>
      </c>
    </row>
    <row r="2209" spans="1:19" x14ac:dyDescent="0.3">
      <c r="A2209" s="1">
        <v>39251</v>
      </c>
      <c r="B2209" s="1">
        <v>39252</v>
      </c>
      <c r="C2209">
        <v>239.85</v>
      </c>
      <c r="D2209">
        <v>239.5</v>
      </c>
      <c r="E2209">
        <v>239.51093499999999</v>
      </c>
      <c r="F2209">
        <v>0.35</v>
      </c>
      <c r="G2209">
        <v>-1</v>
      </c>
      <c r="H2209">
        <v>0.17677669500000001</v>
      </c>
      <c r="I2209">
        <f t="shared" si="181"/>
        <v>2007</v>
      </c>
      <c r="J2209">
        <f t="shared" si="182"/>
        <v>6</v>
      </c>
      <c r="K2209">
        <v>239.85</v>
      </c>
      <c r="L2209">
        <v>240</v>
      </c>
      <c r="M2209">
        <v>238.55</v>
      </c>
      <c r="N2209">
        <v>239.5</v>
      </c>
      <c r="O2209" s="3">
        <f t="shared" si="179"/>
        <v>0.35</v>
      </c>
      <c r="P2209">
        <f t="shared" si="183"/>
        <v>6.696507793223641</v>
      </c>
      <c r="S2209">
        <f t="shared" si="180"/>
        <v>1.4592453616843861E-3</v>
      </c>
    </row>
    <row r="2210" spans="1:19" x14ac:dyDescent="0.3">
      <c r="A2210" s="1">
        <v>39252</v>
      </c>
      <c r="B2210" s="1">
        <v>39253</v>
      </c>
      <c r="C2210">
        <v>239.85</v>
      </c>
      <c r="D2210">
        <v>237</v>
      </c>
      <c r="E2210">
        <v>239.30781339999999</v>
      </c>
      <c r="F2210">
        <v>2.85</v>
      </c>
      <c r="G2210">
        <v>-1</v>
      </c>
      <c r="H2210">
        <v>1.767766953</v>
      </c>
      <c r="I2210">
        <f t="shared" si="181"/>
        <v>2007</v>
      </c>
      <c r="J2210">
        <f t="shared" si="182"/>
        <v>6</v>
      </c>
      <c r="K2210">
        <v>239.85</v>
      </c>
      <c r="L2210">
        <v>239.95</v>
      </c>
      <c r="M2210">
        <v>236.7</v>
      </c>
      <c r="N2210">
        <v>237</v>
      </c>
      <c r="O2210" s="3">
        <f t="shared" si="179"/>
        <v>2.85</v>
      </c>
      <c r="P2210">
        <f t="shared" si="183"/>
        <v>6.9352200785355533</v>
      </c>
      <c r="S2210">
        <f t="shared" si="180"/>
        <v>1.1882426516572859E-2</v>
      </c>
    </row>
    <row r="2211" spans="1:19" x14ac:dyDescent="0.3">
      <c r="A2211" s="1">
        <v>39253</v>
      </c>
      <c r="B2211" s="1">
        <v>39254</v>
      </c>
      <c r="C2211">
        <v>236.2</v>
      </c>
      <c r="D2211">
        <v>238.6999969</v>
      </c>
      <c r="E2211">
        <v>236.4090047</v>
      </c>
      <c r="F2211">
        <v>2.4999969480000002</v>
      </c>
      <c r="G2211">
        <v>-1</v>
      </c>
      <c r="H2211">
        <v>1.2020815279999999</v>
      </c>
      <c r="I2211">
        <f t="shared" si="181"/>
        <v>2007</v>
      </c>
      <c r="J2211">
        <f t="shared" si="182"/>
        <v>6</v>
      </c>
      <c r="K2211">
        <v>236.2</v>
      </c>
      <c r="L2211">
        <v>240</v>
      </c>
      <c r="M2211">
        <v>235.55</v>
      </c>
      <c r="N2211">
        <v>238.7</v>
      </c>
      <c r="O2211" s="3">
        <f t="shared" si="179"/>
        <v>2.4999969480000002</v>
      </c>
      <c r="P2211">
        <f t="shared" si="183"/>
        <v>7.1554321322618089</v>
      </c>
      <c r="S2211">
        <f t="shared" si="180"/>
        <v>1.0584237713801865E-2</v>
      </c>
    </row>
    <row r="2212" spans="1:19" x14ac:dyDescent="0.3">
      <c r="A2212" s="1">
        <v>39254</v>
      </c>
      <c r="B2212" s="1">
        <v>39255</v>
      </c>
      <c r="C2212">
        <v>238.85</v>
      </c>
      <c r="D2212">
        <v>235.10000919999999</v>
      </c>
      <c r="E2212">
        <v>239.1648654</v>
      </c>
      <c r="F2212">
        <v>-3.7499908450000001</v>
      </c>
      <c r="G2212">
        <v>1</v>
      </c>
      <c r="H2212">
        <v>2.5455844120000002</v>
      </c>
      <c r="I2212">
        <f t="shared" si="181"/>
        <v>2007</v>
      </c>
      <c r="J2212">
        <f t="shared" si="182"/>
        <v>6</v>
      </c>
      <c r="K2212">
        <v>238.85</v>
      </c>
      <c r="L2212">
        <v>239.05</v>
      </c>
      <c r="M2212">
        <v>234.45</v>
      </c>
      <c r="N2212">
        <v>235.1</v>
      </c>
      <c r="O2212" s="3">
        <f t="shared" si="179"/>
        <v>-3</v>
      </c>
      <c r="P2212">
        <f t="shared" si="183"/>
        <v>6.8858114950821712</v>
      </c>
      <c r="S2212">
        <f t="shared" si="180"/>
        <v>-1.2560184216035169E-2</v>
      </c>
    </row>
    <row r="2213" spans="1:19" x14ac:dyDescent="0.3">
      <c r="A2213" s="1">
        <v>39255</v>
      </c>
      <c r="B2213" s="1">
        <v>39258</v>
      </c>
      <c r="C2213">
        <v>234</v>
      </c>
      <c r="D2213">
        <v>233.0499969</v>
      </c>
      <c r="E2213">
        <v>234.832099</v>
      </c>
      <c r="F2213">
        <v>-0.95000305200000001</v>
      </c>
      <c r="G2213">
        <v>-1</v>
      </c>
      <c r="H2213">
        <v>1.4495689009999999</v>
      </c>
      <c r="I2213">
        <f t="shared" si="181"/>
        <v>2007</v>
      </c>
      <c r="J2213">
        <f t="shared" si="182"/>
        <v>6</v>
      </c>
      <c r="K2213">
        <v>234</v>
      </c>
      <c r="L2213">
        <v>238.05</v>
      </c>
      <c r="M2213">
        <v>232.65</v>
      </c>
      <c r="N2213">
        <v>233.05</v>
      </c>
      <c r="O2213" s="3">
        <f t="shared" si="179"/>
        <v>-0.95000305200000001</v>
      </c>
      <c r="P2213">
        <f t="shared" si="183"/>
        <v>6.8019455728280072</v>
      </c>
      <c r="S2213">
        <f t="shared" si="180"/>
        <v>-4.0598421025641023E-3</v>
      </c>
    </row>
    <row r="2214" spans="1:19" x14ac:dyDescent="0.3">
      <c r="A2214" s="1">
        <v>39258</v>
      </c>
      <c r="B2214" s="1">
        <v>39259</v>
      </c>
      <c r="C2214">
        <v>234.15</v>
      </c>
      <c r="D2214">
        <v>233.10000310000001</v>
      </c>
      <c r="E2214">
        <v>233.11527839999999</v>
      </c>
      <c r="F2214">
        <v>1.049996948</v>
      </c>
      <c r="G2214">
        <v>1</v>
      </c>
      <c r="H2214">
        <v>3.5355339E-2</v>
      </c>
      <c r="I2214">
        <f t="shared" si="181"/>
        <v>2007</v>
      </c>
      <c r="J2214">
        <f t="shared" si="182"/>
        <v>6</v>
      </c>
      <c r="K2214">
        <v>234.15</v>
      </c>
      <c r="L2214">
        <v>235.25</v>
      </c>
      <c r="M2214">
        <v>230.9</v>
      </c>
      <c r="N2214">
        <v>233.1</v>
      </c>
      <c r="O2214" s="3">
        <f t="shared" si="179"/>
        <v>1.049996948</v>
      </c>
      <c r="P2214">
        <f t="shared" si="183"/>
        <v>6.8934513011038749</v>
      </c>
      <c r="S2214">
        <f t="shared" si="180"/>
        <v>4.4842918983557549E-3</v>
      </c>
    </row>
    <row r="2215" spans="1:19" x14ac:dyDescent="0.3">
      <c r="A2215" s="1">
        <v>39259</v>
      </c>
      <c r="B2215" s="1">
        <v>39260</v>
      </c>
      <c r="C2215">
        <v>232.2</v>
      </c>
      <c r="D2215">
        <v>230.39998779999999</v>
      </c>
      <c r="E2215">
        <v>232.98424030000001</v>
      </c>
      <c r="F2215">
        <v>-1.800012207</v>
      </c>
      <c r="G2215">
        <v>-1</v>
      </c>
      <c r="H2215">
        <v>1.9091883089999999</v>
      </c>
      <c r="I2215">
        <f t="shared" si="181"/>
        <v>2007</v>
      </c>
      <c r="J2215">
        <f t="shared" si="182"/>
        <v>6</v>
      </c>
      <c r="K2215">
        <v>232.2</v>
      </c>
      <c r="L2215">
        <v>232.75</v>
      </c>
      <c r="M2215">
        <v>229.85</v>
      </c>
      <c r="N2215">
        <v>230.4</v>
      </c>
      <c r="O2215" s="3">
        <f t="shared" si="179"/>
        <v>-1.800012207</v>
      </c>
      <c r="P2215">
        <f t="shared" si="183"/>
        <v>6.7331373929598568</v>
      </c>
      <c r="S2215">
        <f t="shared" si="180"/>
        <v>-7.7519905555555558E-3</v>
      </c>
    </row>
    <row r="2216" spans="1:19" x14ac:dyDescent="0.3">
      <c r="A2216" s="1">
        <v>39260</v>
      </c>
      <c r="B2216" s="1">
        <v>39261</v>
      </c>
      <c r="C2216">
        <v>232.4</v>
      </c>
      <c r="D2216">
        <v>233.10001220000001</v>
      </c>
      <c r="E2216">
        <v>232.27436460000001</v>
      </c>
      <c r="F2216">
        <v>-0.700012207</v>
      </c>
      <c r="G2216">
        <v>1</v>
      </c>
      <c r="H2216">
        <v>1.9091883089999999</v>
      </c>
      <c r="I2216">
        <f t="shared" si="181"/>
        <v>2007</v>
      </c>
      <c r="J2216">
        <f t="shared" si="182"/>
        <v>6</v>
      </c>
      <c r="K2216">
        <v>232.4</v>
      </c>
      <c r="L2216">
        <v>233.1</v>
      </c>
      <c r="M2216">
        <v>231.3</v>
      </c>
      <c r="N2216">
        <v>233.1</v>
      </c>
      <c r="O2216" s="3">
        <f t="shared" ref="O2216:O2279" si="184">IF(E2216-C2216&gt;0,IF(C2216-M2216&gt;3,-3,F2216),IF(L2216-C2216&gt;3,-3,F2216))</f>
        <v>-0.700012207</v>
      </c>
      <c r="P2216">
        <f t="shared" si="183"/>
        <v>6.672294729020785</v>
      </c>
      <c r="S2216">
        <f t="shared" ref="S2216:S2279" si="185">O2216/C2216</f>
        <v>-3.0121007185886402E-3</v>
      </c>
    </row>
    <row r="2217" spans="1:19" x14ac:dyDescent="0.3">
      <c r="A2217" s="1">
        <v>39261</v>
      </c>
      <c r="B2217" s="1">
        <v>39262</v>
      </c>
      <c r="C2217">
        <v>234.2</v>
      </c>
      <c r="D2217">
        <v>230.99999389999999</v>
      </c>
      <c r="E2217">
        <v>233.6462669</v>
      </c>
      <c r="F2217">
        <v>3.2000061039999999</v>
      </c>
      <c r="G2217">
        <v>1</v>
      </c>
      <c r="H2217">
        <v>1.48492424</v>
      </c>
      <c r="I2217">
        <f t="shared" si="181"/>
        <v>2007</v>
      </c>
      <c r="J2217">
        <f t="shared" si="182"/>
        <v>6</v>
      </c>
      <c r="K2217">
        <v>234.2</v>
      </c>
      <c r="L2217">
        <v>235.2</v>
      </c>
      <c r="M2217">
        <v>230.75</v>
      </c>
      <c r="N2217">
        <v>231</v>
      </c>
      <c r="O2217" s="3">
        <f t="shared" si="184"/>
        <v>3.2000061039999999</v>
      </c>
      <c r="P2217">
        <f t="shared" si="183"/>
        <v>6.945796657208918</v>
      </c>
      <c r="S2217">
        <f t="shared" si="185"/>
        <v>1.3663561502988898E-2</v>
      </c>
    </row>
    <row r="2218" spans="1:19" x14ac:dyDescent="0.3">
      <c r="A2218" s="1">
        <v>39262</v>
      </c>
      <c r="B2218" s="1">
        <v>39265</v>
      </c>
      <c r="C2218">
        <v>231.05</v>
      </c>
      <c r="D2218">
        <v>235.25</v>
      </c>
      <c r="E2218">
        <v>231.79936040000001</v>
      </c>
      <c r="F2218">
        <v>4.2</v>
      </c>
      <c r="G2218">
        <v>1</v>
      </c>
      <c r="H2218">
        <v>3.0052038200000002</v>
      </c>
      <c r="I2218">
        <f t="shared" si="181"/>
        <v>2007</v>
      </c>
      <c r="J2218">
        <f t="shared" si="182"/>
        <v>7</v>
      </c>
      <c r="K2218">
        <v>231.05</v>
      </c>
      <c r="L2218">
        <v>235.55</v>
      </c>
      <c r="M2218">
        <v>230.45</v>
      </c>
      <c r="N2218">
        <v>235.25</v>
      </c>
      <c r="O2218" s="3">
        <f t="shared" si="184"/>
        <v>4.2</v>
      </c>
      <c r="P2218">
        <f t="shared" si="183"/>
        <v>7.3245763061196838</v>
      </c>
      <c r="S2218">
        <f t="shared" si="185"/>
        <v>1.8177883574983771E-2</v>
      </c>
    </row>
    <row r="2219" spans="1:19" x14ac:dyDescent="0.3">
      <c r="A2219" s="1">
        <v>39265</v>
      </c>
      <c r="B2219" s="1">
        <v>39266</v>
      </c>
      <c r="C2219">
        <v>237</v>
      </c>
      <c r="D2219">
        <v>240.1499939</v>
      </c>
      <c r="E2219">
        <v>235.5723835</v>
      </c>
      <c r="F2219">
        <v>-3.1499938959999998</v>
      </c>
      <c r="G2219">
        <v>1</v>
      </c>
      <c r="H2219">
        <v>3.4648232280000002</v>
      </c>
      <c r="I2219">
        <f t="shared" si="181"/>
        <v>2007</v>
      </c>
      <c r="J2219">
        <f t="shared" si="182"/>
        <v>7</v>
      </c>
      <c r="K2219">
        <v>237</v>
      </c>
      <c r="L2219">
        <v>240.2</v>
      </c>
      <c r="M2219">
        <v>236.85</v>
      </c>
      <c r="N2219">
        <v>240.15</v>
      </c>
      <c r="O2219" s="3">
        <f t="shared" si="184"/>
        <v>-3</v>
      </c>
      <c r="P2219">
        <f t="shared" si="183"/>
        <v>7.0464278387986834</v>
      </c>
      <c r="S2219">
        <f t="shared" si="185"/>
        <v>-1.2658227848101266E-2</v>
      </c>
    </row>
    <row r="2220" spans="1:19" x14ac:dyDescent="0.3">
      <c r="A2220" s="1">
        <v>39266</v>
      </c>
      <c r="B2220" s="1">
        <v>39267</v>
      </c>
      <c r="C2220">
        <v>240.7</v>
      </c>
      <c r="D2220">
        <v>244.10001220000001</v>
      </c>
      <c r="E2220">
        <v>239.95475110000001</v>
      </c>
      <c r="F2220">
        <v>-3.4000122070000001</v>
      </c>
      <c r="G2220">
        <v>-1</v>
      </c>
      <c r="H2220">
        <v>2.7930717860000001</v>
      </c>
      <c r="I2220">
        <f t="shared" si="181"/>
        <v>2007</v>
      </c>
      <c r="J2220">
        <f t="shared" si="182"/>
        <v>7</v>
      </c>
      <c r="K2220">
        <v>240.7</v>
      </c>
      <c r="L2220">
        <v>244.2</v>
      </c>
      <c r="M2220">
        <v>240.45</v>
      </c>
      <c r="N2220">
        <v>244.1</v>
      </c>
      <c r="O2220" s="3">
        <f t="shared" si="184"/>
        <v>-3</v>
      </c>
      <c r="P2220">
        <f t="shared" si="183"/>
        <v>6.7829552565419817</v>
      </c>
      <c r="S2220">
        <f t="shared" si="185"/>
        <v>-1.2463647694225177E-2</v>
      </c>
    </row>
    <row r="2221" spans="1:19" x14ac:dyDescent="0.3">
      <c r="A2221" s="1">
        <v>39267</v>
      </c>
      <c r="B2221" s="1">
        <v>39268</v>
      </c>
      <c r="C2221">
        <v>244.2</v>
      </c>
      <c r="D2221">
        <v>246.0499969</v>
      </c>
      <c r="E2221">
        <v>244.3536867</v>
      </c>
      <c r="F2221">
        <v>1.849996948</v>
      </c>
      <c r="G2221">
        <v>1</v>
      </c>
      <c r="H2221">
        <v>1.3788582229999999</v>
      </c>
      <c r="I2221">
        <f t="shared" si="181"/>
        <v>2007</v>
      </c>
      <c r="J2221">
        <f t="shared" si="182"/>
        <v>7</v>
      </c>
      <c r="K2221">
        <v>244.2</v>
      </c>
      <c r="L2221">
        <v>247.5</v>
      </c>
      <c r="M2221">
        <v>243.6</v>
      </c>
      <c r="N2221">
        <v>246.05</v>
      </c>
      <c r="O2221" s="3">
        <f t="shared" si="184"/>
        <v>1.849996948</v>
      </c>
      <c r="P2221">
        <f t="shared" si="183"/>
        <v>6.937113076235141</v>
      </c>
      <c r="S2221">
        <f t="shared" si="185"/>
        <v>7.5757450778050784E-3</v>
      </c>
    </row>
    <row r="2222" spans="1:19" x14ac:dyDescent="0.3">
      <c r="A2222" s="1">
        <v>39268</v>
      </c>
      <c r="B2222" s="1">
        <v>39269</v>
      </c>
      <c r="C2222">
        <v>247</v>
      </c>
      <c r="D2222">
        <v>247.44999390000001</v>
      </c>
      <c r="E2222">
        <v>246.01401039999999</v>
      </c>
      <c r="F2222">
        <v>-0.449993896</v>
      </c>
      <c r="G2222">
        <v>-1</v>
      </c>
      <c r="H2222">
        <v>0.98994949399999999</v>
      </c>
      <c r="I2222">
        <f t="shared" si="181"/>
        <v>2007</v>
      </c>
      <c r="J2222">
        <f t="shared" si="182"/>
        <v>7</v>
      </c>
      <c r="K2222">
        <v>247</v>
      </c>
      <c r="L2222">
        <v>247.45</v>
      </c>
      <c r="M2222">
        <v>244.2</v>
      </c>
      <c r="N2222">
        <v>247.45</v>
      </c>
      <c r="O2222" s="3">
        <f t="shared" si="184"/>
        <v>-0.449993896</v>
      </c>
      <c r="P2222">
        <f t="shared" si="183"/>
        <v>6.8991981951804737</v>
      </c>
      <c r="S2222">
        <f t="shared" si="185"/>
        <v>-1.8218376356275304E-3</v>
      </c>
    </row>
    <row r="2223" spans="1:19" x14ac:dyDescent="0.3">
      <c r="A2223" s="1">
        <v>39269</v>
      </c>
      <c r="B2223" s="1">
        <v>39272</v>
      </c>
      <c r="C2223">
        <v>248.2</v>
      </c>
      <c r="D2223">
        <v>250.00000309999999</v>
      </c>
      <c r="E2223">
        <v>247.35421700000001</v>
      </c>
      <c r="F2223">
        <v>-1.8000030520000001</v>
      </c>
      <c r="G2223">
        <v>-1</v>
      </c>
      <c r="H2223">
        <v>1.8031222920000001</v>
      </c>
      <c r="I2223">
        <f t="shared" si="181"/>
        <v>2007</v>
      </c>
      <c r="J2223">
        <f t="shared" si="182"/>
        <v>7</v>
      </c>
      <c r="K2223">
        <v>248.2</v>
      </c>
      <c r="L2223">
        <v>251.1</v>
      </c>
      <c r="M2223">
        <v>247.35</v>
      </c>
      <c r="N2223">
        <v>250</v>
      </c>
      <c r="O2223" s="3">
        <f t="shared" si="184"/>
        <v>-1.8000030520000001</v>
      </c>
      <c r="P2223">
        <f t="shared" si="183"/>
        <v>6.7490945149909765</v>
      </c>
      <c r="S2223">
        <f t="shared" si="185"/>
        <v>-7.2522282514101534E-3</v>
      </c>
    </row>
    <row r="2224" spans="1:19" x14ac:dyDescent="0.3">
      <c r="A2224" s="1">
        <v>39272</v>
      </c>
      <c r="B2224" s="1">
        <v>39273</v>
      </c>
      <c r="C2224">
        <v>249.75</v>
      </c>
      <c r="D2224">
        <v>251.5</v>
      </c>
      <c r="E2224">
        <v>249.3023833</v>
      </c>
      <c r="F2224">
        <v>-1.75</v>
      </c>
      <c r="G2224">
        <v>-1</v>
      </c>
      <c r="H2224">
        <v>1.060660172</v>
      </c>
      <c r="I2224">
        <f t="shared" si="181"/>
        <v>2007</v>
      </c>
      <c r="J2224">
        <f t="shared" si="182"/>
        <v>7</v>
      </c>
      <c r="K2224">
        <v>249.75</v>
      </c>
      <c r="L2224">
        <v>251.65</v>
      </c>
      <c r="M2224">
        <v>249.4</v>
      </c>
      <c r="N2224">
        <v>251.5</v>
      </c>
      <c r="O2224" s="3">
        <f t="shared" si="184"/>
        <v>-1.75</v>
      </c>
      <c r="P2224">
        <f t="shared" si="183"/>
        <v>6.6072216573184939</v>
      </c>
      <c r="S2224">
        <f t="shared" si="185"/>
        <v>-7.0070070070070069E-3</v>
      </c>
    </row>
    <row r="2225" spans="1:19" x14ac:dyDescent="0.3">
      <c r="A2225" s="1">
        <v>39273</v>
      </c>
      <c r="B2225" s="1">
        <v>39274</v>
      </c>
      <c r="C2225">
        <v>248.95</v>
      </c>
      <c r="D2225">
        <v>250.0500031</v>
      </c>
      <c r="E2225">
        <v>250.70059929999999</v>
      </c>
      <c r="F2225">
        <v>1.1000030519999999</v>
      </c>
      <c r="G2225">
        <v>-1</v>
      </c>
      <c r="H2225">
        <v>1.0253048330000001</v>
      </c>
      <c r="I2225">
        <f t="shared" si="181"/>
        <v>2007</v>
      </c>
      <c r="J2225">
        <f t="shared" si="182"/>
        <v>7</v>
      </c>
      <c r="K2225">
        <v>248.95</v>
      </c>
      <c r="L2225">
        <v>253.05</v>
      </c>
      <c r="M2225">
        <v>248.85</v>
      </c>
      <c r="N2225">
        <v>250.05</v>
      </c>
      <c r="O2225" s="3">
        <f t="shared" si="184"/>
        <v>1.1000030519999999</v>
      </c>
      <c r="P2225">
        <f t="shared" si="183"/>
        <v>6.6948050755344912</v>
      </c>
      <c r="S2225">
        <f t="shared" si="185"/>
        <v>4.4185702028519784E-3</v>
      </c>
    </row>
    <row r="2226" spans="1:19" x14ac:dyDescent="0.3">
      <c r="A2226" s="1">
        <v>39274</v>
      </c>
      <c r="B2226" s="1">
        <v>39275</v>
      </c>
      <c r="C2226">
        <v>251.15</v>
      </c>
      <c r="D2226">
        <v>253.3</v>
      </c>
      <c r="E2226">
        <v>249.75779460000001</v>
      </c>
      <c r="F2226">
        <v>-2.15</v>
      </c>
      <c r="G2226">
        <v>-1</v>
      </c>
      <c r="H2226">
        <v>2.298097039</v>
      </c>
      <c r="I2226">
        <f t="shared" si="181"/>
        <v>2007</v>
      </c>
      <c r="J2226">
        <f t="shared" si="182"/>
        <v>7</v>
      </c>
      <c r="K2226">
        <v>251.15</v>
      </c>
      <c r="L2226">
        <v>254.95</v>
      </c>
      <c r="M2226">
        <v>251.15</v>
      </c>
      <c r="N2226">
        <v>253.3</v>
      </c>
      <c r="O2226" s="3">
        <f t="shared" si="184"/>
        <v>-3</v>
      </c>
      <c r="P2226">
        <f t="shared" si="183"/>
        <v>6.4548956760528657</v>
      </c>
      <c r="S2226">
        <f t="shared" si="185"/>
        <v>-1.1945052757316344E-2</v>
      </c>
    </row>
    <row r="2227" spans="1:19" x14ac:dyDescent="0.3">
      <c r="A2227" s="1">
        <v>39275</v>
      </c>
      <c r="B2227" s="1">
        <v>39276</v>
      </c>
      <c r="C2227">
        <v>257.89999999999998</v>
      </c>
      <c r="D2227">
        <v>261.85000309999998</v>
      </c>
      <c r="E2227">
        <v>253.79620560000001</v>
      </c>
      <c r="F2227">
        <v>-3.950003052</v>
      </c>
      <c r="G2227">
        <v>1</v>
      </c>
      <c r="H2227">
        <v>6.045762979</v>
      </c>
      <c r="I2227">
        <f t="shared" si="181"/>
        <v>2007</v>
      </c>
      <c r="J2227">
        <f t="shared" si="182"/>
        <v>7</v>
      </c>
      <c r="K2227">
        <v>257.89999999999998</v>
      </c>
      <c r="L2227">
        <v>261.85000000000002</v>
      </c>
      <c r="M2227">
        <v>257.35000000000002</v>
      </c>
      <c r="N2227">
        <v>261.85000000000002</v>
      </c>
      <c r="O2227" s="3">
        <f t="shared" si="184"/>
        <v>-3</v>
      </c>
      <c r="P2227">
        <f t="shared" si="183"/>
        <v>6.2296375873189547</v>
      </c>
      <c r="S2227">
        <f t="shared" si="185"/>
        <v>-1.1632415664986431E-2</v>
      </c>
    </row>
    <row r="2228" spans="1:19" x14ac:dyDescent="0.3">
      <c r="A2228" s="1">
        <v>39276</v>
      </c>
      <c r="B2228" s="1">
        <v>39279</v>
      </c>
      <c r="C2228">
        <v>261.55</v>
      </c>
      <c r="D2228">
        <v>257.99999389999999</v>
      </c>
      <c r="E2228">
        <v>263.12402159999999</v>
      </c>
      <c r="F2228">
        <v>-3.5500061039999999</v>
      </c>
      <c r="G2228">
        <v>1</v>
      </c>
      <c r="H2228">
        <v>2.7223611079999999</v>
      </c>
      <c r="I2228">
        <f t="shared" si="181"/>
        <v>2007</v>
      </c>
      <c r="J2228">
        <f t="shared" si="182"/>
        <v>7</v>
      </c>
      <c r="K2228">
        <v>261.55</v>
      </c>
      <c r="L2228">
        <v>261.60000000000002</v>
      </c>
      <c r="M2228">
        <v>256.55</v>
      </c>
      <c r="N2228">
        <v>258</v>
      </c>
      <c r="O2228" s="3">
        <f t="shared" si="184"/>
        <v>-3</v>
      </c>
      <c r="P2228">
        <f t="shared" si="183"/>
        <v>6.0152742216685224</v>
      </c>
      <c r="S2228">
        <f t="shared" si="185"/>
        <v>-1.1470082202255783E-2</v>
      </c>
    </row>
    <row r="2229" spans="1:19" x14ac:dyDescent="0.3">
      <c r="A2229" s="1">
        <v>39279</v>
      </c>
      <c r="B2229" s="1">
        <v>39280</v>
      </c>
      <c r="C2229">
        <v>261.55</v>
      </c>
      <c r="D2229">
        <v>258</v>
      </c>
      <c r="E2229">
        <v>257.44303330000002</v>
      </c>
      <c r="F2229">
        <v>3.55</v>
      </c>
      <c r="G2229">
        <v>-1</v>
      </c>
      <c r="H2229">
        <v>0</v>
      </c>
      <c r="I2229">
        <f t="shared" si="181"/>
        <v>2007</v>
      </c>
      <c r="J2229">
        <f t="shared" si="182"/>
        <v>7</v>
      </c>
      <c r="K2229">
        <v>261.55</v>
      </c>
      <c r="L2229">
        <v>261.60000000000002</v>
      </c>
      <c r="M2229">
        <v>256.55</v>
      </c>
      <c r="N2229">
        <v>258</v>
      </c>
      <c r="O2229" s="3">
        <f t="shared" si="184"/>
        <v>3.55</v>
      </c>
      <c r="P2229">
        <f t="shared" si="183"/>
        <v>6.2602089204288731</v>
      </c>
      <c r="S2229">
        <f t="shared" si="185"/>
        <v>1.3572930606002676E-2</v>
      </c>
    </row>
    <row r="2230" spans="1:19" x14ac:dyDescent="0.3">
      <c r="A2230" s="1">
        <v>39280</v>
      </c>
      <c r="B2230" s="1">
        <v>39281</v>
      </c>
      <c r="C2230">
        <v>258.39999999999998</v>
      </c>
      <c r="D2230">
        <v>255</v>
      </c>
      <c r="E2230">
        <v>257.74865349999999</v>
      </c>
      <c r="F2230">
        <v>3.4</v>
      </c>
      <c r="G2230">
        <v>-1</v>
      </c>
      <c r="H2230">
        <v>2.1213203439999999</v>
      </c>
      <c r="I2230">
        <f t="shared" si="181"/>
        <v>2007</v>
      </c>
      <c r="J2230">
        <f t="shared" si="182"/>
        <v>7</v>
      </c>
      <c r="K2230">
        <v>258.39999999999998</v>
      </c>
      <c r="L2230">
        <v>258.75</v>
      </c>
      <c r="M2230">
        <v>254.9</v>
      </c>
      <c r="N2230">
        <v>255</v>
      </c>
      <c r="O2230" s="3">
        <f t="shared" si="184"/>
        <v>3.4</v>
      </c>
      <c r="P2230">
        <f t="shared" si="183"/>
        <v>6.5073224304458019</v>
      </c>
      <c r="S2230">
        <f t="shared" si="185"/>
        <v>1.3157894736842106E-2</v>
      </c>
    </row>
    <row r="2231" spans="1:19" x14ac:dyDescent="0.3">
      <c r="A2231" s="1">
        <v>39281</v>
      </c>
      <c r="B2231" s="1">
        <v>39282</v>
      </c>
      <c r="C2231">
        <v>256.39999999999998</v>
      </c>
      <c r="D2231">
        <v>256.75</v>
      </c>
      <c r="E2231">
        <v>253.3076442</v>
      </c>
      <c r="F2231">
        <v>-0.35</v>
      </c>
      <c r="G2231">
        <v>-1</v>
      </c>
      <c r="H2231">
        <v>1.237436867</v>
      </c>
      <c r="I2231">
        <f t="shared" si="181"/>
        <v>2007</v>
      </c>
      <c r="J2231">
        <f t="shared" si="182"/>
        <v>7</v>
      </c>
      <c r="K2231">
        <v>256.39999999999998</v>
      </c>
      <c r="L2231">
        <v>257.89999999999998</v>
      </c>
      <c r="M2231">
        <v>253.9</v>
      </c>
      <c r="N2231">
        <v>256.75</v>
      </c>
      <c r="O2231" s="3">
        <f t="shared" si="184"/>
        <v>-0.35</v>
      </c>
      <c r="P2231">
        <f t="shared" si="183"/>
        <v>6.480673879151075</v>
      </c>
      <c r="S2231">
        <f t="shared" si="185"/>
        <v>-1.3650546021840874E-3</v>
      </c>
    </row>
    <row r="2232" spans="1:19" x14ac:dyDescent="0.3">
      <c r="A2232" s="1">
        <v>39282</v>
      </c>
      <c r="B2232" s="1">
        <v>39283</v>
      </c>
      <c r="C2232">
        <v>257.45</v>
      </c>
      <c r="D2232">
        <v>261.75</v>
      </c>
      <c r="E2232">
        <v>256.74430150000001</v>
      </c>
      <c r="F2232">
        <v>-4.3</v>
      </c>
      <c r="G2232">
        <v>-1</v>
      </c>
      <c r="H2232">
        <v>3.5355339059999999</v>
      </c>
      <c r="I2232">
        <f t="shared" ref="I2232:I2295" si="186">YEAR(B2232)</f>
        <v>2007</v>
      </c>
      <c r="J2232">
        <f t="shared" ref="J2232:J2295" si="187">MONTH(B2232)</f>
        <v>7</v>
      </c>
      <c r="K2232">
        <v>257.45</v>
      </c>
      <c r="L2232">
        <v>262.55</v>
      </c>
      <c r="M2232">
        <v>255.95</v>
      </c>
      <c r="N2232">
        <v>261.75</v>
      </c>
      <c r="O2232" s="3">
        <f t="shared" si="184"/>
        <v>-3</v>
      </c>
      <c r="P2232">
        <f t="shared" si="183"/>
        <v>6.2541208983301004</v>
      </c>
      <c r="S2232">
        <f t="shared" si="185"/>
        <v>-1.1652748106428433E-2</v>
      </c>
    </row>
    <row r="2233" spans="1:19" x14ac:dyDescent="0.3">
      <c r="A2233" s="1">
        <v>39283</v>
      </c>
      <c r="B2233" s="1">
        <v>39286</v>
      </c>
      <c r="C2233">
        <v>261</v>
      </c>
      <c r="D2233">
        <v>262.60000609999997</v>
      </c>
      <c r="E2233">
        <v>261.21283940000001</v>
      </c>
      <c r="F2233">
        <v>1.600006104</v>
      </c>
      <c r="G2233">
        <v>-1</v>
      </c>
      <c r="H2233">
        <v>0.60104076399999995</v>
      </c>
      <c r="I2233">
        <f t="shared" si="186"/>
        <v>2007</v>
      </c>
      <c r="J2233">
        <f t="shared" si="187"/>
        <v>7</v>
      </c>
      <c r="K2233">
        <v>261</v>
      </c>
      <c r="L2233">
        <v>263.3</v>
      </c>
      <c r="M2233">
        <v>259.5</v>
      </c>
      <c r="N2233">
        <v>262.60000000000002</v>
      </c>
      <c r="O2233" s="3">
        <f t="shared" si="184"/>
        <v>1.600006104</v>
      </c>
      <c r="P2233">
        <f t="shared" si="183"/>
        <v>6.3691396524965613</v>
      </c>
      <c r="S2233">
        <f t="shared" si="185"/>
        <v>6.1302915862068968E-3</v>
      </c>
    </row>
    <row r="2234" spans="1:19" x14ac:dyDescent="0.3">
      <c r="A2234" s="1">
        <v>39286</v>
      </c>
      <c r="B2234" s="1">
        <v>39287</v>
      </c>
      <c r="C2234">
        <v>263.60000000000002</v>
      </c>
      <c r="D2234">
        <v>262.9500061</v>
      </c>
      <c r="E2234">
        <v>262.15472469999997</v>
      </c>
      <c r="F2234">
        <v>0.64999389600000002</v>
      </c>
      <c r="G2234">
        <v>-1</v>
      </c>
      <c r="H2234">
        <v>0.24748737300000001</v>
      </c>
      <c r="I2234">
        <f t="shared" si="186"/>
        <v>2007</v>
      </c>
      <c r="J2234">
        <f t="shared" si="187"/>
        <v>7</v>
      </c>
      <c r="K2234">
        <v>263.60000000000002</v>
      </c>
      <c r="L2234">
        <v>263.89999999999998</v>
      </c>
      <c r="M2234">
        <v>260.5</v>
      </c>
      <c r="N2234">
        <v>262.95</v>
      </c>
      <c r="O2234" s="3">
        <f t="shared" si="184"/>
        <v>0.64999389600000002</v>
      </c>
      <c r="P2234">
        <f t="shared" si="183"/>
        <v>6.4162553796994555</v>
      </c>
      <c r="S2234">
        <f t="shared" si="185"/>
        <v>2.4658342033383913E-3</v>
      </c>
    </row>
    <row r="2235" spans="1:19" x14ac:dyDescent="0.3">
      <c r="A2235" s="1">
        <v>39287</v>
      </c>
      <c r="B2235" s="1">
        <v>39288</v>
      </c>
      <c r="C2235">
        <v>259.60000000000002</v>
      </c>
      <c r="D2235">
        <v>264.59999390000002</v>
      </c>
      <c r="E2235">
        <v>261.91383930000001</v>
      </c>
      <c r="F2235">
        <v>4.9999938960000003</v>
      </c>
      <c r="G2235">
        <v>-1</v>
      </c>
      <c r="H2235">
        <v>1.166726189</v>
      </c>
      <c r="I2235">
        <f t="shared" si="186"/>
        <v>2007</v>
      </c>
      <c r="J2235">
        <f t="shared" si="187"/>
        <v>7</v>
      </c>
      <c r="K2235">
        <v>259.60000000000002</v>
      </c>
      <c r="L2235">
        <v>265.7</v>
      </c>
      <c r="M2235">
        <v>258.8</v>
      </c>
      <c r="N2235">
        <v>264.60000000000002</v>
      </c>
      <c r="O2235" s="3">
        <f t="shared" si="184"/>
        <v>4.9999938960000003</v>
      </c>
      <c r="P2235">
        <f t="shared" si="183"/>
        <v>6.7869938743104852</v>
      </c>
      <c r="S2235">
        <f t="shared" si="185"/>
        <v>1.9260377103235748E-2</v>
      </c>
    </row>
    <row r="2236" spans="1:19" x14ac:dyDescent="0.3">
      <c r="A2236" s="1">
        <v>39288</v>
      </c>
      <c r="B2236" s="1">
        <v>39289</v>
      </c>
      <c r="C2236">
        <v>265</v>
      </c>
      <c r="D2236">
        <v>258.35000000000002</v>
      </c>
      <c r="E2236">
        <v>265.46584130000002</v>
      </c>
      <c r="F2236">
        <v>-6.65</v>
      </c>
      <c r="G2236">
        <v>1</v>
      </c>
      <c r="H2236">
        <v>4.4194173819999998</v>
      </c>
      <c r="I2236">
        <f t="shared" si="186"/>
        <v>2007</v>
      </c>
      <c r="J2236">
        <f t="shared" si="187"/>
        <v>7</v>
      </c>
      <c r="K2236">
        <v>265</v>
      </c>
      <c r="L2236">
        <v>265.85000000000002</v>
      </c>
      <c r="M2236">
        <v>258.25</v>
      </c>
      <c r="N2236">
        <v>258.35000000000002</v>
      </c>
      <c r="O2236" s="3">
        <f t="shared" si="184"/>
        <v>-3</v>
      </c>
      <c r="P2236">
        <f t="shared" si="183"/>
        <v>6.5564921955603177</v>
      </c>
      <c r="S2236">
        <f t="shared" si="185"/>
        <v>-1.1320754716981131E-2</v>
      </c>
    </row>
    <row r="2237" spans="1:19" x14ac:dyDescent="0.3">
      <c r="A2237" s="1">
        <v>39289</v>
      </c>
      <c r="B2237" s="1">
        <v>39290</v>
      </c>
      <c r="C2237">
        <v>252.8</v>
      </c>
      <c r="D2237">
        <v>247.0499969</v>
      </c>
      <c r="E2237">
        <v>256.58343439999999</v>
      </c>
      <c r="F2237">
        <v>-5.7500030520000003</v>
      </c>
      <c r="G2237">
        <v>-1</v>
      </c>
      <c r="H2237">
        <v>7.9903066269999998</v>
      </c>
      <c r="I2237">
        <f t="shared" si="186"/>
        <v>2007</v>
      </c>
      <c r="J2237">
        <f t="shared" si="187"/>
        <v>7</v>
      </c>
      <c r="K2237">
        <v>252.8</v>
      </c>
      <c r="L2237">
        <v>253.65</v>
      </c>
      <c r="M2237">
        <v>246.25</v>
      </c>
      <c r="N2237">
        <v>247.05</v>
      </c>
      <c r="O2237" s="3">
        <f t="shared" si="184"/>
        <v>-3</v>
      </c>
      <c r="P2237">
        <f t="shared" si="183"/>
        <v>6.3230727740411607</v>
      </c>
      <c r="S2237">
        <f t="shared" si="185"/>
        <v>-1.1867088607594936E-2</v>
      </c>
    </row>
    <row r="2238" spans="1:19" x14ac:dyDescent="0.3">
      <c r="A2238" s="1">
        <v>39290</v>
      </c>
      <c r="B2238" s="1">
        <v>39293</v>
      </c>
      <c r="C2238">
        <v>246.2</v>
      </c>
      <c r="D2238">
        <v>251.74999690000001</v>
      </c>
      <c r="E2238">
        <v>247.0753296</v>
      </c>
      <c r="F2238">
        <v>5.5499969480000004</v>
      </c>
      <c r="G2238">
        <v>1</v>
      </c>
      <c r="H2238">
        <v>3.3234018719999998</v>
      </c>
      <c r="I2238">
        <f t="shared" si="186"/>
        <v>2007</v>
      </c>
      <c r="J2238">
        <f t="shared" si="187"/>
        <v>7</v>
      </c>
      <c r="K2238">
        <v>246.2</v>
      </c>
      <c r="L2238">
        <v>251.75</v>
      </c>
      <c r="M2238">
        <v>245.25</v>
      </c>
      <c r="N2238">
        <v>251.75</v>
      </c>
      <c r="O2238" s="3">
        <f t="shared" si="184"/>
        <v>5.5499969480000004</v>
      </c>
      <c r="P2238">
        <f t="shared" si="183"/>
        <v>6.7506889551692311</v>
      </c>
      <c r="S2238">
        <f t="shared" si="185"/>
        <v>2.2542635857026809E-2</v>
      </c>
    </row>
    <row r="2239" spans="1:19" x14ac:dyDescent="0.3">
      <c r="A2239" s="1">
        <v>39293</v>
      </c>
      <c r="B2239" s="1">
        <v>39294</v>
      </c>
      <c r="C2239">
        <v>251.65</v>
      </c>
      <c r="D2239">
        <v>254.5</v>
      </c>
      <c r="E2239">
        <v>250.9205628</v>
      </c>
      <c r="F2239">
        <v>-2.85</v>
      </c>
      <c r="G2239">
        <v>-1</v>
      </c>
      <c r="H2239">
        <v>1.944543648</v>
      </c>
      <c r="I2239">
        <f t="shared" si="186"/>
        <v>2007</v>
      </c>
      <c r="J2239">
        <f t="shared" si="187"/>
        <v>7</v>
      </c>
      <c r="K2239">
        <v>251.65</v>
      </c>
      <c r="L2239">
        <v>254.5</v>
      </c>
      <c r="M2239">
        <v>249.6</v>
      </c>
      <c r="N2239">
        <v>254.5</v>
      </c>
      <c r="O2239" s="3">
        <f t="shared" si="184"/>
        <v>-2.85</v>
      </c>
      <c r="P2239">
        <f t="shared" si="183"/>
        <v>6.5213291675010536</v>
      </c>
      <c r="S2239">
        <f t="shared" si="185"/>
        <v>-1.1325253328034969E-2</v>
      </c>
    </row>
    <row r="2240" spans="1:19" x14ac:dyDescent="0.3">
      <c r="A2240" s="1">
        <v>39294</v>
      </c>
      <c r="B2240" s="1">
        <v>39295</v>
      </c>
      <c r="C2240">
        <v>251.7</v>
      </c>
      <c r="D2240">
        <v>240.9499969</v>
      </c>
      <c r="E2240">
        <v>254.66277439999999</v>
      </c>
      <c r="F2240">
        <v>-10.75000305</v>
      </c>
      <c r="G2240">
        <v>1</v>
      </c>
      <c r="H2240">
        <v>9.5812968850000004</v>
      </c>
      <c r="I2240">
        <f t="shared" si="186"/>
        <v>2007</v>
      </c>
      <c r="J2240">
        <f t="shared" si="187"/>
        <v>8</v>
      </c>
      <c r="K2240">
        <v>251.7</v>
      </c>
      <c r="L2240">
        <v>251.9</v>
      </c>
      <c r="M2240">
        <v>239.65</v>
      </c>
      <c r="N2240">
        <v>240.95</v>
      </c>
      <c r="O2240" s="3">
        <f t="shared" si="184"/>
        <v>-3</v>
      </c>
      <c r="P2240">
        <f t="shared" si="183"/>
        <v>6.2881469565057833</v>
      </c>
      <c r="S2240">
        <f t="shared" si="185"/>
        <v>-1.1918951132300359E-2</v>
      </c>
    </row>
    <row r="2241" spans="1:19" x14ac:dyDescent="0.3">
      <c r="A2241" s="1">
        <v>39295</v>
      </c>
      <c r="B2241" s="1">
        <v>39296</v>
      </c>
      <c r="C2241">
        <v>246.1</v>
      </c>
      <c r="D2241">
        <v>242.85000919999999</v>
      </c>
      <c r="E2241">
        <v>241.4044619</v>
      </c>
      <c r="F2241">
        <v>3.2499908450000001</v>
      </c>
      <c r="G2241">
        <v>1</v>
      </c>
      <c r="H2241">
        <v>1.3435028840000001</v>
      </c>
      <c r="I2241">
        <f t="shared" si="186"/>
        <v>2007</v>
      </c>
      <c r="J2241">
        <f t="shared" si="187"/>
        <v>8</v>
      </c>
      <c r="K2241">
        <v>246.1</v>
      </c>
      <c r="L2241">
        <v>248.35</v>
      </c>
      <c r="M2241">
        <v>236.9</v>
      </c>
      <c r="N2241">
        <v>242.85</v>
      </c>
      <c r="O2241" s="3">
        <f t="shared" si="184"/>
        <v>3.2499908450000001</v>
      </c>
      <c r="P2241">
        <f t="shared" si="183"/>
        <v>6.537270321487398</v>
      </c>
      <c r="S2241">
        <f t="shared" si="185"/>
        <v>1.3205976615197075E-2</v>
      </c>
    </row>
    <row r="2242" spans="1:19" x14ac:dyDescent="0.3">
      <c r="A2242" s="1">
        <v>39296</v>
      </c>
      <c r="B2242" s="1">
        <v>39297</v>
      </c>
      <c r="C2242">
        <v>246.7</v>
      </c>
      <c r="D2242">
        <v>245.19999079999999</v>
      </c>
      <c r="E2242">
        <v>242.7970507</v>
      </c>
      <c r="F2242">
        <v>1.5000091550000001</v>
      </c>
      <c r="G2242">
        <v>-1</v>
      </c>
      <c r="H2242">
        <v>1.6617009359999999</v>
      </c>
      <c r="I2242">
        <f t="shared" si="186"/>
        <v>2007</v>
      </c>
      <c r="J2242">
        <f t="shared" si="187"/>
        <v>8</v>
      </c>
      <c r="K2242">
        <v>246.7</v>
      </c>
      <c r="L2242">
        <v>247.9</v>
      </c>
      <c r="M2242">
        <v>243.85</v>
      </c>
      <c r="N2242">
        <v>245.2</v>
      </c>
      <c r="O2242" s="3">
        <f t="shared" si="184"/>
        <v>1.5000091550000001</v>
      </c>
      <c r="P2242">
        <f t="shared" si="183"/>
        <v>6.6565159477250253</v>
      </c>
      <c r="S2242">
        <f t="shared" si="185"/>
        <v>6.0802965342521284E-3</v>
      </c>
    </row>
    <row r="2243" spans="1:19" x14ac:dyDescent="0.3">
      <c r="A2243" s="1">
        <v>39297</v>
      </c>
      <c r="B2243" s="1">
        <v>39300</v>
      </c>
      <c r="C2243">
        <v>238.2</v>
      </c>
      <c r="D2243">
        <v>242.7</v>
      </c>
      <c r="E2243">
        <v>245.36944800000001</v>
      </c>
      <c r="F2243">
        <v>4.5</v>
      </c>
      <c r="G2243">
        <v>1</v>
      </c>
      <c r="H2243">
        <v>1.767766953</v>
      </c>
      <c r="I2243">
        <f t="shared" si="186"/>
        <v>2007</v>
      </c>
      <c r="J2243">
        <f t="shared" si="187"/>
        <v>8</v>
      </c>
      <c r="K2243">
        <v>238.2</v>
      </c>
      <c r="L2243">
        <v>242.85</v>
      </c>
      <c r="M2243">
        <v>237.75</v>
      </c>
      <c r="N2243">
        <v>242.7</v>
      </c>
      <c r="O2243" s="3">
        <f t="shared" si="184"/>
        <v>4.5</v>
      </c>
      <c r="P2243">
        <f t="shared" si="183"/>
        <v>7.0337744082384077</v>
      </c>
      <c r="S2243">
        <f t="shared" si="185"/>
        <v>1.8891687657430732E-2</v>
      </c>
    </row>
    <row r="2244" spans="1:19" x14ac:dyDescent="0.3">
      <c r="A2244" s="1">
        <v>39300</v>
      </c>
      <c r="B2244" s="1">
        <v>39301</v>
      </c>
      <c r="C2244">
        <v>247.55</v>
      </c>
      <c r="D2244">
        <v>243.7</v>
      </c>
      <c r="E2244">
        <v>243.5770958</v>
      </c>
      <c r="F2244">
        <v>3.85</v>
      </c>
      <c r="G2244">
        <v>1</v>
      </c>
      <c r="H2244">
        <v>0.70710678100000002</v>
      </c>
      <c r="I2244">
        <f t="shared" si="186"/>
        <v>2007</v>
      </c>
      <c r="J2244">
        <f t="shared" si="187"/>
        <v>8</v>
      </c>
      <c r="K2244">
        <v>247.55</v>
      </c>
      <c r="L2244">
        <v>247.65</v>
      </c>
      <c r="M2244">
        <v>241.5</v>
      </c>
      <c r="N2244">
        <v>243.7</v>
      </c>
      <c r="O2244" s="3">
        <f t="shared" si="184"/>
        <v>3.85</v>
      </c>
      <c r="P2244">
        <f t="shared" ref="P2244:P2307" si="188">(O2244/C2244*$Q$2+1)*P2243*$R$2+(1-$R$2)*P2243</f>
        <v>7.3619509156718692</v>
      </c>
      <c r="S2244">
        <f t="shared" si="185"/>
        <v>1.5552413653807311E-2</v>
      </c>
    </row>
    <row r="2245" spans="1:19" x14ac:dyDescent="0.3">
      <c r="A2245" s="1">
        <v>39301</v>
      </c>
      <c r="B2245" s="1">
        <v>39302</v>
      </c>
      <c r="C2245">
        <v>247.2</v>
      </c>
      <c r="D2245">
        <v>249.2</v>
      </c>
      <c r="E2245">
        <v>243.1142499</v>
      </c>
      <c r="F2245">
        <v>-2</v>
      </c>
      <c r="G2245">
        <v>-1</v>
      </c>
      <c r="H2245">
        <v>3.8890872970000001</v>
      </c>
      <c r="I2245">
        <f t="shared" si="186"/>
        <v>2007</v>
      </c>
      <c r="J2245">
        <f t="shared" si="187"/>
        <v>8</v>
      </c>
      <c r="K2245">
        <v>247.2</v>
      </c>
      <c r="L2245">
        <v>250.35</v>
      </c>
      <c r="M2245">
        <v>245.35</v>
      </c>
      <c r="N2245">
        <v>249.2</v>
      </c>
      <c r="O2245" s="3">
        <f t="shared" si="184"/>
        <v>-3</v>
      </c>
      <c r="P2245">
        <f t="shared" si="188"/>
        <v>7.0939187221401268</v>
      </c>
      <c r="S2245">
        <f t="shared" si="185"/>
        <v>-1.2135922330097087E-2</v>
      </c>
    </row>
    <row r="2246" spans="1:19" x14ac:dyDescent="0.3">
      <c r="A2246" s="1">
        <v>39302</v>
      </c>
      <c r="B2246" s="1">
        <v>39303</v>
      </c>
      <c r="C2246">
        <v>251.8</v>
      </c>
      <c r="D2246">
        <v>249.10000919999999</v>
      </c>
      <c r="E2246">
        <v>248.85244220000001</v>
      </c>
      <c r="F2246">
        <v>2.6999908449999999</v>
      </c>
      <c r="G2246">
        <v>-1</v>
      </c>
      <c r="H2246">
        <v>7.0710677999999999E-2</v>
      </c>
      <c r="I2246">
        <f t="shared" si="186"/>
        <v>2007</v>
      </c>
      <c r="J2246">
        <f t="shared" si="187"/>
        <v>8</v>
      </c>
      <c r="K2246">
        <v>251.8</v>
      </c>
      <c r="L2246">
        <v>253.25</v>
      </c>
      <c r="M2246">
        <v>249</v>
      </c>
      <c r="N2246">
        <v>249.1</v>
      </c>
      <c r="O2246" s="3">
        <f t="shared" si="184"/>
        <v>2.6999908449999999</v>
      </c>
      <c r="P2246">
        <f t="shared" si="188"/>
        <v>7.3221178754953984</v>
      </c>
      <c r="S2246">
        <f t="shared" si="185"/>
        <v>1.0722759511517075E-2</v>
      </c>
    </row>
    <row r="2247" spans="1:19" x14ac:dyDescent="0.3">
      <c r="A2247" s="1">
        <v>39303</v>
      </c>
      <c r="B2247" s="1">
        <v>39304</v>
      </c>
      <c r="C2247">
        <v>242.3</v>
      </c>
      <c r="D2247">
        <v>239.19999079999999</v>
      </c>
      <c r="E2247">
        <v>247.28940349999999</v>
      </c>
      <c r="F2247">
        <v>-3.100009155</v>
      </c>
      <c r="G2247">
        <v>-1</v>
      </c>
      <c r="H2247">
        <v>7.0003571339999997</v>
      </c>
      <c r="I2247">
        <f t="shared" si="186"/>
        <v>2007</v>
      </c>
      <c r="J2247">
        <f t="shared" si="187"/>
        <v>8</v>
      </c>
      <c r="K2247">
        <v>242.3</v>
      </c>
      <c r="L2247">
        <v>242.5</v>
      </c>
      <c r="M2247">
        <v>237.15</v>
      </c>
      <c r="N2247">
        <v>239.2</v>
      </c>
      <c r="O2247" s="3">
        <f t="shared" si="184"/>
        <v>-3</v>
      </c>
      <c r="P2247">
        <f t="shared" si="188"/>
        <v>7.0501448631988293</v>
      </c>
      <c r="S2247">
        <f t="shared" si="185"/>
        <v>-1.2381345439537762E-2</v>
      </c>
    </row>
    <row r="2248" spans="1:19" x14ac:dyDescent="0.3">
      <c r="A2248" s="1">
        <v>39304</v>
      </c>
      <c r="B2248" s="1">
        <v>39307</v>
      </c>
      <c r="C2248">
        <v>241.1</v>
      </c>
      <c r="D2248">
        <v>242.95</v>
      </c>
      <c r="E2248">
        <v>239.2259152</v>
      </c>
      <c r="F2248">
        <v>-1.85</v>
      </c>
      <c r="G2248">
        <v>1</v>
      </c>
      <c r="H2248">
        <v>2.651650429</v>
      </c>
      <c r="I2248">
        <f t="shared" si="186"/>
        <v>2007</v>
      </c>
      <c r="J2248">
        <f t="shared" si="187"/>
        <v>8</v>
      </c>
      <c r="K2248">
        <v>241.1</v>
      </c>
      <c r="L2248">
        <v>243.2</v>
      </c>
      <c r="M2248">
        <v>238.3</v>
      </c>
      <c r="N2248">
        <v>242.95</v>
      </c>
      <c r="O2248" s="3">
        <f t="shared" si="184"/>
        <v>-1.85</v>
      </c>
      <c r="P2248">
        <f t="shared" si="188"/>
        <v>6.887854095920714</v>
      </c>
      <c r="S2248">
        <f t="shared" si="185"/>
        <v>-7.6731646619659895E-3</v>
      </c>
    </row>
    <row r="2249" spans="1:19" x14ac:dyDescent="0.3">
      <c r="A2249" s="1">
        <v>39307</v>
      </c>
      <c r="B2249" s="1">
        <v>39308</v>
      </c>
      <c r="C2249">
        <v>240.65</v>
      </c>
      <c r="D2249">
        <v>239.89999689999999</v>
      </c>
      <c r="E2249">
        <v>242.93267520000001</v>
      </c>
      <c r="F2249">
        <v>-0.75000305199999995</v>
      </c>
      <c r="G2249">
        <v>-1</v>
      </c>
      <c r="H2249">
        <v>2.156675683</v>
      </c>
      <c r="I2249">
        <f t="shared" si="186"/>
        <v>2007</v>
      </c>
      <c r="J2249">
        <f t="shared" si="187"/>
        <v>8</v>
      </c>
      <c r="K2249">
        <v>240.65</v>
      </c>
      <c r="L2249">
        <v>243.65</v>
      </c>
      <c r="M2249">
        <v>237.4</v>
      </c>
      <c r="N2249">
        <v>239.9</v>
      </c>
      <c r="O2249" s="3">
        <f t="shared" si="184"/>
        <v>-3</v>
      </c>
      <c r="P2249">
        <f t="shared" si="188"/>
        <v>6.6302572255143719</v>
      </c>
      <c r="S2249">
        <f t="shared" si="185"/>
        <v>-1.246623727404945E-2</v>
      </c>
    </row>
    <row r="2250" spans="1:19" x14ac:dyDescent="0.3">
      <c r="A2250" s="1">
        <v>39308</v>
      </c>
      <c r="B2250" s="1">
        <v>39309</v>
      </c>
      <c r="C2250">
        <v>240.65</v>
      </c>
      <c r="D2250">
        <v>239.9</v>
      </c>
      <c r="E2250">
        <v>239.71507930000001</v>
      </c>
      <c r="F2250">
        <v>0.75</v>
      </c>
      <c r="G2250">
        <v>-1</v>
      </c>
      <c r="H2250">
        <v>0</v>
      </c>
      <c r="I2250">
        <f t="shared" si="186"/>
        <v>2007</v>
      </c>
      <c r="J2250">
        <f t="shared" si="187"/>
        <v>8</v>
      </c>
      <c r="K2250">
        <v>240.65</v>
      </c>
      <c r="L2250">
        <v>243.65</v>
      </c>
      <c r="M2250">
        <v>237.4</v>
      </c>
      <c r="N2250">
        <v>239.9</v>
      </c>
      <c r="O2250" s="3">
        <f t="shared" si="184"/>
        <v>0.75</v>
      </c>
      <c r="P2250">
        <f t="shared" si="188"/>
        <v>6.692247995335304</v>
      </c>
      <c r="S2250">
        <f t="shared" si="185"/>
        <v>3.1165593185123624E-3</v>
      </c>
    </row>
    <row r="2251" spans="1:19" x14ac:dyDescent="0.3">
      <c r="A2251" s="1">
        <v>39309</v>
      </c>
      <c r="B2251" s="1">
        <v>39310</v>
      </c>
      <c r="C2251">
        <v>229.9</v>
      </c>
      <c r="D2251">
        <v>224.7000031</v>
      </c>
      <c r="E2251">
        <v>240.13817299999999</v>
      </c>
      <c r="F2251">
        <v>-5.1999969479999999</v>
      </c>
      <c r="G2251">
        <v>1</v>
      </c>
      <c r="H2251">
        <v>10.74802307</v>
      </c>
      <c r="I2251">
        <f t="shared" si="186"/>
        <v>2007</v>
      </c>
      <c r="J2251">
        <f t="shared" si="187"/>
        <v>8</v>
      </c>
      <c r="K2251">
        <v>229.9</v>
      </c>
      <c r="L2251">
        <v>231.45</v>
      </c>
      <c r="M2251">
        <v>223.7</v>
      </c>
      <c r="N2251">
        <v>224.7</v>
      </c>
      <c r="O2251" s="3">
        <f t="shared" si="184"/>
        <v>-3</v>
      </c>
      <c r="P2251">
        <f t="shared" si="188"/>
        <v>6.4302635153091279</v>
      </c>
      <c r="S2251">
        <f t="shared" si="185"/>
        <v>-1.3049151805132666E-2</v>
      </c>
    </row>
    <row r="2252" spans="1:19" x14ac:dyDescent="0.3">
      <c r="A2252" s="1">
        <v>39310</v>
      </c>
      <c r="B2252" s="1">
        <v>39311</v>
      </c>
      <c r="C2252">
        <v>225.75</v>
      </c>
      <c r="D2252">
        <v>216.7</v>
      </c>
      <c r="E2252">
        <v>225.66022090000001</v>
      </c>
      <c r="F2252">
        <v>9.0500000000000007</v>
      </c>
      <c r="G2252">
        <v>1</v>
      </c>
      <c r="H2252">
        <v>5.6568542490000002</v>
      </c>
      <c r="I2252">
        <f t="shared" si="186"/>
        <v>2007</v>
      </c>
      <c r="J2252">
        <f t="shared" si="187"/>
        <v>8</v>
      </c>
      <c r="K2252">
        <v>225.75</v>
      </c>
      <c r="L2252">
        <v>226.85</v>
      </c>
      <c r="M2252">
        <v>216.25</v>
      </c>
      <c r="N2252">
        <v>216.7</v>
      </c>
      <c r="O2252" s="3">
        <f t="shared" si="184"/>
        <v>9.0500000000000007</v>
      </c>
      <c r="P2252">
        <f t="shared" si="188"/>
        <v>7.2036041772831823</v>
      </c>
      <c r="S2252">
        <f t="shared" si="185"/>
        <v>4.0088593576965675E-2</v>
      </c>
    </row>
    <row r="2253" spans="1:19" x14ac:dyDescent="0.3">
      <c r="A2253" s="1">
        <v>39311</v>
      </c>
      <c r="B2253" s="1">
        <v>39314</v>
      </c>
      <c r="C2253">
        <v>225.2</v>
      </c>
      <c r="D2253">
        <v>229.60000919999999</v>
      </c>
      <c r="E2253">
        <v>218.9983096</v>
      </c>
      <c r="F2253">
        <v>-4.4000091550000002</v>
      </c>
      <c r="G2253">
        <v>1</v>
      </c>
      <c r="H2253">
        <v>9.1216774770000004</v>
      </c>
      <c r="I2253">
        <f t="shared" si="186"/>
        <v>2007</v>
      </c>
      <c r="J2253">
        <f t="shared" si="187"/>
        <v>8</v>
      </c>
      <c r="K2253">
        <v>225.2</v>
      </c>
      <c r="L2253">
        <v>229.6</v>
      </c>
      <c r="M2253">
        <v>223.8</v>
      </c>
      <c r="N2253">
        <v>229.6</v>
      </c>
      <c r="O2253" s="3">
        <f t="shared" si="184"/>
        <v>-3</v>
      </c>
      <c r="P2253">
        <f t="shared" si="188"/>
        <v>6.9157159108731081</v>
      </c>
      <c r="S2253">
        <f t="shared" si="185"/>
        <v>-1.3321492007104797E-2</v>
      </c>
    </row>
    <row r="2254" spans="1:19" x14ac:dyDescent="0.3">
      <c r="A2254" s="1">
        <v>39314</v>
      </c>
      <c r="B2254" s="1">
        <v>39315</v>
      </c>
      <c r="C2254">
        <v>229.6</v>
      </c>
      <c r="D2254">
        <v>228.7999969</v>
      </c>
      <c r="E2254">
        <v>230.94091220000001</v>
      </c>
      <c r="F2254">
        <v>-0.80000305199999999</v>
      </c>
      <c r="G2254">
        <v>1</v>
      </c>
      <c r="H2254">
        <v>0.56568542499999996</v>
      </c>
      <c r="I2254">
        <f t="shared" si="186"/>
        <v>2007</v>
      </c>
      <c r="J2254">
        <f t="shared" si="187"/>
        <v>8</v>
      </c>
      <c r="K2254">
        <v>229.6</v>
      </c>
      <c r="L2254">
        <v>233.8</v>
      </c>
      <c r="M2254">
        <v>227.4</v>
      </c>
      <c r="N2254">
        <v>228.8</v>
      </c>
      <c r="O2254" s="3">
        <f t="shared" si="184"/>
        <v>-0.80000305199999999</v>
      </c>
      <c r="P2254">
        <f t="shared" si="188"/>
        <v>6.8434259217337772</v>
      </c>
      <c r="S2254">
        <f t="shared" si="185"/>
        <v>-3.4843338501742162E-3</v>
      </c>
    </row>
    <row r="2255" spans="1:19" x14ac:dyDescent="0.3">
      <c r="A2255" s="1">
        <v>39315</v>
      </c>
      <c r="B2255" s="1">
        <v>39316</v>
      </c>
      <c r="C2255">
        <v>229.8</v>
      </c>
      <c r="D2255">
        <v>232.60000310000001</v>
      </c>
      <c r="E2255">
        <v>228.4951695</v>
      </c>
      <c r="F2255">
        <v>-2.8000030520000001</v>
      </c>
      <c r="G2255">
        <v>-1</v>
      </c>
      <c r="H2255">
        <v>2.6870057690000002</v>
      </c>
      <c r="I2255">
        <f t="shared" si="186"/>
        <v>2007</v>
      </c>
      <c r="J2255">
        <f t="shared" si="187"/>
        <v>8</v>
      </c>
      <c r="K2255">
        <v>229.8</v>
      </c>
      <c r="L2255">
        <v>233.55</v>
      </c>
      <c r="M2255">
        <v>229.45</v>
      </c>
      <c r="N2255">
        <v>232.6</v>
      </c>
      <c r="O2255" s="3">
        <f t="shared" si="184"/>
        <v>-3</v>
      </c>
      <c r="P2255">
        <f t="shared" si="188"/>
        <v>6.5754066297598701</v>
      </c>
      <c r="S2255">
        <f t="shared" si="185"/>
        <v>-1.3054830287206266E-2</v>
      </c>
    </row>
    <row r="2256" spans="1:19" x14ac:dyDescent="0.3">
      <c r="A2256" s="1">
        <v>39316</v>
      </c>
      <c r="B2256" s="1">
        <v>39317</v>
      </c>
      <c r="C2256">
        <v>238.7</v>
      </c>
      <c r="D2256">
        <v>238.39998779999999</v>
      </c>
      <c r="E2256">
        <v>234.4569655</v>
      </c>
      <c r="F2256">
        <v>0.30001220699999998</v>
      </c>
      <c r="G2256">
        <v>1</v>
      </c>
      <c r="H2256">
        <v>4.1012193310000002</v>
      </c>
      <c r="I2256">
        <f t="shared" si="186"/>
        <v>2007</v>
      </c>
      <c r="J2256">
        <f t="shared" si="187"/>
        <v>8</v>
      </c>
      <c r="K2256">
        <v>238.7</v>
      </c>
      <c r="L2256">
        <v>240.55</v>
      </c>
      <c r="M2256">
        <v>237.45</v>
      </c>
      <c r="N2256">
        <v>238.4</v>
      </c>
      <c r="O2256" s="3">
        <f t="shared" si="184"/>
        <v>0.30001220699999998</v>
      </c>
      <c r="P2256">
        <f t="shared" si="188"/>
        <v>6.6001997037638507</v>
      </c>
      <c r="S2256">
        <f t="shared" si="185"/>
        <v>1.2568588479262672E-3</v>
      </c>
    </row>
    <row r="2257" spans="1:19" x14ac:dyDescent="0.3">
      <c r="A2257" s="1">
        <v>39317</v>
      </c>
      <c r="B2257" s="1">
        <v>39318</v>
      </c>
      <c r="C2257">
        <v>236.9</v>
      </c>
      <c r="D2257">
        <v>236.55000920000001</v>
      </c>
      <c r="E2257">
        <v>238.08174170000001</v>
      </c>
      <c r="F2257">
        <v>-0.34999084499999999</v>
      </c>
      <c r="G2257">
        <v>-1</v>
      </c>
      <c r="H2257">
        <v>1.308147545</v>
      </c>
      <c r="I2257">
        <f t="shared" si="186"/>
        <v>2007</v>
      </c>
      <c r="J2257">
        <f t="shared" si="187"/>
        <v>8</v>
      </c>
      <c r="K2257">
        <v>236.9</v>
      </c>
      <c r="L2257">
        <v>238.35</v>
      </c>
      <c r="M2257">
        <v>234.45</v>
      </c>
      <c r="N2257">
        <v>236.55</v>
      </c>
      <c r="O2257" s="3">
        <f t="shared" si="184"/>
        <v>-0.34999084499999999</v>
      </c>
      <c r="P2257">
        <f t="shared" si="188"/>
        <v>6.5709467345174719</v>
      </c>
      <c r="S2257">
        <f t="shared" si="185"/>
        <v>-1.4773779864921907E-3</v>
      </c>
    </row>
    <row r="2258" spans="1:19" x14ac:dyDescent="0.3">
      <c r="A2258" s="1">
        <v>39318</v>
      </c>
      <c r="B2258" s="1">
        <v>39321</v>
      </c>
      <c r="C2258">
        <v>241.1</v>
      </c>
      <c r="D2258">
        <v>238.49999690000001</v>
      </c>
      <c r="E2258">
        <v>236.10957809999999</v>
      </c>
      <c r="F2258">
        <v>2.6000030519999999</v>
      </c>
      <c r="G2258">
        <v>-1</v>
      </c>
      <c r="H2258">
        <v>1.3788582229999999</v>
      </c>
      <c r="I2258">
        <f t="shared" si="186"/>
        <v>2007</v>
      </c>
      <c r="J2258">
        <f t="shared" si="187"/>
        <v>8</v>
      </c>
      <c r="K2258">
        <v>241.1</v>
      </c>
      <c r="L2258">
        <v>242.3</v>
      </c>
      <c r="M2258">
        <v>237.6</v>
      </c>
      <c r="N2258">
        <v>238.5</v>
      </c>
      <c r="O2258" s="3">
        <f t="shared" si="184"/>
        <v>2.6000030519999999</v>
      </c>
      <c r="P2258">
        <f t="shared" si="188"/>
        <v>6.7835284213396392</v>
      </c>
      <c r="S2258">
        <f t="shared" si="185"/>
        <v>1.0783919751140606E-2</v>
      </c>
    </row>
    <row r="2259" spans="1:19" x14ac:dyDescent="0.3">
      <c r="A2259" s="1">
        <v>39321</v>
      </c>
      <c r="B2259" s="1">
        <v>39322</v>
      </c>
      <c r="C2259">
        <v>238.75</v>
      </c>
      <c r="D2259">
        <v>242.5500031</v>
      </c>
      <c r="E2259">
        <v>237.6688752</v>
      </c>
      <c r="F2259">
        <v>-3.8000030520000001</v>
      </c>
      <c r="G2259">
        <v>-1</v>
      </c>
      <c r="H2259">
        <v>2.8637824639999998</v>
      </c>
      <c r="I2259">
        <f t="shared" si="186"/>
        <v>2007</v>
      </c>
      <c r="J2259">
        <f t="shared" si="187"/>
        <v>8</v>
      </c>
      <c r="K2259">
        <v>238.75</v>
      </c>
      <c r="L2259">
        <v>242.65</v>
      </c>
      <c r="M2259">
        <v>236.95</v>
      </c>
      <c r="N2259">
        <v>242.55</v>
      </c>
      <c r="O2259" s="3">
        <f t="shared" si="184"/>
        <v>-3</v>
      </c>
      <c r="P2259">
        <f t="shared" si="188"/>
        <v>6.5278142609540613</v>
      </c>
      <c r="S2259">
        <f t="shared" si="185"/>
        <v>-1.2565445026178011E-2</v>
      </c>
    </row>
    <row r="2260" spans="1:19" x14ac:dyDescent="0.3">
      <c r="A2260" s="1">
        <v>39322</v>
      </c>
      <c r="B2260" s="1">
        <v>39323</v>
      </c>
      <c r="C2260">
        <v>234.7</v>
      </c>
      <c r="D2260">
        <v>242.89999080000001</v>
      </c>
      <c r="E2260">
        <v>241.03432620000001</v>
      </c>
      <c r="F2260">
        <v>8.1999908450000003</v>
      </c>
      <c r="G2260">
        <v>-1</v>
      </c>
      <c r="H2260">
        <v>0.24748737300000001</v>
      </c>
      <c r="I2260">
        <f t="shared" si="186"/>
        <v>2007</v>
      </c>
      <c r="J2260">
        <f t="shared" si="187"/>
        <v>8</v>
      </c>
      <c r="K2260">
        <v>234.7</v>
      </c>
      <c r="L2260">
        <v>243.5</v>
      </c>
      <c r="M2260">
        <v>234.7</v>
      </c>
      <c r="N2260">
        <v>242.9</v>
      </c>
      <c r="O2260" s="3">
        <f t="shared" si="184"/>
        <v>8.1999908450000003</v>
      </c>
      <c r="P2260">
        <f t="shared" si="188"/>
        <v>7.2120241098379614</v>
      </c>
      <c r="S2260">
        <f t="shared" si="185"/>
        <v>3.4938179995739248E-2</v>
      </c>
    </row>
    <row r="2261" spans="1:19" x14ac:dyDescent="0.3">
      <c r="A2261" s="1">
        <v>39323</v>
      </c>
      <c r="B2261" s="1">
        <v>39324</v>
      </c>
      <c r="C2261">
        <v>246.2</v>
      </c>
      <c r="D2261">
        <v>245.10001220000001</v>
      </c>
      <c r="E2261">
        <v>243.80133939999999</v>
      </c>
      <c r="F2261">
        <v>1.0999877929999999</v>
      </c>
      <c r="G2261">
        <v>1</v>
      </c>
      <c r="H2261">
        <v>1.5556349190000001</v>
      </c>
      <c r="I2261">
        <f t="shared" si="186"/>
        <v>2007</v>
      </c>
      <c r="J2261">
        <f t="shared" si="187"/>
        <v>8</v>
      </c>
      <c r="K2261">
        <v>246.2</v>
      </c>
      <c r="L2261">
        <v>247</v>
      </c>
      <c r="M2261">
        <v>243.35</v>
      </c>
      <c r="N2261">
        <v>245.1</v>
      </c>
      <c r="O2261" s="3">
        <f t="shared" si="184"/>
        <v>1.0999877929999999</v>
      </c>
      <c r="P2261">
        <f t="shared" si="188"/>
        <v>7.3086911100448271</v>
      </c>
      <c r="S2261">
        <f t="shared" si="185"/>
        <v>4.4678626848090978E-3</v>
      </c>
    </row>
    <row r="2262" spans="1:19" x14ac:dyDescent="0.3">
      <c r="A2262" s="1">
        <v>39324</v>
      </c>
      <c r="B2262" s="1">
        <v>39325</v>
      </c>
      <c r="C2262">
        <v>244.6</v>
      </c>
      <c r="D2262">
        <v>248.19999079999999</v>
      </c>
      <c r="E2262">
        <v>245.7417097</v>
      </c>
      <c r="F2262">
        <v>3.5999908450000002</v>
      </c>
      <c r="G2262">
        <v>1</v>
      </c>
      <c r="H2262">
        <v>2.1920310220000001</v>
      </c>
      <c r="I2262">
        <f t="shared" si="186"/>
        <v>2007</v>
      </c>
      <c r="J2262">
        <f t="shared" si="187"/>
        <v>8</v>
      </c>
      <c r="K2262">
        <v>244.6</v>
      </c>
      <c r="L2262">
        <v>248.95</v>
      </c>
      <c r="M2262">
        <v>244.4</v>
      </c>
      <c r="N2262">
        <v>248.2</v>
      </c>
      <c r="O2262" s="3">
        <f t="shared" si="184"/>
        <v>3.5999908450000002</v>
      </c>
      <c r="P2262">
        <f t="shared" si="188"/>
        <v>7.6313961928546501</v>
      </c>
      <c r="S2262">
        <f t="shared" si="185"/>
        <v>1.4717869358135733E-2</v>
      </c>
    </row>
    <row r="2263" spans="1:19" x14ac:dyDescent="0.3">
      <c r="A2263" s="1">
        <v>39325</v>
      </c>
      <c r="B2263" s="1">
        <v>39328</v>
      </c>
      <c r="C2263">
        <v>248.15</v>
      </c>
      <c r="D2263">
        <v>248.50000309999999</v>
      </c>
      <c r="E2263">
        <v>248.8237853</v>
      </c>
      <c r="F2263">
        <v>0.35000305199999998</v>
      </c>
      <c r="G2263">
        <v>1</v>
      </c>
      <c r="H2263">
        <v>0.212132034</v>
      </c>
      <c r="I2263">
        <f t="shared" si="186"/>
        <v>2007</v>
      </c>
      <c r="J2263">
        <f t="shared" si="187"/>
        <v>9</v>
      </c>
      <c r="K2263">
        <v>248.15</v>
      </c>
      <c r="L2263">
        <v>248.95</v>
      </c>
      <c r="M2263">
        <v>245.75</v>
      </c>
      <c r="N2263">
        <v>248.5</v>
      </c>
      <c r="O2263" s="3">
        <f t="shared" si="184"/>
        <v>0.35000305199999998</v>
      </c>
      <c r="P2263">
        <f t="shared" si="188"/>
        <v>7.6636872904793165</v>
      </c>
      <c r="S2263">
        <f t="shared" si="185"/>
        <v>1.4104495345557122E-3</v>
      </c>
    </row>
    <row r="2264" spans="1:19" x14ac:dyDescent="0.3">
      <c r="A2264" s="1">
        <v>39328</v>
      </c>
      <c r="B2264" s="1">
        <v>39329</v>
      </c>
      <c r="C2264">
        <v>248.35</v>
      </c>
      <c r="D2264">
        <v>247.1000061</v>
      </c>
      <c r="E2264">
        <v>248.81282049999999</v>
      </c>
      <c r="F2264">
        <v>-1.2499938960000001</v>
      </c>
      <c r="G2264">
        <v>1</v>
      </c>
      <c r="H2264">
        <v>0.98994949399999999</v>
      </c>
      <c r="I2264">
        <f t="shared" si="186"/>
        <v>2007</v>
      </c>
      <c r="J2264">
        <f t="shared" si="187"/>
        <v>9</v>
      </c>
      <c r="K2264">
        <v>248.35</v>
      </c>
      <c r="L2264">
        <v>251.25</v>
      </c>
      <c r="M2264">
        <v>247.05</v>
      </c>
      <c r="N2264">
        <v>247.1</v>
      </c>
      <c r="O2264" s="3">
        <f t="shared" si="184"/>
        <v>-1.2499938960000001</v>
      </c>
      <c r="P2264">
        <f t="shared" si="188"/>
        <v>7.5479688004376175</v>
      </c>
      <c r="S2264">
        <f t="shared" si="185"/>
        <v>-5.0331946688141737E-3</v>
      </c>
    </row>
    <row r="2265" spans="1:19" x14ac:dyDescent="0.3">
      <c r="A2265" s="1">
        <v>39329</v>
      </c>
      <c r="B2265" s="1">
        <v>39330</v>
      </c>
      <c r="C2265">
        <v>249.7</v>
      </c>
      <c r="D2265">
        <v>245.19999079999999</v>
      </c>
      <c r="E2265">
        <v>247.21905169999999</v>
      </c>
      <c r="F2265">
        <v>4.5000091549999999</v>
      </c>
      <c r="G2265">
        <v>1</v>
      </c>
      <c r="H2265">
        <v>1.3435028840000001</v>
      </c>
      <c r="I2265">
        <f t="shared" si="186"/>
        <v>2007</v>
      </c>
      <c r="J2265">
        <f t="shared" si="187"/>
        <v>9</v>
      </c>
      <c r="K2265">
        <v>249.7</v>
      </c>
      <c r="L2265">
        <v>250.95</v>
      </c>
      <c r="M2265">
        <v>245.05</v>
      </c>
      <c r="N2265">
        <v>245.2</v>
      </c>
      <c r="O2265" s="3">
        <f t="shared" si="184"/>
        <v>4.5000091549999999</v>
      </c>
      <c r="P2265">
        <f t="shared" si="188"/>
        <v>7.9560496418908446</v>
      </c>
      <c r="S2265">
        <f t="shared" si="185"/>
        <v>1.8021662615138167E-2</v>
      </c>
    </row>
    <row r="2266" spans="1:19" x14ac:dyDescent="0.3">
      <c r="A2266" s="1">
        <v>39330</v>
      </c>
      <c r="B2266" s="1">
        <v>39331</v>
      </c>
      <c r="C2266">
        <v>245.2</v>
      </c>
      <c r="D2266">
        <v>249.30000609999999</v>
      </c>
      <c r="E2266">
        <v>245.62771989999999</v>
      </c>
      <c r="F2266">
        <v>4.1000061040000002</v>
      </c>
      <c r="G2266">
        <v>1</v>
      </c>
      <c r="H2266">
        <v>2.8991378029999999</v>
      </c>
      <c r="I2266">
        <f t="shared" si="186"/>
        <v>2007</v>
      </c>
      <c r="J2266">
        <f t="shared" si="187"/>
        <v>9</v>
      </c>
      <c r="K2266">
        <v>245.2</v>
      </c>
      <c r="L2266">
        <v>250</v>
      </c>
      <c r="M2266">
        <v>243.2</v>
      </c>
      <c r="N2266">
        <v>249.3</v>
      </c>
      <c r="O2266" s="3">
        <f t="shared" si="184"/>
        <v>4.1000061040000002</v>
      </c>
      <c r="P2266">
        <f t="shared" si="188"/>
        <v>8.3551506055386362</v>
      </c>
      <c r="S2266">
        <f t="shared" si="185"/>
        <v>1.672106893964111E-2</v>
      </c>
    </row>
    <row r="2267" spans="1:19" x14ac:dyDescent="0.3">
      <c r="A2267" s="1">
        <v>39331</v>
      </c>
      <c r="B2267" s="1">
        <v>39332</v>
      </c>
      <c r="C2267">
        <v>248.3</v>
      </c>
      <c r="D2267">
        <v>248.14999080000001</v>
      </c>
      <c r="E2267">
        <v>249.3447788</v>
      </c>
      <c r="F2267">
        <v>-0.15000915500000001</v>
      </c>
      <c r="G2267">
        <v>1</v>
      </c>
      <c r="H2267">
        <v>0.81317279799999997</v>
      </c>
      <c r="I2267">
        <f t="shared" si="186"/>
        <v>2007</v>
      </c>
      <c r="J2267">
        <f t="shared" si="187"/>
        <v>9</v>
      </c>
      <c r="K2267">
        <v>248.3</v>
      </c>
      <c r="L2267">
        <v>250.6</v>
      </c>
      <c r="M2267">
        <v>246.25</v>
      </c>
      <c r="N2267">
        <v>248.15</v>
      </c>
      <c r="O2267" s="3">
        <f t="shared" si="184"/>
        <v>-0.15000915500000001</v>
      </c>
      <c r="P2267">
        <f t="shared" si="188"/>
        <v>8.3400074430468774</v>
      </c>
      <c r="S2267">
        <f t="shared" si="185"/>
        <v>-6.0414480467176805E-4</v>
      </c>
    </row>
    <row r="2268" spans="1:19" x14ac:dyDescent="0.3">
      <c r="A2268" s="1">
        <v>39332</v>
      </c>
      <c r="B2268" s="1">
        <v>39335</v>
      </c>
      <c r="C2268">
        <v>243.75</v>
      </c>
      <c r="D2268">
        <v>241.2000031</v>
      </c>
      <c r="E2268">
        <v>248.204735</v>
      </c>
      <c r="F2268">
        <v>-2.549996948</v>
      </c>
      <c r="G2268">
        <v>1</v>
      </c>
      <c r="H2268">
        <v>4.9143921290000003</v>
      </c>
      <c r="I2268">
        <f t="shared" si="186"/>
        <v>2007</v>
      </c>
      <c r="J2268">
        <f t="shared" si="187"/>
        <v>9</v>
      </c>
      <c r="K2268">
        <v>243.75</v>
      </c>
      <c r="L2268">
        <v>243.8</v>
      </c>
      <c r="M2268">
        <v>238.4</v>
      </c>
      <c r="N2268">
        <v>241.2</v>
      </c>
      <c r="O2268" s="3">
        <f t="shared" si="184"/>
        <v>-3</v>
      </c>
      <c r="P2268">
        <f t="shared" si="188"/>
        <v>8.0320687066882233</v>
      </c>
      <c r="S2268">
        <f t="shared" si="185"/>
        <v>-1.2307692307692308E-2</v>
      </c>
    </row>
    <row r="2269" spans="1:19" x14ac:dyDescent="0.3">
      <c r="A2269" s="1">
        <v>39335</v>
      </c>
      <c r="B2269" s="1">
        <v>39336</v>
      </c>
      <c r="C2269">
        <v>242.6</v>
      </c>
      <c r="D2269">
        <v>242.14999689999999</v>
      </c>
      <c r="E2269">
        <v>240.52038250000001</v>
      </c>
      <c r="F2269">
        <v>0.45000305200000001</v>
      </c>
      <c r="G2269">
        <v>-1</v>
      </c>
      <c r="H2269">
        <v>0.67175144200000003</v>
      </c>
      <c r="I2269">
        <f t="shared" si="186"/>
        <v>2007</v>
      </c>
      <c r="J2269">
        <f t="shared" si="187"/>
        <v>9</v>
      </c>
      <c r="K2269">
        <v>242.6</v>
      </c>
      <c r="L2269">
        <v>244.25</v>
      </c>
      <c r="M2269">
        <v>240.45</v>
      </c>
      <c r="N2269">
        <v>242.15</v>
      </c>
      <c r="O2269" s="3">
        <f t="shared" si="184"/>
        <v>0.45000305200000001</v>
      </c>
      <c r="P2269">
        <f t="shared" si="188"/>
        <v>8.0767651877090394</v>
      </c>
      <c r="S2269">
        <f t="shared" si="185"/>
        <v>1.8549177741137676E-3</v>
      </c>
    </row>
    <row r="2270" spans="1:19" x14ac:dyDescent="0.3">
      <c r="A2270" s="1">
        <v>39336</v>
      </c>
      <c r="B2270" s="1">
        <v>39337</v>
      </c>
      <c r="C2270">
        <v>243.7</v>
      </c>
      <c r="D2270">
        <v>238.85001220000001</v>
      </c>
      <c r="E2270">
        <v>242.867411</v>
      </c>
      <c r="F2270">
        <v>4.8499877930000004</v>
      </c>
      <c r="G2270">
        <v>1</v>
      </c>
      <c r="H2270">
        <v>2.333452378</v>
      </c>
      <c r="I2270">
        <f t="shared" si="186"/>
        <v>2007</v>
      </c>
      <c r="J2270">
        <f t="shared" si="187"/>
        <v>9</v>
      </c>
      <c r="K2270">
        <v>243.7</v>
      </c>
      <c r="L2270">
        <v>244</v>
      </c>
      <c r="M2270">
        <v>238.15</v>
      </c>
      <c r="N2270">
        <v>238.85</v>
      </c>
      <c r="O2270" s="3">
        <f t="shared" si="184"/>
        <v>4.8499877930000004</v>
      </c>
      <c r="P2270">
        <f t="shared" si="188"/>
        <v>8.5589836436054227</v>
      </c>
      <c r="S2270">
        <f t="shared" si="185"/>
        <v>1.9901468169881004E-2</v>
      </c>
    </row>
    <row r="2271" spans="1:19" x14ac:dyDescent="0.3">
      <c r="A2271" s="1">
        <v>39337</v>
      </c>
      <c r="B2271" s="1">
        <v>39338</v>
      </c>
      <c r="C2271">
        <v>239.7</v>
      </c>
      <c r="D2271">
        <v>242.64998779999999</v>
      </c>
      <c r="E2271">
        <v>239.1696704</v>
      </c>
      <c r="F2271">
        <v>-2.949987793</v>
      </c>
      <c r="G2271">
        <v>1</v>
      </c>
      <c r="H2271">
        <v>2.6870057690000002</v>
      </c>
      <c r="I2271">
        <f t="shared" si="186"/>
        <v>2007</v>
      </c>
      <c r="J2271">
        <f t="shared" si="187"/>
        <v>9</v>
      </c>
      <c r="K2271">
        <v>239.7</v>
      </c>
      <c r="L2271">
        <v>244.15</v>
      </c>
      <c r="M2271">
        <v>237.45</v>
      </c>
      <c r="N2271">
        <v>242.65</v>
      </c>
      <c r="O2271" s="3">
        <f t="shared" si="184"/>
        <v>-3</v>
      </c>
      <c r="P2271">
        <f t="shared" si="188"/>
        <v>8.237620052481315</v>
      </c>
      <c r="S2271">
        <f t="shared" si="185"/>
        <v>-1.2515644555694618E-2</v>
      </c>
    </row>
    <row r="2272" spans="1:19" x14ac:dyDescent="0.3">
      <c r="A2272" s="1">
        <v>39338</v>
      </c>
      <c r="B2272" s="1">
        <v>39339</v>
      </c>
      <c r="C2272">
        <v>242.65</v>
      </c>
      <c r="D2272">
        <v>245.35001220000001</v>
      </c>
      <c r="E2272">
        <v>242.8192062</v>
      </c>
      <c r="F2272">
        <v>2.7000122069999999</v>
      </c>
      <c r="G2272">
        <v>1</v>
      </c>
      <c r="H2272">
        <v>1.9091883089999999</v>
      </c>
      <c r="I2272">
        <f t="shared" si="186"/>
        <v>2007</v>
      </c>
      <c r="J2272">
        <f t="shared" si="187"/>
        <v>9</v>
      </c>
      <c r="K2272">
        <v>242.65</v>
      </c>
      <c r="L2272">
        <v>247.1</v>
      </c>
      <c r="M2272">
        <v>242.05</v>
      </c>
      <c r="N2272">
        <v>245.35</v>
      </c>
      <c r="O2272" s="3">
        <f t="shared" si="184"/>
        <v>2.7000122069999999</v>
      </c>
      <c r="P2272">
        <f t="shared" si="188"/>
        <v>8.5126046974225176</v>
      </c>
      <c r="S2272">
        <f t="shared" si="185"/>
        <v>1.1127188159901092E-2</v>
      </c>
    </row>
    <row r="2273" spans="1:19" x14ac:dyDescent="0.3">
      <c r="A2273" s="1">
        <v>39339</v>
      </c>
      <c r="B2273" s="1">
        <v>39342</v>
      </c>
      <c r="C2273">
        <v>245.65</v>
      </c>
      <c r="D2273">
        <v>245.64998779999999</v>
      </c>
      <c r="E2273">
        <v>245.4938956</v>
      </c>
      <c r="F2273" s="2">
        <v>1.22E-5</v>
      </c>
      <c r="G2273">
        <v>1</v>
      </c>
      <c r="H2273">
        <v>0.212132034</v>
      </c>
      <c r="I2273">
        <f t="shared" si="186"/>
        <v>2007</v>
      </c>
      <c r="J2273">
        <f t="shared" si="187"/>
        <v>9</v>
      </c>
      <c r="K2273">
        <v>245.65</v>
      </c>
      <c r="L2273">
        <v>246.6</v>
      </c>
      <c r="M2273">
        <v>242.95</v>
      </c>
      <c r="N2273">
        <v>245.65</v>
      </c>
      <c r="O2273" s="3">
        <f t="shared" si="184"/>
        <v>1.22E-5</v>
      </c>
      <c r="P2273">
        <f t="shared" si="188"/>
        <v>8.5126059657365083</v>
      </c>
      <c r="S2273">
        <f t="shared" si="185"/>
        <v>4.9664156319967434E-8</v>
      </c>
    </row>
    <row r="2274" spans="1:19" x14ac:dyDescent="0.3">
      <c r="A2274" s="1">
        <v>39342</v>
      </c>
      <c r="B2274" s="1">
        <v>39343</v>
      </c>
      <c r="C2274">
        <v>245.35</v>
      </c>
      <c r="D2274">
        <v>240.9500031</v>
      </c>
      <c r="E2274">
        <v>245.01584310000001</v>
      </c>
      <c r="F2274">
        <v>4.3999969480000001</v>
      </c>
      <c r="G2274">
        <v>-1</v>
      </c>
      <c r="H2274">
        <v>3.3234018719999998</v>
      </c>
      <c r="I2274">
        <f t="shared" si="186"/>
        <v>2007</v>
      </c>
      <c r="J2274">
        <f t="shared" si="187"/>
        <v>9</v>
      </c>
      <c r="K2274">
        <v>245.35</v>
      </c>
      <c r="L2274">
        <v>245.95</v>
      </c>
      <c r="M2274">
        <v>240.5</v>
      </c>
      <c r="N2274">
        <v>240.95</v>
      </c>
      <c r="O2274" s="3">
        <f t="shared" si="184"/>
        <v>4.3999969480000001</v>
      </c>
      <c r="P2274">
        <f t="shared" si="188"/>
        <v>8.9705897472987726</v>
      </c>
      <c r="S2274">
        <f t="shared" si="185"/>
        <v>1.7933551856531487E-2</v>
      </c>
    </row>
    <row r="2275" spans="1:19" x14ac:dyDescent="0.3">
      <c r="A2275" s="1">
        <v>39343</v>
      </c>
      <c r="B2275" s="1">
        <v>39344</v>
      </c>
      <c r="C2275">
        <v>249.9</v>
      </c>
      <c r="D2275">
        <v>252.35000919999999</v>
      </c>
      <c r="E2275">
        <v>242.224098</v>
      </c>
      <c r="F2275">
        <v>-2.450009155</v>
      </c>
      <c r="G2275">
        <v>1</v>
      </c>
      <c r="H2275">
        <v>8.0610173060000001</v>
      </c>
      <c r="I2275">
        <f t="shared" si="186"/>
        <v>2007</v>
      </c>
      <c r="J2275">
        <f t="shared" si="187"/>
        <v>9</v>
      </c>
      <c r="K2275">
        <v>249.9</v>
      </c>
      <c r="L2275">
        <v>252.35</v>
      </c>
      <c r="M2275">
        <v>248.8</v>
      </c>
      <c r="N2275">
        <v>252.35</v>
      </c>
      <c r="O2275" s="3">
        <f t="shared" si="184"/>
        <v>-2.450009155</v>
      </c>
      <c r="P2275">
        <f t="shared" si="188"/>
        <v>8.7067478864748686</v>
      </c>
      <c r="S2275">
        <f t="shared" si="185"/>
        <v>-9.8039582032813117E-3</v>
      </c>
    </row>
    <row r="2276" spans="1:19" x14ac:dyDescent="0.3">
      <c r="A2276" s="1">
        <v>39344</v>
      </c>
      <c r="B2276" s="1">
        <v>39345</v>
      </c>
      <c r="C2276">
        <v>251.35</v>
      </c>
      <c r="D2276">
        <v>251.99999389999999</v>
      </c>
      <c r="E2276">
        <v>252.56347299999999</v>
      </c>
      <c r="F2276">
        <v>0.64999389600000002</v>
      </c>
      <c r="G2276">
        <v>1</v>
      </c>
      <c r="H2276">
        <v>0.24748737300000001</v>
      </c>
      <c r="I2276">
        <f t="shared" si="186"/>
        <v>2007</v>
      </c>
      <c r="J2276">
        <f t="shared" si="187"/>
        <v>9</v>
      </c>
      <c r="K2276">
        <v>251.35</v>
      </c>
      <c r="L2276">
        <v>253.7</v>
      </c>
      <c r="M2276">
        <v>250.6</v>
      </c>
      <c r="N2276">
        <v>252</v>
      </c>
      <c r="O2276" s="3">
        <f t="shared" si="184"/>
        <v>0.64999389600000002</v>
      </c>
      <c r="P2276">
        <f t="shared" si="188"/>
        <v>8.7742951271379219</v>
      </c>
      <c r="S2276">
        <f t="shared" si="185"/>
        <v>2.5860111239307741E-3</v>
      </c>
    </row>
    <row r="2277" spans="1:19" x14ac:dyDescent="0.3">
      <c r="A2277" s="1">
        <v>39345</v>
      </c>
      <c r="B2277" s="1">
        <v>39346</v>
      </c>
      <c r="C2277">
        <v>252</v>
      </c>
      <c r="D2277">
        <v>253.1499939</v>
      </c>
      <c r="E2277">
        <v>252.28284429999999</v>
      </c>
      <c r="F2277">
        <v>1.149993896</v>
      </c>
      <c r="G2277">
        <v>1</v>
      </c>
      <c r="H2277">
        <v>0.81317279799999997</v>
      </c>
      <c r="I2277">
        <f t="shared" si="186"/>
        <v>2007</v>
      </c>
      <c r="J2277">
        <f t="shared" si="187"/>
        <v>9</v>
      </c>
      <c r="K2277">
        <v>252</v>
      </c>
      <c r="L2277">
        <v>254.45</v>
      </c>
      <c r="M2277">
        <v>251.6</v>
      </c>
      <c r="N2277">
        <v>253.15</v>
      </c>
      <c r="O2277" s="3">
        <f t="shared" si="184"/>
        <v>1.149993896</v>
      </c>
      <c r="P2277">
        <f t="shared" si="188"/>
        <v>8.8944187680654352</v>
      </c>
      <c r="S2277">
        <f t="shared" si="185"/>
        <v>4.563467841269841E-3</v>
      </c>
    </row>
    <row r="2278" spans="1:19" x14ac:dyDescent="0.3">
      <c r="A2278" s="1">
        <v>39346</v>
      </c>
      <c r="B2278" s="1">
        <v>39349</v>
      </c>
      <c r="C2278">
        <v>252</v>
      </c>
      <c r="D2278">
        <v>253.15</v>
      </c>
      <c r="E2278">
        <v>253.39750799999999</v>
      </c>
      <c r="F2278">
        <v>1.1499999999999999</v>
      </c>
      <c r="G2278">
        <v>1</v>
      </c>
      <c r="H2278">
        <v>0</v>
      </c>
      <c r="I2278">
        <f t="shared" si="186"/>
        <v>2007</v>
      </c>
      <c r="J2278">
        <f t="shared" si="187"/>
        <v>9</v>
      </c>
      <c r="K2278">
        <v>252</v>
      </c>
      <c r="L2278">
        <v>254.45</v>
      </c>
      <c r="M2278">
        <v>251.6</v>
      </c>
      <c r="N2278">
        <v>253.15</v>
      </c>
      <c r="O2278" s="3">
        <f t="shared" si="184"/>
        <v>1.1499999999999999</v>
      </c>
      <c r="P2278">
        <f t="shared" si="188"/>
        <v>9.01618759643776</v>
      </c>
      <c r="S2278">
        <f t="shared" si="185"/>
        <v>4.5634920634920629E-3</v>
      </c>
    </row>
    <row r="2279" spans="1:19" x14ac:dyDescent="0.3">
      <c r="A2279" s="1">
        <v>39349</v>
      </c>
      <c r="B2279" s="1">
        <v>39350</v>
      </c>
      <c r="C2279">
        <v>252</v>
      </c>
      <c r="D2279">
        <v>253.15</v>
      </c>
      <c r="E2279">
        <v>253.12040089999999</v>
      </c>
      <c r="F2279">
        <v>1.1499999999999999</v>
      </c>
      <c r="G2279">
        <v>-1</v>
      </c>
      <c r="H2279">
        <v>0</v>
      </c>
      <c r="I2279">
        <f t="shared" si="186"/>
        <v>2007</v>
      </c>
      <c r="J2279">
        <f t="shared" si="187"/>
        <v>9</v>
      </c>
      <c r="K2279">
        <v>252</v>
      </c>
      <c r="L2279">
        <v>254.45</v>
      </c>
      <c r="M2279">
        <v>251.6</v>
      </c>
      <c r="N2279">
        <v>253.15</v>
      </c>
      <c r="O2279" s="3">
        <f t="shared" si="184"/>
        <v>1.1499999999999999</v>
      </c>
      <c r="P2279">
        <f t="shared" si="188"/>
        <v>9.1396234980556574</v>
      </c>
      <c r="S2279">
        <f t="shared" si="185"/>
        <v>4.5634920634920629E-3</v>
      </c>
    </row>
    <row r="2280" spans="1:19" x14ac:dyDescent="0.3">
      <c r="A2280" s="1">
        <v>39350</v>
      </c>
      <c r="B2280" s="1">
        <v>39351</v>
      </c>
      <c r="C2280">
        <v>252</v>
      </c>
      <c r="D2280">
        <v>253.15</v>
      </c>
      <c r="E2280">
        <v>253.12313230000001</v>
      </c>
      <c r="F2280">
        <v>1.1499999999999999</v>
      </c>
      <c r="G2280">
        <v>-1</v>
      </c>
      <c r="H2280">
        <v>0</v>
      </c>
      <c r="I2280">
        <f t="shared" si="186"/>
        <v>2007</v>
      </c>
      <c r="J2280">
        <f t="shared" si="187"/>
        <v>9</v>
      </c>
      <c r="K2280">
        <v>252</v>
      </c>
      <c r="L2280">
        <v>254.45</v>
      </c>
      <c r="M2280">
        <v>251.6</v>
      </c>
      <c r="N2280">
        <v>253.15</v>
      </c>
      <c r="O2280" s="3">
        <f t="shared" ref="O2280:O2343" si="189">IF(E2280-C2280&gt;0,IF(C2280-M2280&gt;3,-3,F2280),IF(L2280-C2280&gt;3,-3,F2280))</f>
        <v>1.1499999999999999</v>
      </c>
      <c r="P2280">
        <f t="shared" si="188"/>
        <v>9.2647492959457054</v>
      </c>
      <c r="S2280">
        <f t="shared" ref="S2280:S2343" si="190">O2280/C2280</f>
        <v>4.5634920634920629E-3</v>
      </c>
    </row>
    <row r="2281" spans="1:19" x14ac:dyDescent="0.3">
      <c r="A2281" s="1">
        <v>39351</v>
      </c>
      <c r="B2281" s="1">
        <v>39352</v>
      </c>
      <c r="C2281">
        <v>259.39999999999998</v>
      </c>
      <c r="D2281">
        <v>257.14999999999998</v>
      </c>
      <c r="E2281">
        <v>253.08885230000001</v>
      </c>
      <c r="F2281">
        <v>2.25</v>
      </c>
      <c r="G2281">
        <v>-1</v>
      </c>
      <c r="H2281">
        <v>2.8284271250000002</v>
      </c>
      <c r="I2281">
        <f t="shared" si="186"/>
        <v>2007</v>
      </c>
      <c r="J2281">
        <f t="shared" si="187"/>
        <v>9</v>
      </c>
      <c r="K2281">
        <v>259.39999999999998</v>
      </c>
      <c r="L2281">
        <v>259.39999999999998</v>
      </c>
      <c r="M2281">
        <v>255.95</v>
      </c>
      <c r="N2281">
        <v>257.14999999999998</v>
      </c>
      <c r="O2281" s="3">
        <f t="shared" si="189"/>
        <v>2.25</v>
      </c>
      <c r="P2281">
        <f t="shared" si="188"/>
        <v>9.5058327876482238</v>
      </c>
      <c r="S2281">
        <f t="shared" si="190"/>
        <v>8.6738627602158842E-3</v>
      </c>
    </row>
    <row r="2282" spans="1:19" x14ac:dyDescent="0.3">
      <c r="A2282" s="1">
        <v>39352</v>
      </c>
      <c r="B2282" s="1">
        <v>39353</v>
      </c>
      <c r="C2282">
        <v>257.7</v>
      </c>
      <c r="D2282">
        <v>256.95001830000001</v>
      </c>
      <c r="E2282">
        <v>256.44770549999998</v>
      </c>
      <c r="F2282">
        <v>0.74998168899999995</v>
      </c>
      <c r="G2282">
        <v>-1</v>
      </c>
      <c r="H2282">
        <v>0.141421356</v>
      </c>
      <c r="I2282">
        <f t="shared" si="186"/>
        <v>2007</v>
      </c>
      <c r="J2282">
        <f t="shared" si="187"/>
        <v>9</v>
      </c>
      <c r="K2282">
        <v>257.7</v>
      </c>
      <c r="L2282">
        <v>258.2</v>
      </c>
      <c r="M2282">
        <v>256.35000000000002</v>
      </c>
      <c r="N2282">
        <v>256.95</v>
      </c>
      <c r="O2282" s="3">
        <f t="shared" si="189"/>
        <v>0.74998168899999995</v>
      </c>
      <c r="P2282">
        <f t="shared" si="188"/>
        <v>9.588826973089807</v>
      </c>
      <c r="S2282">
        <f t="shared" si="190"/>
        <v>2.9102898292588282E-3</v>
      </c>
    </row>
    <row r="2283" spans="1:19" x14ac:dyDescent="0.3">
      <c r="A2283" s="1">
        <v>39353</v>
      </c>
      <c r="B2283" s="1">
        <v>39356</v>
      </c>
      <c r="C2283">
        <v>257.7</v>
      </c>
      <c r="D2283">
        <v>260.39998170000001</v>
      </c>
      <c r="E2283">
        <v>256.4121634</v>
      </c>
      <c r="F2283">
        <v>-2.6999816889999999</v>
      </c>
      <c r="G2283">
        <v>-1</v>
      </c>
      <c r="H2283">
        <v>2.4395183949999999</v>
      </c>
      <c r="I2283">
        <f t="shared" si="186"/>
        <v>2007</v>
      </c>
      <c r="J2283">
        <f t="shared" si="187"/>
        <v>10</v>
      </c>
      <c r="K2283">
        <v>257.7</v>
      </c>
      <c r="L2283">
        <v>261.2</v>
      </c>
      <c r="M2283">
        <v>257.55</v>
      </c>
      <c r="N2283">
        <v>260.39999999999998</v>
      </c>
      <c r="O2283" s="3">
        <f t="shared" si="189"/>
        <v>-3</v>
      </c>
      <c r="P2283">
        <f t="shared" si="188"/>
        <v>9.2539436096524454</v>
      </c>
      <c r="S2283">
        <f t="shared" si="190"/>
        <v>-1.1641443538998836E-2</v>
      </c>
    </row>
    <row r="2284" spans="1:19" x14ac:dyDescent="0.3">
      <c r="A2284" s="1">
        <v>39356</v>
      </c>
      <c r="B2284" s="1">
        <v>39357</v>
      </c>
      <c r="C2284">
        <v>263</v>
      </c>
      <c r="D2284">
        <v>266.75000610000001</v>
      </c>
      <c r="E2284">
        <v>260.60602139999997</v>
      </c>
      <c r="F2284">
        <v>-3.7500061040000001</v>
      </c>
      <c r="G2284">
        <v>1</v>
      </c>
      <c r="H2284">
        <v>4.4901280610000001</v>
      </c>
      <c r="I2284">
        <f t="shared" si="186"/>
        <v>2007</v>
      </c>
      <c r="J2284">
        <f t="shared" si="187"/>
        <v>10</v>
      </c>
      <c r="K2284">
        <v>263</v>
      </c>
      <c r="L2284">
        <v>267.95</v>
      </c>
      <c r="M2284">
        <v>262.45</v>
      </c>
      <c r="N2284">
        <v>266.75</v>
      </c>
      <c r="O2284" s="3">
        <f t="shared" si="189"/>
        <v>-3</v>
      </c>
      <c r="P2284">
        <f t="shared" si="188"/>
        <v>8.9372687332765057</v>
      </c>
      <c r="S2284">
        <f t="shared" si="190"/>
        <v>-1.1406844106463879E-2</v>
      </c>
    </row>
    <row r="2285" spans="1:19" x14ac:dyDescent="0.3">
      <c r="A2285" s="1">
        <v>39357</v>
      </c>
      <c r="B2285" s="1">
        <v>39358</v>
      </c>
      <c r="C2285">
        <v>263</v>
      </c>
      <c r="D2285">
        <v>266.75</v>
      </c>
      <c r="E2285">
        <v>267.24573750000002</v>
      </c>
      <c r="F2285">
        <v>3.75</v>
      </c>
      <c r="G2285">
        <v>1</v>
      </c>
      <c r="H2285">
        <v>0</v>
      </c>
      <c r="I2285">
        <f t="shared" si="186"/>
        <v>2007</v>
      </c>
      <c r="J2285">
        <f t="shared" si="187"/>
        <v>10</v>
      </c>
      <c r="K2285">
        <v>263</v>
      </c>
      <c r="L2285">
        <v>267.95</v>
      </c>
      <c r="M2285">
        <v>262.45</v>
      </c>
      <c r="N2285">
        <v>266.75</v>
      </c>
      <c r="O2285" s="3">
        <f t="shared" si="189"/>
        <v>3.75</v>
      </c>
      <c r="P2285">
        <f t="shared" si="188"/>
        <v>9.3195663501942274</v>
      </c>
      <c r="S2285">
        <f t="shared" si="190"/>
        <v>1.4258555133079848E-2</v>
      </c>
    </row>
    <row r="2286" spans="1:19" x14ac:dyDescent="0.3">
      <c r="A2286" s="1">
        <v>39358</v>
      </c>
      <c r="B2286" s="1">
        <v>39359</v>
      </c>
      <c r="C2286">
        <v>264.85000000000002</v>
      </c>
      <c r="D2286">
        <v>265.7000122</v>
      </c>
      <c r="E2286">
        <v>266.94232890000001</v>
      </c>
      <c r="F2286">
        <v>0.85001220700000002</v>
      </c>
      <c r="G2286">
        <v>1</v>
      </c>
      <c r="H2286">
        <v>0.74246212</v>
      </c>
      <c r="I2286">
        <f t="shared" si="186"/>
        <v>2007</v>
      </c>
      <c r="J2286">
        <f t="shared" si="187"/>
        <v>10</v>
      </c>
      <c r="K2286">
        <v>264.85000000000002</v>
      </c>
      <c r="L2286">
        <v>267.14999999999998</v>
      </c>
      <c r="M2286">
        <v>264.39999999999998</v>
      </c>
      <c r="N2286">
        <v>265.7</v>
      </c>
      <c r="O2286" s="3">
        <f t="shared" si="189"/>
        <v>0.85001220700000002</v>
      </c>
      <c r="P2286">
        <f t="shared" si="188"/>
        <v>9.4092972751888837</v>
      </c>
      <c r="S2286">
        <f t="shared" si="190"/>
        <v>3.2094098810647536E-3</v>
      </c>
    </row>
    <row r="2287" spans="1:19" x14ac:dyDescent="0.3">
      <c r="A2287" s="1">
        <v>39359</v>
      </c>
      <c r="B2287" s="1">
        <v>39360</v>
      </c>
      <c r="C2287">
        <v>265.45</v>
      </c>
      <c r="D2287">
        <v>264.7</v>
      </c>
      <c r="E2287">
        <v>265.7277138</v>
      </c>
      <c r="F2287">
        <v>-0.75</v>
      </c>
      <c r="G2287">
        <v>1</v>
      </c>
      <c r="H2287">
        <v>0.70710678100000002</v>
      </c>
      <c r="I2287">
        <f t="shared" si="186"/>
        <v>2007</v>
      </c>
      <c r="J2287">
        <f t="shared" si="187"/>
        <v>10</v>
      </c>
      <c r="K2287">
        <v>265.45</v>
      </c>
      <c r="L2287">
        <v>265.85000000000002</v>
      </c>
      <c r="M2287">
        <v>263.5</v>
      </c>
      <c r="N2287">
        <v>264.7</v>
      </c>
      <c r="O2287" s="3">
        <f t="shared" si="189"/>
        <v>-0.75</v>
      </c>
      <c r="P2287">
        <f t="shared" si="188"/>
        <v>9.3295424480305673</v>
      </c>
      <c r="S2287">
        <f t="shared" si="190"/>
        <v>-2.8253908457336599E-3</v>
      </c>
    </row>
    <row r="2288" spans="1:19" x14ac:dyDescent="0.3">
      <c r="A2288" s="1">
        <v>39360</v>
      </c>
      <c r="B2288" s="1">
        <v>39363</v>
      </c>
      <c r="C2288">
        <v>267.14999999999998</v>
      </c>
      <c r="D2288">
        <v>265.45</v>
      </c>
      <c r="E2288">
        <v>264.90059230000003</v>
      </c>
      <c r="F2288">
        <v>1.7</v>
      </c>
      <c r="G2288">
        <v>1</v>
      </c>
      <c r="H2288">
        <v>0.53033008599999998</v>
      </c>
      <c r="I2288">
        <f t="shared" si="186"/>
        <v>2007</v>
      </c>
      <c r="J2288">
        <f t="shared" si="187"/>
        <v>10</v>
      </c>
      <c r="K2288">
        <v>267.14999999999998</v>
      </c>
      <c r="L2288">
        <v>267.2</v>
      </c>
      <c r="M2288">
        <v>263.95</v>
      </c>
      <c r="N2288">
        <v>265.45</v>
      </c>
      <c r="O2288" s="3">
        <f t="shared" si="189"/>
        <v>1.7</v>
      </c>
      <c r="P2288">
        <f t="shared" si="188"/>
        <v>9.5076471326083549</v>
      </c>
      <c r="S2288">
        <f t="shared" si="190"/>
        <v>6.3634662174808163E-3</v>
      </c>
    </row>
    <row r="2289" spans="1:19" x14ac:dyDescent="0.3">
      <c r="A2289" s="1">
        <v>39363</v>
      </c>
      <c r="B2289" s="1">
        <v>39364</v>
      </c>
      <c r="C2289">
        <v>265.45</v>
      </c>
      <c r="D2289">
        <v>266.14998170000001</v>
      </c>
      <c r="E2289">
        <v>265.7846523</v>
      </c>
      <c r="F2289">
        <v>0.69998168900000002</v>
      </c>
      <c r="G2289">
        <v>1</v>
      </c>
      <c r="H2289">
        <v>0.49497474699999999</v>
      </c>
      <c r="I2289">
        <f t="shared" si="186"/>
        <v>2007</v>
      </c>
      <c r="J2289">
        <f t="shared" si="187"/>
        <v>10</v>
      </c>
      <c r="K2289">
        <v>265.45</v>
      </c>
      <c r="L2289">
        <v>267.3</v>
      </c>
      <c r="M2289">
        <v>263.60000000000002</v>
      </c>
      <c r="N2289">
        <v>266.14999999999998</v>
      </c>
      <c r="O2289" s="3">
        <f t="shared" si="189"/>
        <v>0.69998168900000002</v>
      </c>
      <c r="P2289">
        <f t="shared" si="188"/>
        <v>9.5828610587522522</v>
      </c>
      <c r="S2289">
        <f t="shared" si="190"/>
        <v>2.6369624750423809E-3</v>
      </c>
    </row>
    <row r="2290" spans="1:19" x14ac:dyDescent="0.3">
      <c r="A2290" s="1">
        <v>39364</v>
      </c>
      <c r="B2290" s="1">
        <v>39365</v>
      </c>
      <c r="C2290">
        <v>268.14999999999998</v>
      </c>
      <c r="D2290">
        <v>269.20001830000001</v>
      </c>
      <c r="E2290">
        <v>266.29047400000002</v>
      </c>
      <c r="F2290">
        <v>-1.0500183110000001</v>
      </c>
      <c r="G2290">
        <v>1</v>
      </c>
      <c r="H2290">
        <v>2.156675683</v>
      </c>
      <c r="I2290">
        <f t="shared" si="186"/>
        <v>2007</v>
      </c>
      <c r="J2290">
        <f t="shared" si="187"/>
        <v>10</v>
      </c>
      <c r="K2290">
        <v>268.14999999999998</v>
      </c>
      <c r="L2290">
        <v>270.45</v>
      </c>
      <c r="M2290">
        <v>267.64999999999998</v>
      </c>
      <c r="N2290">
        <v>269.2</v>
      </c>
      <c r="O2290" s="3">
        <f t="shared" si="189"/>
        <v>-1.0500183110000001</v>
      </c>
      <c r="P2290">
        <f t="shared" si="188"/>
        <v>9.4702877275929165</v>
      </c>
      <c r="S2290">
        <f t="shared" si="190"/>
        <v>-3.9157871005034506E-3</v>
      </c>
    </row>
    <row r="2291" spans="1:19" x14ac:dyDescent="0.3">
      <c r="A2291" s="1">
        <v>39365</v>
      </c>
      <c r="B2291" s="1">
        <v>39366</v>
      </c>
      <c r="C2291">
        <v>269.5</v>
      </c>
      <c r="D2291">
        <v>272.34999390000002</v>
      </c>
      <c r="E2291">
        <v>269.09855270000003</v>
      </c>
      <c r="F2291">
        <v>-2.849993896</v>
      </c>
      <c r="G2291">
        <v>-1</v>
      </c>
      <c r="H2291">
        <v>2.2273863610000002</v>
      </c>
      <c r="I2291">
        <f t="shared" si="186"/>
        <v>2007</v>
      </c>
      <c r="J2291">
        <f t="shared" si="187"/>
        <v>10</v>
      </c>
      <c r="K2291">
        <v>269.5</v>
      </c>
      <c r="L2291">
        <v>272.39999999999998</v>
      </c>
      <c r="M2291">
        <v>269.05</v>
      </c>
      <c r="N2291">
        <v>272.35000000000002</v>
      </c>
      <c r="O2291" s="3">
        <f t="shared" si="189"/>
        <v>-2.849993896</v>
      </c>
      <c r="P2291">
        <f t="shared" si="188"/>
        <v>9.1698395396485353</v>
      </c>
      <c r="S2291">
        <f t="shared" si="190"/>
        <v>-1.0575116497217069E-2</v>
      </c>
    </row>
    <row r="2292" spans="1:19" x14ac:dyDescent="0.3">
      <c r="A2292" s="1">
        <v>39366</v>
      </c>
      <c r="B2292" s="1">
        <v>39367</v>
      </c>
      <c r="C2292">
        <v>271.14999999999998</v>
      </c>
      <c r="D2292">
        <v>267.4500061</v>
      </c>
      <c r="E2292">
        <v>271.69257720000002</v>
      </c>
      <c r="F2292">
        <v>-3.6999938960000001</v>
      </c>
      <c r="G2292">
        <v>-1</v>
      </c>
      <c r="H2292">
        <v>3.4648232280000002</v>
      </c>
      <c r="I2292">
        <f t="shared" si="186"/>
        <v>2007</v>
      </c>
      <c r="J2292">
        <f t="shared" si="187"/>
        <v>10</v>
      </c>
      <c r="K2292">
        <v>271.14999999999998</v>
      </c>
      <c r="L2292">
        <v>271.7</v>
      </c>
      <c r="M2292">
        <v>266.25</v>
      </c>
      <c r="N2292">
        <v>267.45</v>
      </c>
      <c r="O2292" s="3">
        <f t="shared" si="189"/>
        <v>-3</v>
      </c>
      <c r="P2292">
        <f t="shared" si="188"/>
        <v>8.8654745908864605</v>
      </c>
      <c r="S2292">
        <f t="shared" si="190"/>
        <v>-1.1063986723215933E-2</v>
      </c>
    </row>
    <row r="2293" spans="1:19" x14ac:dyDescent="0.3">
      <c r="A2293" s="1">
        <v>39367</v>
      </c>
      <c r="B2293" s="1">
        <v>39370</v>
      </c>
      <c r="C2293">
        <v>269.45</v>
      </c>
      <c r="D2293">
        <v>266.95</v>
      </c>
      <c r="E2293">
        <v>268.32841289999999</v>
      </c>
      <c r="F2293">
        <v>2.5</v>
      </c>
      <c r="G2293">
        <v>1</v>
      </c>
      <c r="H2293">
        <v>0.35355339099999999</v>
      </c>
      <c r="I2293">
        <f t="shared" si="186"/>
        <v>2007</v>
      </c>
      <c r="J2293">
        <f t="shared" si="187"/>
        <v>10</v>
      </c>
      <c r="K2293">
        <v>269.45</v>
      </c>
      <c r="L2293">
        <v>269.8</v>
      </c>
      <c r="M2293">
        <v>264.10000000000002</v>
      </c>
      <c r="N2293">
        <v>266.95</v>
      </c>
      <c r="O2293" s="3">
        <f t="shared" si="189"/>
        <v>2.5</v>
      </c>
      <c r="P2293">
        <f t="shared" si="188"/>
        <v>9.1122404451512544</v>
      </c>
      <c r="S2293">
        <f t="shared" si="190"/>
        <v>9.2781592132120984E-3</v>
      </c>
    </row>
    <row r="2294" spans="1:19" x14ac:dyDescent="0.3">
      <c r="A2294" s="1">
        <v>39370</v>
      </c>
      <c r="B2294" s="1">
        <v>39371</v>
      </c>
      <c r="C2294">
        <v>264.95</v>
      </c>
      <c r="D2294">
        <v>262.54997559999998</v>
      </c>
      <c r="E2294">
        <v>266.8555447</v>
      </c>
      <c r="F2294">
        <v>-2.4000244140000002</v>
      </c>
      <c r="G2294">
        <v>-1</v>
      </c>
      <c r="H2294">
        <v>3.111269837</v>
      </c>
      <c r="I2294">
        <f t="shared" si="186"/>
        <v>2007</v>
      </c>
      <c r="J2294">
        <f t="shared" si="187"/>
        <v>10</v>
      </c>
      <c r="K2294">
        <v>264.95</v>
      </c>
      <c r="L2294">
        <v>268.25</v>
      </c>
      <c r="M2294">
        <v>262.39999999999998</v>
      </c>
      <c r="N2294">
        <v>262.55</v>
      </c>
      <c r="O2294" s="3">
        <f t="shared" si="189"/>
        <v>-2.4000244140000002</v>
      </c>
      <c r="P2294">
        <f t="shared" si="188"/>
        <v>8.8646133509681881</v>
      </c>
      <c r="S2294">
        <f t="shared" si="190"/>
        <v>-9.0584050349122487E-3</v>
      </c>
    </row>
    <row r="2295" spans="1:19" x14ac:dyDescent="0.3">
      <c r="A2295" s="1">
        <v>39371</v>
      </c>
      <c r="B2295" s="1">
        <v>39372</v>
      </c>
      <c r="C2295">
        <v>262.55</v>
      </c>
      <c r="D2295">
        <v>259.10001829999999</v>
      </c>
      <c r="E2295">
        <v>262.44037789999999</v>
      </c>
      <c r="F2295">
        <v>3.4499816889999999</v>
      </c>
      <c r="G2295">
        <v>-1</v>
      </c>
      <c r="H2295">
        <v>2.4395183949999999</v>
      </c>
      <c r="I2295">
        <f t="shared" si="186"/>
        <v>2007</v>
      </c>
      <c r="J2295">
        <f t="shared" si="187"/>
        <v>10</v>
      </c>
      <c r="K2295">
        <v>262.55</v>
      </c>
      <c r="L2295">
        <v>263.75</v>
      </c>
      <c r="M2295">
        <v>253.45</v>
      </c>
      <c r="N2295">
        <v>259.10000000000002</v>
      </c>
      <c r="O2295" s="3">
        <f t="shared" si="189"/>
        <v>3.4499816889999999</v>
      </c>
      <c r="P2295">
        <f t="shared" si="188"/>
        <v>9.2140639745549926</v>
      </c>
      <c r="S2295">
        <f t="shared" si="190"/>
        <v>1.314028447533803E-2</v>
      </c>
    </row>
    <row r="2296" spans="1:19" x14ac:dyDescent="0.3">
      <c r="A2296" s="1">
        <v>39372</v>
      </c>
      <c r="B2296" s="1">
        <v>39373</v>
      </c>
      <c r="C2296">
        <v>259.39999999999998</v>
      </c>
      <c r="D2296">
        <v>260.74999389999999</v>
      </c>
      <c r="E2296">
        <v>259.95878490000001</v>
      </c>
      <c r="F2296">
        <v>1.349993896</v>
      </c>
      <c r="G2296">
        <v>1</v>
      </c>
      <c r="H2296">
        <v>1.166726189</v>
      </c>
      <c r="I2296">
        <f t="shared" ref="I2296:I2359" si="191">YEAR(B2296)</f>
        <v>2007</v>
      </c>
      <c r="J2296">
        <f t="shared" ref="J2296:J2359" si="192">MONTH(B2296)</f>
        <v>10</v>
      </c>
      <c r="K2296">
        <v>259.39999999999998</v>
      </c>
      <c r="L2296">
        <v>262.75</v>
      </c>
      <c r="M2296">
        <v>257.85000000000002</v>
      </c>
      <c r="N2296">
        <v>260.75</v>
      </c>
      <c r="O2296" s="3">
        <f t="shared" si="189"/>
        <v>1.349993896</v>
      </c>
      <c r="P2296">
        <f t="shared" si="188"/>
        <v>9.3579220715827809</v>
      </c>
      <c r="S2296">
        <f t="shared" si="190"/>
        <v>5.2042941249036238E-3</v>
      </c>
    </row>
    <row r="2297" spans="1:19" x14ac:dyDescent="0.3">
      <c r="A2297" s="1">
        <v>39373</v>
      </c>
      <c r="B2297" s="1">
        <v>39374</v>
      </c>
      <c r="C2297">
        <v>261.3</v>
      </c>
      <c r="D2297">
        <v>255.9499969</v>
      </c>
      <c r="E2297">
        <v>261.35526970000001</v>
      </c>
      <c r="F2297">
        <v>-5.3500030519999999</v>
      </c>
      <c r="G2297">
        <v>1</v>
      </c>
      <c r="H2297">
        <v>3.39411255</v>
      </c>
      <c r="I2297">
        <f t="shared" si="191"/>
        <v>2007</v>
      </c>
      <c r="J2297">
        <f t="shared" si="192"/>
        <v>10</v>
      </c>
      <c r="K2297">
        <v>261.3</v>
      </c>
      <c r="L2297">
        <v>261.39999999999998</v>
      </c>
      <c r="M2297">
        <v>255.95</v>
      </c>
      <c r="N2297">
        <v>255.95</v>
      </c>
      <c r="O2297" s="3">
        <f t="shared" si="189"/>
        <v>-3</v>
      </c>
      <c r="P2297">
        <f t="shared" si="188"/>
        <v>9.0356055823204571</v>
      </c>
      <c r="S2297">
        <f t="shared" si="190"/>
        <v>-1.1481056257175659E-2</v>
      </c>
    </row>
    <row r="2298" spans="1:19" x14ac:dyDescent="0.3">
      <c r="A2298" s="1">
        <v>39374</v>
      </c>
      <c r="B2298" s="1">
        <v>39377</v>
      </c>
      <c r="C2298">
        <v>245.4</v>
      </c>
      <c r="D2298">
        <v>247.2</v>
      </c>
      <c r="E2298">
        <v>255.08056809999999</v>
      </c>
      <c r="F2298">
        <v>1.8</v>
      </c>
      <c r="G2298">
        <v>-1</v>
      </c>
      <c r="H2298">
        <v>6.1871843350000004</v>
      </c>
      <c r="I2298">
        <f t="shared" si="191"/>
        <v>2007</v>
      </c>
      <c r="J2298">
        <f t="shared" si="192"/>
        <v>10</v>
      </c>
      <c r="K2298">
        <v>245.4</v>
      </c>
      <c r="L2298">
        <v>249.25</v>
      </c>
      <c r="M2298">
        <v>245.35</v>
      </c>
      <c r="N2298">
        <v>247.2</v>
      </c>
      <c r="O2298" s="3">
        <f t="shared" si="189"/>
        <v>1.8</v>
      </c>
      <c r="P2298">
        <f t="shared" si="188"/>
        <v>9.2344330890218842</v>
      </c>
      <c r="S2298">
        <f t="shared" si="190"/>
        <v>7.3349633251833741E-3</v>
      </c>
    </row>
    <row r="2299" spans="1:19" x14ac:dyDescent="0.3">
      <c r="A2299" s="1">
        <v>39377</v>
      </c>
      <c r="B2299" s="1">
        <v>39378</v>
      </c>
      <c r="C2299">
        <v>250.85</v>
      </c>
      <c r="D2299">
        <v>253.75000309999999</v>
      </c>
      <c r="E2299">
        <v>247.092603</v>
      </c>
      <c r="F2299">
        <v>-2.9000030520000002</v>
      </c>
      <c r="G2299">
        <v>-1</v>
      </c>
      <c r="H2299">
        <v>4.6315494169999996</v>
      </c>
      <c r="I2299">
        <f t="shared" si="191"/>
        <v>2007</v>
      </c>
      <c r="J2299">
        <f t="shared" si="192"/>
        <v>10</v>
      </c>
      <c r="K2299">
        <v>250.85</v>
      </c>
      <c r="L2299">
        <v>253.75</v>
      </c>
      <c r="M2299">
        <v>248.25</v>
      </c>
      <c r="N2299">
        <v>253.75</v>
      </c>
      <c r="O2299" s="3">
        <f t="shared" si="189"/>
        <v>-2.9000030520000002</v>
      </c>
      <c r="P2299">
        <f t="shared" si="188"/>
        <v>8.9141633962773774</v>
      </c>
      <c r="S2299">
        <f t="shared" si="190"/>
        <v>-1.1560705808251944E-2</v>
      </c>
    </row>
    <row r="2300" spans="1:19" x14ac:dyDescent="0.3">
      <c r="A2300" s="1">
        <v>39378</v>
      </c>
      <c r="B2300" s="1">
        <v>39379</v>
      </c>
      <c r="C2300">
        <v>254.45</v>
      </c>
      <c r="D2300">
        <v>251.6499939</v>
      </c>
      <c r="E2300">
        <v>254.31571550000001</v>
      </c>
      <c r="F2300">
        <v>2.8000061039999999</v>
      </c>
      <c r="G2300">
        <v>1</v>
      </c>
      <c r="H2300">
        <v>1.48492424</v>
      </c>
      <c r="I2300">
        <f t="shared" si="191"/>
        <v>2007</v>
      </c>
      <c r="J2300">
        <f t="shared" si="192"/>
        <v>10</v>
      </c>
      <c r="K2300">
        <v>254.45</v>
      </c>
      <c r="L2300">
        <v>261</v>
      </c>
      <c r="M2300">
        <v>249.85</v>
      </c>
      <c r="N2300">
        <v>251.65</v>
      </c>
      <c r="O2300" s="3">
        <f t="shared" si="189"/>
        <v>-3</v>
      </c>
      <c r="P2300">
        <f t="shared" si="188"/>
        <v>8.5988658110288156</v>
      </c>
      <c r="S2300">
        <f t="shared" si="190"/>
        <v>-1.1790135586559246E-2</v>
      </c>
    </row>
    <row r="2301" spans="1:19" x14ac:dyDescent="0.3">
      <c r="A2301" s="1">
        <v>39379</v>
      </c>
      <c r="B2301" s="1">
        <v>39380</v>
      </c>
      <c r="C2301">
        <v>255.65</v>
      </c>
      <c r="D2301">
        <v>257.5499939</v>
      </c>
      <c r="E2301">
        <v>251.4974024</v>
      </c>
      <c r="F2301">
        <v>-1.899993896</v>
      </c>
      <c r="G2301">
        <v>-1</v>
      </c>
      <c r="H2301">
        <v>4.1719300090000004</v>
      </c>
      <c r="I2301">
        <f t="shared" si="191"/>
        <v>2007</v>
      </c>
      <c r="J2301">
        <f t="shared" si="192"/>
        <v>10</v>
      </c>
      <c r="K2301">
        <v>255.65</v>
      </c>
      <c r="L2301">
        <v>258.05</v>
      </c>
      <c r="M2301">
        <v>252.5</v>
      </c>
      <c r="N2301">
        <v>257.55</v>
      </c>
      <c r="O2301" s="3">
        <f t="shared" si="189"/>
        <v>-1.899993896</v>
      </c>
      <c r="P2301">
        <f t="shared" si="188"/>
        <v>8.4071451865014026</v>
      </c>
      <c r="S2301">
        <f t="shared" si="190"/>
        <v>-7.4320121103070604E-3</v>
      </c>
    </row>
    <row r="2302" spans="1:19" x14ac:dyDescent="0.3">
      <c r="A2302" s="1">
        <v>39380</v>
      </c>
      <c r="B2302" s="1">
        <v>39381</v>
      </c>
      <c r="C2302">
        <v>259.05</v>
      </c>
      <c r="D2302">
        <v>263.95002440000002</v>
      </c>
      <c r="E2302">
        <v>257.46650340000002</v>
      </c>
      <c r="F2302">
        <v>-4.9000244139999998</v>
      </c>
      <c r="G2302">
        <v>-1</v>
      </c>
      <c r="H2302">
        <v>4.5254833999999997</v>
      </c>
      <c r="I2302">
        <f t="shared" si="191"/>
        <v>2007</v>
      </c>
      <c r="J2302">
        <f t="shared" si="192"/>
        <v>10</v>
      </c>
      <c r="K2302">
        <v>259.05</v>
      </c>
      <c r="L2302">
        <v>264.3</v>
      </c>
      <c r="M2302">
        <v>256.25</v>
      </c>
      <c r="N2302">
        <v>263.95</v>
      </c>
      <c r="O2302" s="3">
        <f t="shared" si="189"/>
        <v>-3</v>
      </c>
      <c r="P2302">
        <f t="shared" si="188"/>
        <v>8.1150613931081867</v>
      </c>
      <c r="S2302">
        <f t="shared" si="190"/>
        <v>-1.1580775911986103E-2</v>
      </c>
    </row>
    <row r="2303" spans="1:19" x14ac:dyDescent="0.3">
      <c r="A2303" s="1">
        <v>39381</v>
      </c>
      <c r="B2303" s="1">
        <v>39384</v>
      </c>
      <c r="C2303">
        <v>266.85000000000002</v>
      </c>
      <c r="D2303">
        <v>268.99998779999999</v>
      </c>
      <c r="E2303">
        <v>265.01711160000002</v>
      </c>
      <c r="F2303">
        <v>-2.1499877930000002</v>
      </c>
      <c r="G2303">
        <v>1</v>
      </c>
      <c r="H2303">
        <v>3.570889245</v>
      </c>
      <c r="I2303">
        <f t="shared" si="191"/>
        <v>2007</v>
      </c>
      <c r="J2303">
        <f t="shared" si="192"/>
        <v>10</v>
      </c>
      <c r="K2303">
        <v>266.85000000000002</v>
      </c>
      <c r="L2303">
        <v>270.55</v>
      </c>
      <c r="M2303">
        <v>266.05</v>
      </c>
      <c r="N2303">
        <v>269</v>
      </c>
      <c r="O2303" s="3">
        <f t="shared" si="189"/>
        <v>-3</v>
      </c>
      <c r="P2303">
        <f t="shared" si="188"/>
        <v>7.8413662365109467</v>
      </c>
      <c r="S2303">
        <f t="shared" si="190"/>
        <v>-1.1242270938729622E-2</v>
      </c>
    </row>
    <row r="2304" spans="1:19" x14ac:dyDescent="0.3">
      <c r="A2304" s="1">
        <v>39384</v>
      </c>
      <c r="B2304" s="1">
        <v>39385</v>
      </c>
      <c r="C2304">
        <v>268.25</v>
      </c>
      <c r="D2304">
        <v>268.14999390000003</v>
      </c>
      <c r="E2304">
        <v>269.41912409999998</v>
      </c>
      <c r="F2304">
        <v>-0.100006104</v>
      </c>
      <c r="G2304">
        <v>1</v>
      </c>
      <c r="H2304">
        <v>0.60104076399999995</v>
      </c>
      <c r="I2304">
        <f t="shared" si="191"/>
        <v>2007</v>
      </c>
      <c r="J2304">
        <f t="shared" si="192"/>
        <v>10</v>
      </c>
      <c r="K2304">
        <v>268.25</v>
      </c>
      <c r="L2304">
        <v>269.5</v>
      </c>
      <c r="M2304">
        <v>265.45</v>
      </c>
      <c r="N2304">
        <v>268.14999999999998</v>
      </c>
      <c r="O2304" s="3">
        <f t="shared" si="189"/>
        <v>-0.100006104</v>
      </c>
      <c r="P2304">
        <f t="shared" si="188"/>
        <v>7.8325962329245469</v>
      </c>
      <c r="S2304">
        <f t="shared" si="190"/>
        <v>-3.7280933457595525E-4</v>
      </c>
    </row>
    <row r="2305" spans="1:19" x14ac:dyDescent="0.3">
      <c r="A2305" s="1">
        <v>39385</v>
      </c>
      <c r="B2305" s="1">
        <v>39386</v>
      </c>
      <c r="C2305">
        <v>267.39999999999998</v>
      </c>
      <c r="D2305">
        <v>269.14999999999998</v>
      </c>
      <c r="E2305">
        <v>267.29078440000001</v>
      </c>
      <c r="F2305">
        <v>-1.75</v>
      </c>
      <c r="G2305">
        <v>-1</v>
      </c>
      <c r="H2305">
        <v>0.70710678100000002</v>
      </c>
      <c r="I2305">
        <f t="shared" si="191"/>
        <v>2007</v>
      </c>
      <c r="J2305">
        <f t="shared" si="192"/>
        <v>10</v>
      </c>
      <c r="K2305">
        <v>267.39999999999998</v>
      </c>
      <c r="L2305">
        <v>269.55</v>
      </c>
      <c r="M2305">
        <v>266.89999999999998</v>
      </c>
      <c r="N2305">
        <v>269.14999999999998</v>
      </c>
      <c r="O2305" s="3">
        <f t="shared" si="189"/>
        <v>-1.75</v>
      </c>
      <c r="P2305">
        <f t="shared" si="188"/>
        <v>7.6788148932728877</v>
      </c>
      <c r="S2305">
        <f t="shared" si="190"/>
        <v>-6.544502617801048E-3</v>
      </c>
    </row>
    <row r="2306" spans="1:19" x14ac:dyDescent="0.3">
      <c r="A2306" s="1">
        <v>39386</v>
      </c>
      <c r="B2306" s="1">
        <v>39387</v>
      </c>
      <c r="C2306">
        <v>272.3</v>
      </c>
      <c r="D2306">
        <v>270.75000610000001</v>
      </c>
      <c r="E2306">
        <v>269.4519651</v>
      </c>
      <c r="F2306">
        <v>1.5499938959999999</v>
      </c>
      <c r="G2306">
        <v>1</v>
      </c>
      <c r="H2306">
        <v>1.1313708499999999</v>
      </c>
      <c r="I2306">
        <f t="shared" si="191"/>
        <v>2007</v>
      </c>
      <c r="J2306">
        <f t="shared" si="192"/>
        <v>11</v>
      </c>
      <c r="K2306">
        <v>272.3</v>
      </c>
      <c r="L2306">
        <v>272.3</v>
      </c>
      <c r="M2306">
        <v>267.75</v>
      </c>
      <c r="N2306">
        <v>270.75</v>
      </c>
      <c r="O2306" s="3">
        <f t="shared" si="189"/>
        <v>1.5499938959999999</v>
      </c>
      <c r="P2306">
        <f t="shared" si="188"/>
        <v>7.8099436066010579</v>
      </c>
      <c r="S2306">
        <f t="shared" si="190"/>
        <v>5.6922287770840982E-3</v>
      </c>
    </row>
    <row r="2307" spans="1:19" x14ac:dyDescent="0.3">
      <c r="A2307" s="1">
        <v>39387</v>
      </c>
      <c r="B2307" s="1">
        <v>39388</v>
      </c>
      <c r="C2307">
        <v>264.05</v>
      </c>
      <c r="D2307">
        <v>261.7000122</v>
      </c>
      <c r="E2307">
        <v>270.02108479999998</v>
      </c>
      <c r="F2307">
        <v>-2.3499877929999999</v>
      </c>
      <c r="G2307">
        <v>-1</v>
      </c>
      <c r="H2307">
        <v>6.3993163700000002</v>
      </c>
      <c r="I2307">
        <f t="shared" si="191"/>
        <v>2007</v>
      </c>
      <c r="J2307">
        <f t="shared" si="192"/>
        <v>11</v>
      </c>
      <c r="K2307">
        <v>264.05</v>
      </c>
      <c r="L2307">
        <v>267.8</v>
      </c>
      <c r="M2307">
        <v>261.7</v>
      </c>
      <c r="N2307">
        <v>261.7</v>
      </c>
      <c r="O2307" s="3">
        <f t="shared" si="189"/>
        <v>-2.3499877929999999</v>
      </c>
      <c r="P2307">
        <f t="shared" si="188"/>
        <v>7.6014231884280132</v>
      </c>
      <c r="S2307">
        <f t="shared" si="190"/>
        <v>-8.899783347850786E-3</v>
      </c>
    </row>
    <row r="2308" spans="1:19" x14ac:dyDescent="0.3">
      <c r="A2308" s="1">
        <v>39388</v>
      </c>
      <c r="B2308" s="1">
        <v>39391</v>
      </c>
      <c r="C2308">
        <v>262.55</v>
      </c>
      <c r="D2308">
        <v>261.74998779999999</v>
      </c>
      <c r="E2308">
        <v>261.58871390000002</v>
      </c>
      <c r="F2308">
        <v>0.80001220699999998</v>
      </c>
      <c r="G2308">
        <v>-1</v>
      </c>
      <c r="H2308">
        <v>3.5355339E-2</v>
      </c>
      <c r="I2308">
        <f t="shared" si="191"/>
        <v>2007</v>
      </c>
      <c r="J2308">
        <f t="shared" si="192"/>
        <v>11</v>
      </c>
      <c r="K2308">
        <v>262.55</v>
      </c>
      <c r="L2308">
        <v>263.25</v>
      </c>
      <c r="M2308">
        <v>258.64999999999998</v>
      </c>
      <c r="N2308">
        <v>261.75</v>
      </c>
      <c r="O2308" s="3">
        <f t="shared" si="189"/>
        <v>0.80001220699999998</v>
      </c>
      <c r="P2308">
        <f t="shared" ref="P2308:P2371" si="193">(O2308/C2308*$Q$2+1)*P2307*$R$2+(1-$R$2)*P2307</f>
        <v>7.6709097396523358</v>
      </c>
      <c r="S2308">
        <f t="shared" si="190"/>
        <v>3.0470851533041321E-3</v>
      </c>
    </row>
    <row r="2309" spans="1:19" x14ac:dyDescent="0.3">
      <c r="A2309" s="1">
        <v>39391</v>
      </c>
      <c r="B2309" s="1">
        <v>39392</v>
      </c>
      <c r="C2309">
        <v>262.60000000000002</v>
      </c>
      <c r="D2309">
        <v>267.85000609999997</v>
      </c>
      <c r="E2309">
        <v>260.39170669999999</v>
      </c>
      <c r="F2309">
        <v>-5.2500061039999997</v>
      </c>
      <c r="G2309">
        <v>-1</v>
      </c>
      <c r="H2309">
        <v>4.3133513649999999</v>
      </c>
      <c r="I2309">
        <f t="shared" si="191"/>
        <v>2007</v>
      </c>
      <c r="J2309">
        <f t="shared" si="192"/>
        <v>11</v>
      </c>
      <c r="K2309">
        <v>262.60000000000002</v>
      </c>
      <c r="L2309">
        <v>268.3</v>
      </c>
      <c r="M2309">
        <v>262.60000000000002</v>
      </c>
      <c r="N2309">
        <v>267.85000000000002</v>
      </c>
      <c r="O2309" s="3">
        <f t="shared" si="189"/>
        <v>-3</v>
      </c>
      <c r="P2309">
        <f t="shared" si="193"/>
        <v>7.4080072733276179</v>
      </c>
      <c r="S2309">
        <f t="shared" si="190"/>
        <v>-1.1424219345011423E-2</v>
      </c>
    </row>
    <row r="2310" spans="1:19" x14ac:dyDescent="0.3">
      <c r="A2310" s="1">
        <v>39392</v>
      </c>
      <c r="B2310" s="1">
        <v>39393</v>
      </c>
      <c r="C2310">
        <v>269.39999999999998</v>
      </c>
      <c r="D2310">
        <v>267.49999389999999</v>
      </c>
      <c r="E2310">
        <v>268.56701120000002</v>
      </c>
      <c r="F2310">
        <v>1.900006104</v>
      </c>
      <c r="G2310">
        <v>1</v>
      </c>
      <c r="H2310">
        <v>0.24748737300000001</v>
      </c>
      <c r="I2310">
        <f t="shared" si="191"/>
        <v>2007</v>
      </c>
      <c r="J2310">
        <f t="shared" si="192"/>
        <v>11</v>
      </c>
      <c r="K2310">
        <v>269.39999999999998</v>
      </c>
      <c r="L2310">
        <v>272.85000000000002</v>
      </c>
      <c r="M2310">
        <v>266.64999999999998</v>
      </c>
      <c r="N2310">
        <v>267.5</v>
      </c>
      <c r="O2310" s="3">
        <f t="shared" si="189"/>
        <v>-3</v>
      </c>
      <c r="P2310">
        <f t="shared" si="193"/>
        <v>7.1605237341295904</v>
      </c>
      <c r="S2310">
        <f t="shared" si="190"/>
        <v>-1.1135857461024501E-2</v>
      </c>
    </row>
    <row r="2311" spans="1:19" x14ac:dyDescent="0.3">
      <c r="A2311" s="1">
        <v>39393</v>
      </c>
      <c r="B2311" s="1">
        <v>39394</v>
      </c>
      <c r="C2311">
        <v>261.85000000000002</v>
      </c>
      <c r="D2311">
        <v>258.5</v>
      </c>
      <c r="E2311">
        <v>265.9726551</v>
      </c>
      <c r="F2311">
        <v>-3.35</v>
      </c>
      <c r="G2311">
        <v>-1</v>
      </c>
      <c r="H2311">
        <v>6.3639610309999997</v>
      </c>
      <c r="I2311">
        <f t="shared" si="191"/>
        <v>2007</v>
      </c>
      <c r="J2311">
        <f t="shared" si="192"/>
        <v>11</v>
      </c>
      <c r="K2311">
        <v>261.85000000000002</v>
      </c>
      <c r="L2311">
        <v>263.8</v>
      </c>
      <c r="M2311">
        <v>257.05</v>
      </c>
      <c r="N2311">
        <v>258.5</v>
      </c>
      <c r="O2311" s="3">
        <f t="shared" si="189"/>
        <v>-3</v>
      </c>
      <c r="P2311">
        <f t="shared" si="193"/>
        <v>6.9144106403462544</v>
      </c>
      <c r="S2311">
        <f t="shared" si="190"/>
        <v>-1.1456940996753866E-2</v>
      </c>
    </row>
    <row r="2312" spans="1:19" x14ac:dyDescent="0.3">
      <c r="A2312" s="1">
        <v>39394</v>
      </c>
      <c r="B2312" s="1">
        <v>39395</v>
      </c>
      <c r="C2312">
        <v>260.75</v>
      </c>
      <c r="D2312">
        <v>260.35000609999997</v>
      </c>
      <c r="E2312">
        <v>257.46157010000002</v>
      </c>
      <c r="F2312">
        <v>0.39999389600000002</v>
      </c>
      <c r="G2312">
        <v>-1</v>
      </c>
      <c r="H2312">
        <v>1.308147545</v>
      </c>
      <c r="I2312">
        <f t="shared" si="191"/>
        <v>2007</v>
      </c>
      <c r="J2312">
        <f t="shared" si="192"/>
        <v>11</v>
      </c>
      <c r="K2312">
        <v>260.75</v>
      </c>
      <c r="L2312">
        <v>263.55</v>
      </c>
      <c r="M2312">
        <v>257.39999999999998</v>
      </c>
      <c r="N2312">
        <v>260.35000000000002</v>
      </c>
      <c r="O2312" s="3">
        <f t="shared" si="189"/>
        <v>0.39999389600000002</v>
      </c>
      <c r="P2312">
        <f t="shared" si="193"/>
        <v>6.9462310282723436</v>
      </c>
      <c r="S2312">
        <f t="shared" si="190"/>
        <v>1.5340130239693192E-3</v>
      </c>
    </row>
    <row r="2313" spans="1:19" x14ac:dyDescent="0.3">
      <c r="A2313" s="1">
        <v>39395</v>
      </c>
      <c r="B2313" s="1">
        <v>39398</v>
      </c>
      <c r="C2313">
        <v>255.7</v>
      </c>
      <c r="D2313">
        <v>252.24999389999999</v>
      </c>
      <c r="E2313">
        <v>259.59484939999999</v>
      </c>
      <c r="F2313">
        <v>-3.4500061039999999</v>
      </c>
      <c r="G2313">
        <v>-1</v>
      </c>
      <c r="H2313">
        <v>5.7275649279999996</v>
      </c>
      <c r="I2313">
        <f t="shared" si="191"/>
        <v>2007</v>
      </c>
      <c r="J2313">
        <f t="shared" si="192"/>
        <v>11</v>
      </c>
      <c r="K2313">
        <v>255.7</v>
      </c>
      <c r="L2313">
        <v>256.14999999999998</v>
      </c>
      <c r="M2313">
        <v>249.85</v>
      </c>
      <c r="N2313">
        <v>252.25</v>
      </c>
      <c r="O2313" s="3">
        <f t="shared" si="189"/>
        <v>-3</v>
      </c>
      <c r="P2313">
        <f t="shared" si="193"/>
        <v>6.7017410820288896</v>
      </c>
      <c r="S2313">
        <f t="shared" si="190"/>
        <v>-1.1732499022291749E-2</v>
      </c>
    </row>
    <row r="2314" spans="1:19" x14ac:dyDescent="0.3">
      <c r="A2314" s="1">
        <v>39398</v>
      </c>
      <c r="B2314" s="1">
        <v>39399</v>
      </c>
      <c r="C2314">
        <v>252.45</v>
      </c>
      <c r="D2314">
        <v>252.8999939</v>
      </c>
      <c r="E2314">
        <v>251.58994319999999</v>
      </c>
      <c r="F2314">
        <v>-0.449993896</v>
      </c>
      <c r="G2314">
        <v>-1</v>
      </c>
      <c r="H2314">
        <v>0.45961940800000001</v>
      </c>
      <c r="I2314">
        <f t="shared" si="191"/>
        <v>2007</v>
      </c>
      <c r="J2314">
        <f t="shared" si="192"/>
        <v>11</v>
      </c>
      <c r="K2314">
        <v>252.45</v>
      </c>
      <c r="L2314">
        <v>253.45</v>
      </c>
      <c r="M2314">
        <v>248</v>
      </c>
      <c r="N2314">
        <v>252.9</v>
      </c>
      <c r="O2314" s="3">
        <f t="shared" si="189"/>
        <v>-0.449993896</v>
      </c>
      <c r="P2314">
        <f t="shared" si="193"/>
        <v>6.6659033805495618</v>
      </c>
      <c r="S2314">
        <f t="shared" si="190"/>
        <v>-1.7825070152505448E-3</v>
      </c>
    </row>
    <row r="2315" spans="1:19" x14ac:dyDescent="0.3">
      <c r="A2315" s="1">
        <v>39399</v>
      </c>
      <c r="B2315" s="1">
        <v>39400</v>
      </c>
      <c r="C2315">
        <v>259.35000000000002</v>
      </c>
      <c r="D2315">
        <v>258.64999999999998</v>
      </c>
      <c r="E2315">
        <v>251.90504849999999</v>
      </c>
      <c r="F2315">
        <v>0.7</v>
      </c>
      <c r="G2315">
        <v>-1</v>
      </c>
      <c r="H2315">
        <v>4.0658639919999997</v>
      </c>
      <c r="I2315">
        <f t="shared" si="191"/>
        <v>2007</v>
      </c>
      <c r="J2315">
        <f t="shared" si="192"/>
        <v>11</v>
      </c>
      <c r="K2315">
        <v>259.35000000000002</v>
      </c>
      <c r="L2315">
        <v>259.75</v>
      </c>
      <c r="M2315">
        <v>256.35000000000002</v>
      </c>
      <c r="N2315">
        <v>258.64999999999998</v>
      </c>
      <c r="O2315" s="3">
        <f t="shared" si="189"/>
        <v>0.7</v>
      </c>
      <c r="P2315">
        <f t="shared" si="193"/>
        <v>6.7198783067078578</v>
      </c>
      <c r="S2315">
        <f t="shared" si="190"/>
        <v>2.6990553306342775E-3</v>
      </c>
    </row>
    <row r="2316" spans="1:19" x14ac:dyDescent="0.3">
      <c r="A2316" s="1">
        <v>39400</v>
      </c>
      <c r="B2316" s="1">
        <v>39401</v>
      </c>
      <c r="C2316">
        <v>258</v>
      </c>
      <c r="D2316">
        <v>255.2000031</v>
      </c>
      <c r="E2316">
        <v>259.25656570000001</v>
      </c>
      <c r="F2316">
        <v>-2.799996948</v>
      </c>
      <c r="G2316">
        <v>1</v>
      </c>
      <c r="H2316">
        <v>2.4395183949999999</v>
      </c>
      <c r="I2316">
        <f t="shared" si="191"/>
        <v>2007</v>
      </c>
      <c r="J2316">
        <f t="shared" si="192"/>
        <v>11</v>
      </c>
      <c r="K2316">
        <v>258</v>
      </c>
      <c r="L2316">
        <v>260.55</v>
      </c>
      <c r="M2316">
        <v>253.85</v>
      </c>
      <c r="N2316">
        <v>255.2</v>
      </c>
      <c r="O2316" s="3">
        <f t="shared" si="189"/>
        <v>-3</v>
      </c>
      <c r="P2316">
        <f t="shared" si="193"/>
        <v>6.485463947171537</v>
      </c>
      <c r="S2316">
        <f t="shared" si="190"/>
        <v>-1.1627906976744186E-2</v>
      </c>
    </row>
    <row r="2317" spans="1:19" x14ac:dyDescent="0.3">
      <c r="A2317" s="1">
        <v>39401</v>
      </c>
      <c r="B2317" s="1">
        <v>39402</v>
      </c>
      <c r="C2317">
        <v>250.95</v>
      </c>
      <c r="D2317">
        <v>251.55000609999999</v>
      </c>
      <c r="E2317">
        <v>255.45612969999999</v>
      </c>
      <c r="F2317">
        <v>0.60000610399999998</v>
      </c>
      <c r="G2317">
        <v>1</v>
      </c>
      <c r="H2317">
        <v>2.5809397509999998</v>
      </c>
      <c r="I2317">
        <f t="shared" si="191"/>
        <v>2007</v>
      </c>
      <c r="J2317">
        <f t="shared" si="192"/>
        <v>11</v>
      </c>
      <c r="K2317">
        <v>250.95</v>
      </c>
      <c r="L2317">
        <v>252.5</v>
      </c>
      <c r="M2317">
        <v>247.9</v>
      </c>
      <c r="N2317">
        <v>251.55</v>
      </c>
      <c r="O2317" s="3">
        <f t="shared" si="189"/>
        <v>-3</v>
      </c>
      <c r="P2317">
        <f t="shared" si="193"/>
        <v>6.2528710979005915</v>
      </c>
      <c r="S2317">
        <f t="shared" si="190"/>
        <v>-1.1954572624028692E-2</v>
      </c>
    </row>
    <row r="2318" spans="1:19" x14ac:dyDescent="0.3">
      <c r="A2318" s="1">
        <v>39402</v>
      </c>
      <c r="B2318" s="1">
        <v>39405</v>
      </c>
      <c r="C2318">
        <v>252.65</v>
      </c>
      <c r="D2318">
        <v>246.99999690000001</v>
      </c>
      <c r="E2318">
        <v>252.2149919</v>
      </c>
      <c r="F2318">
        <v>5.6500030519999997</v>
      </c>
      <c r="G2318">
        <v>1</v>
      </c>
      <c r="H2318">
        <v>3.2173358539999999</v>
      </c>
      <c r="I2318">
        <f t="shared" si="191"/>
        <v>2007</v>
      </c>
      <c r="J2318">
        <f t="shared" si="192"/>
        <v>11</v>
      </c>
      <c r="K2318">
        <v>252.65</v>
      </c>
      <c r="L2318">
        <v>253.1</v>
      </c>
      <c r="M2318">
        <v>247</v>
      </c>
      <c r="N2318">
        <v>247</v>
      </c>
      <c r="O2318" s="3">
        <f t="shared" si="189"/>
        <v>5.6500030519999997</v>
      </c>
      <c r="P2318">
        <f t="shared" si="193"/>
        <v>6.6723693063340086</v>
      </c>
      <c r="S2318">
        <f t="shared" si="190"/>
        <v>2.2362964781318027E-2</v>
      </c>
    </row>
    <row r="2319" spans="1:19" x14ac:dyDescent="0.3">
      <c r="A2319" s="1">
        <v>39405</v>
      </c>
      <c r="B2319" s="1">
        <v>39406</v>
      </c>
      <c r="C2319">
        <v>242.85</v>
      </c>
      <c r="D2319">
        <v>244.1000061</v>
      </c>
      <c r="E2319">
        <v>246.46103220000001</v>
      </c>
      <c r="F2319">
        <v>1.2500061039999999</v>
      </c>
      <c r="G2319">
        <v>-1</v>
      </c>
      <c r="H2319">
        <v>2.0506096650000001</v>
      </c>
      <c r="I2319">
        <f t="shared" si="191"/>
        <v>2007</v>
      </c>
      <c r="J2319">
        <f t="shared" si="192"/>
        <v>11</v>
      </c>
      <c r="K2319">
        <v>242.85</v>
      </c>
      <c r="L2319">
        <v>245.5</v>
      </c>
      <c r="M2319">
        <v>238.25</v>
      </c>
      <c r="N2319">
        <v>244.1</v>
      </c>
      <c r="O2319" s="3">
        <f t="shared" si="189"/>
        <v>-3</v>
      </c>
      <c r="P2319">
        <f t="shared" si="193"/>
        <v>6.4250918768219387</v>
      </c>
      <c r="S2319">
        <f t="shared" si="190"/>
        <v>-1.2353304508956145E-2</v>
      </c>
    </row>
    <row r="2320" spans="1:19" x14ac:dyDescent="0.3">
      <c r="A2320" s="1">
        <v>39406</v>
      </c>
      <c r="B2320" s="1">
        <v>39407</v>
      </c>
      <c r="C2320">
        <v>242.65</v>
      </c>
      <c r="D2320">
        <v>235.6</v>
      </c>
      <c r="E2320">
        <v>242.34358209999999</v>
      </c>
      <c r="F2320">
        <v>7.05</v>
      </c>
      <c r="G2320">
        <v>-1</v>
      </c>
      <c r="H2320">
        <v>6.0104076400000004</v>
      </c>
      <c r="I2320">
        <f t="shared" si="191"/>
        <v>2007</v>
      </c>
      <c r="J2320">
        <f t="shared" si="192"/>
        <v>11</v>
      </c>
      <c r="K2320">
        <v>242.65</v>
      </c>
      <c r="L2320">
        <v>245.1</v>
      </c>
      <c r="M2320">
        <v>235.6</v>
      </c>
      <c r="N2320">
        <v>235.6</v>
      </c>
      <c r="O2320" s="3">
        <f t="shared" si="189"/>
        <v>7.05</v>
      </c>
      <c r="P2320">
        <f t="shared" si="193"/>
        <v>6.9851194605630642</v>
      </c>
      <c r="S2320">
        <f t="shared" si="190"/>
        <v>2.9054193282505664E-2</v>
      </c>
    </row>
    <row r="2321" spans="1:19" x14ac:dyDescent="0.3">
      <c r="A2321" s="1">
        <v>39407</v>
      </c>
      <c r="B2321" s="1">
        <v>39408</v>
      </c>
      <c r="C2321">
        <v>234.85</v>
      </c>
      <c r="D2321">
        <v>236.24999389999999</v>
      </c>
      <c r="E2321">
        <v>236.9185617</v>
      </c>
      <c r="F2321">
        <v>1.399993896</v>
      </c>
      <c r="G2321">
        <v>1</v>
      </c>
      <c r="H2321">
        <v>0.45961940800000001</v>
      </c>
      <c r="I2321">
        <f t="shared" si="191"/>
        <v>2007</v>
      </c>
      <c r="J2321">
        <f t="shared" si="192"/>
        <v>11</v>
      </c>
      <c r="K2321">
        <v>234.85</v>
      </c>
      <c r="L2321">
        <v>238.35</v>
      </c>
      <c r="M2321">
        <v>232.4</v>
      </c>
      <c r="N2321">
        <v>236.25</v>
      </c>
      <c r="O2321" s="3">
        <f t="shared" si="189"/>
        <v>1.399993896</v>
      </c>
      <c r="P2321">
        <f t="shared" si="193"/>
        <v>7.1100390851015236</v>
      </c>
      <c r="S2321">
        <f t="shared" si="190"/>
        <v>5.9612258718330854E-3</v>
      </c>
    </row>
    <row r="2322" spans="1:19" x14ac:dyDescent="0.3">
      <c r="A2322" s="1">
        <v>39408</v>
      </c>
      <c r="B2322" s="1">
        <v>39409</v>
      </c>
      <c r="C2322">
        <v>236.35</v>
      </c>
      <c r="D2322">
        <v>231.25</v>
      </c>
      <c r="E2322">
        <v>235.02875109999999</v>
      </c>
      <c r="F2322">
        <v>5.0999999999999996</v>
      </c>
      <c r="G2322">
        <v>-1</v>
      </c>
      <c r="H2322">
        <v>3.5355339059999999</v>
      </c>
      <c r="I2322">
        <f t="shared" si="191"/>
        <v>2007</v>
      </c>
      <c r="J2322">
        <f t="shared" si="192"/>
        <v>11</v>
      </c>
      <c r="K2322">
        <v>236.35</v>
      </c>
      <c r="L2322">
        <v>238.8</v>
      </c>
      <c r="M2322">
        <v>230.4</v>
      </c>
      <c r="N2322">
        <v>231.25</v>
      </c>
      <c r="O2322" s="3">
        <f t="shared" si="189"/>
        <v>5.0999999999999996</v>
      </c>
      <c r="P2322">
        <f t="shared" si="193"/>
        <v>7.5703039380824979</v>
      </c>
      <c r="S2322">
        <f t="shared" si="190"/>
        <v>2.157816797122911E-2</v>
      </c>
    </row>
    <row r="2323" spans="1:19" x14ac:dyDescent="0.3">
      <c r="A2323" s="1">
        <v>39409</v>
      </c>
      <c r="B2323" s="1">
        <v>39412</v>
      </c>
      <c r="C2323">
        <v>236.35</v>
      </c>
      <c r="D2323">
        <v>244.8500061</v>
      </c>
      <c r="E2323">
        <v>232.72241349999999</v>
      </c>
      <c r="F2323">
        <v>-8.5000061040000006</v>
      </c>
      <c r="G2323">
        <v>1</v>
      </c>
      <c r="H2323">
        <v>9.6166522239999992</v>
      </c>
      <c r="I2323">
        <f t="shared" si="191"/>
        <v>2007</v>
      </c>
      <c r="J2323">
        <f t="shared" si="192"/>
        <v>11</v>
      </c>
      <c r="K2323">
        <v>236.35</v>
      </c>
      <c r="L2323">
        <v>244.85</v>
      </c>
      <c r="M2323">
        <v>235.6</v>
      </c>
      <c r="N2323">
        <v>244.85</v>
      </c>
      <c r="O2323" s="3">
        <f t="shared" si="189"/>
        <v>-3</v>
      </c>
      <c r="P2323">
        <f t="shared" si="193"/>
        <v>7.2820334263721422</v>
      </c>
      <c r="S2323">
        <f t="shared" si="190"/>
        <v>-1.2693039983075947E-2</v>
      </c>
    </row>
    <row r="2324" spans="1:19" x14ac:dyDescent="0.3">
      <c r="A2324" s="1">
        <v>39412</v>
      </c>
      <c r="B2324" s="1">
        <v>39413</v>
      </c>
      <c r="C2324">
        <v>238.15</v>
      </c>
      <c r="D2324">
        <v>245.14998779999999</v>
      </c>
      <c r="E2324">
        <v>243.8729558</v>
      </c>
      <c r="F2324">
        <v>6.9999877929999998</v>
      </c>
      <c r="G2324">
        <v>-1</v>
      </c>
      <c r="H2324">
        <v>0.212132034</v>
      </c>
      <c r="I2324">
        <f t="shared" si="191"/>
        <v>2007</v>
      </c>
      <c r="J2324">
        <f t="shared" si="192"/>
        <v>11</v>
      </c>
      <c r="K2324">
        <v>238.15</v>
      </c>
      <c r="L2324">
        <v>245.45</v>
      </c>
      <c r="M2324">
        <v>234.5</v>
      </c>
      <c r="N2324">
        <v>245.15</v>
      </c>
      <c r="O2324" s="3">
        <f t="shared" si="189"/>
        <v>-3</v>
      </c>
      <c r="P2324">
        <f t="shared" si="193"/>
        <v>7.0068358582959327</v>
      </c>
      <c r="S2324">
        <f t="shared" si="190"/>
        <v>-1.2597102666386731E-2</v>
      </c>
    </row>
    <row r="2325" spans="1:19" x14ac:dyDescent="0.3">
      <c r="A2325" s="1">
        <v>39413</v>
      </c>
      <c r="B2325" s="1">
        <v>39414</v>
      </c>
      <c r="C2325">
        <v>246.05</v>
      </c>
      <c r="D2325">
        <v>240.75000610000001</v>
      </c>
      <c r="E2325">
        <v>244.18821610000001</v>
      </c>
      <c r="F2325">
        <v>5.2999938960000001</v>
      </c>
      <c r="G2325">
        <v>-1</v>
      </c>
      <c r="H2325">
        <v>3.111269837</v>
      </c>
      <c r="I2325">
        <f t="shared" si="191"/>
        <v>2007</v>
      </c>
      <c r="J2325">
        <f t="shared" si="192"/>
        <v>11</v>
      </c>
      <c r="K2325">
        <v>246.05</v>
      </c>
      <c r="L2325">
        <v>246.55</v>
      </c>
      <c r="M2325">
        <v>239.55</v>
      </c>
      <c r="N2325">
        <v>240.75</v>
      </c>
      <c r="O2325" s="3">
        <f t="shared" si="189"/>
        <v>5.2999938960000001</v>
      </c>
      <c r="P2325">
        <f t="shared" si="193"/>
        <v>7.4596241608268299</v>
      </c>
      <c r="S2325">
        <f t="shared" si="190"/>
        <v>2.1540312521845153E-2</v>
      </c>
    </row>
    <row r="2326" spans="1:19" x14ac:dyDescent="0.3">
      <c r="A2326" s="1">
        <v>39414</v>
      </c>
      <c r="B2326" s="1">
        <v>39415</v>
      </c>
      <c r="C2326">
        <v>247.8</v>
      </c>
      <c r="D2326">
        <v>246.8500061</v>
      </c>
      <c r="E2326">
        <v>242.82322790000001</v>
      </c>
      <c r="F2326">
        <v>0.94999389599999995</v>
      </c>
      <c r="G2326">
        <v>1</v>
      </c>
      <c r="H2326">
        <v>4.3133513649999999</v>
      </c>
      <c r="I2326">
        <f t="shared" si="191"/>
        <v>2007</v>
      </c>
      <c r="J2326">
        <f t="shared" si="192"/>
        <v>11</v>
      </c>
      <c r="K2326">
        <v>247.8</v>
      </c>
      <c r="L2326">
        <v>248.5</v>
      </c>
      <c r="M2326">
        <v>245.6</v>
      </c>
      <c r="N2326">
        <v>246.85</v>
      </c>
      <c r="O2326" s="3">
        <f t="shared" si="189"/>
        <v>0.94999389599999995</v>
      </c>
      <c r="P2326">
        <f t="shared" si="193"/>
        <v>7.5454183184447432</v>
      </c>
      <c r="S2326">
        <f t="shared" si="190"/>
        <v>3.8337122518159804E-3</v>
      </c>
    </row>
    <row r="2327" spans="1:19" x14ac:dyDescent="0.3">
      <c r="A2327" s="1">
        <v>39415</v>
      </c>
      <c r="B2327" s="1">
        <v>39416</v>
      </c>
      <c r="C2327">
        <v>246.85</v>
      </c>
      <c r="D2327">
        <v>250.1</v>
      </c>
      <c r="E2327">
        <v>246.06023049999999</v>
      </c>
      <c r="F2327">
        <v>-3.25</v>
      </c>
      <c r="G2327">
        <v>-1</v>
      </c>
      <c r="H2327">
        <v>2.298097039</v>
      </c>
      <c r="I2327">
        <f t="shared" si="191"/>
        <v>2007</v>
      </c>
      <c r="J2327">
        <f t="shared" si="192"/>
        <v>11</v>
      </c>
      <c r="K2327">
        <v>246.85</v>
      </c>
      <c r="L2327">
        <v>252.3</v>
      </c>
      <c r="M2327">
        <v>246.75</v>
      </c>
      <c r="N2327">
        <v>250.1</v>
      </c>
      <c r="O2327" s="3">
        <f t="shared" si="189"/>
        <v>-3</v>
      </c>
      <c r="P2327">
        <f t="shared" si="193"/>
        <v>7.2703169821433349</v>
      </c>
      <c r="S2327">
        <f t="shared" si="190"/>
        <v>-1.2153129430828439E-2</v>
      </c>
    </row>
    <row r="2328" spans="1:19" x14ac:dyDescent="0.3">
      <c r="A2328" s="1">
        <v>39416</v>
      </c>
      <c r="B2328" s="1">
        <v>39419</v>
      </c>
      <c r="C2328">
        <v>250.05</v>
      </c>
      <c r="D2328">
        <v>250.35</v>
      </c>
      <c r="E2328">
        <v>250.15461310000001</v>
      </c>
      <c r="F2328">
        <v>0.3</v>
      </c>
      <c r="G2328">
        <v>1</v>
      </c>
      <c r="H2328">
        <v>0.17677669500000001</v>
      </c>
      <c r="I2328">
        <f t="shared" si="191"/>
        <v>2007</v>
      </c>
      <c r="J2328">
        <f t="shared" si="192"/>
        <v>12</v>
      </c>
      <c r="K2328">
        <v>250.05</v>
      </c>
      <c r="L2328">
        <v>250.4</v>
      </c>
      <c r="M2328">
        <v>247.25</v>
      </c>
      <c r="N2328">
        <v>250.35</v>
      </c>
      <c r="O2328" s="3">
        <f t="shared" si="189"/>
        <v>0.3</v>
      </c>
      <c r="P2328">
        <f t="shared" si="193"/>
        <v>7.2964848896975401</v>
      </c>
      <c r="S2328">
        <f t="shared" si="190"/>
        <v>1.1997600479904018E-3</v>
      </c>
    </row>
    <row r="2329" spans="1:19" x14ac:dyDescent="0.3">
      <c r="A2329" s="1">
        <v>39419</v>
      </c>
      <c r="B2329" s="1">
        <v>39420</v>
      </c>
      <c r="C2329">
        <v>250.5</v>
      </c>
      <c r="D2329">
        <v>251.44999079999999</v>
      </c>
      <c r="E2329">
        <v>251.23528350000001</v>
      </c>
      <c r="F2329">
        <v>0.94999084499999997</v>
      </c>
      <c r="G2329">
        <v>1</v>
      </c>
      <c r="H2329">
        <v>0.77781745899999999</v>
      </c>
      <c r="I2329">
        <f t="shared" si="191"/>
        <v>2007</v>
      </c>
      <c r="J2329">
        <f t="shared" si="192"/>
        <v>12</v>
      </c>
      <c r="K2329">
        <v>250.5</v>
      </c>
      <c r="L2329">
        <v>252.65</v>
      </c>
      <c r="M2329">
        <v>249.75</v>
      </c>
      <c r="N2329">
        <v>251.45</v>
      </c>
      <c r="O2329" s="3">
        <f t="shared" si="189"/>
        <v>0.94999084499999997</v>
      </c>
      <c r="P2329">
        <f t="shared" si="193"/>
        <v>7.3794979896483603</v>
      </c>
      <c r="S2329">
        <f t="shared" si="190"/>
        <v>3.7923786227544911E-3</v>
      </c>
    </row>
    <row r="2330" spans="1:19" x14ac:dyDescent="0.3">
      <c r="A2330" s="1">
        <v>39420</v>
      </c>
      <c r="B2330" s="1">
        <v>39421</v>
      </c>
      <c r="C2330">
        <v>250.6</v>
      </c>
      <c r="D2330">
        <v>255.35000919999999</v>
      </c>
      <c r="E2330">
        <v>250.76069129999999</v>
      </c>
      <c r="F2330">
        <v>4.7500091549999999</v>
      </c>
      <c r="G2330">
        <v>-1</v>
      </c>
      <c r="H2330">
        <v>2.757716447</v>
      </c>
      <c r="I2330">
        <f t="shared" si="191"/>
        <v>2007</v>
      </c>
      <c r="J2330">
        <f t="shared" si="192"/>
        <v>12</v>
      </c>
      <c r="K2330">
        <v>250.6</v>
      </c>
      <c r="L2330">
        <v>256.3</v>
      </c>
      <c r="M2330">
        <v>250.2</v>
      </c>
      <c r="N2330">
        <v>255.35</v>
      </c>
      <c r="O2330" s="3">
        <f t="shared" si="189"/>
        <v>4.7500091549999999</v>
      </c>
      <c r="P2330">
        <f t="shared" si="193"/>
        <v>7.7991230855398266</v>
      </c>
      <c r="S2330">
        <f t="shared" si="190"/>
        <v>1.8954545710295291E-2</v>
      </c>
    </row>
    <row r="2331" spans="1:19" x14ac:dyDescent="0.3">
      <c r="A2331" s="1">
        <v>39421</v>
      </c>
      <c r="B2331" s="1">
        <v>39422</v>
      </c>
      <c r="C2331">
        <v>258.35000000000002</v>
      </c>
      <c r="D2331">
        <v>258.2000061</v>
      </c>
      <c r="E2331">
        <v>255.48618049999999</v>
      </c>
      <c r="F2331">
        <v>0.14999389599999999</v>
      </c>
      <c r="G2331">
        <v>1</v>
      </c>
      <c r="H2331">
        <v>2.015254326</v>
      </c>
      <c r="I2331">
        <f t="shared" si="191"/>
        <v>2007</v>
      </c>
      <c r="J2331">
        <f t="shared" si="192"/>
        <v>12</v>
      </c>
      <c r="K2331">
        <v>258.35000000000002</v>
      </c>
      <c r="L2331">
        <v>259.8</v>
      </c>
      <c r="M2331">
        <v>256.89999999999998</v>
      </c>
      <c r="N2331">
        <v>258.2</v>
      </c>
      <c r="O2331" s="3">
        <f t="shared" si="189"/>
        <v>0.14999389599999999</v>
      </c>
      <c r="P2331">
        <f t="shared" si="193"/>
        <v>7.8127072255473786</v>
      </c>
      <c r="S2331">
        <f t="shared" si="190"/>
        <v>5.8058407586607306E-4</v>
      </c>
    </row>
    <row r="2332" spans="1:19" x14ac:dyDescent="0.3">
      <c r="A2332" s="1">
        <v>39422</v>
      </c>
      <c r="B2332" s="1">
        <v>39423</v>
      </c>
      <c r="C2332">
        <v>258.89999999999998</v>
      </c>
      <c r="D2332">
        <v>255.54999079999999</v>
      </c>
      <c r="E2332">
        <v>257.59051829999999</v>
      </c>
      <c r="F2332">
        <v>3.350009155</v>
      </c>
      <c r="G2332">
        <v>-1</v>
      </c>
      <c r="H2332">
        <v>1.87383297</v>
      </c>
      <c r="I2332">
        <f t="shared" si="191"/>
        <v>2007</v>
      </c>
      <c r="J2332">
        <f t="shared" si="192"/>
        <v>12</v>
      </c>
      <c r="K2332">
        <v>258.89999999999998</v>
      </c>
      <c r="L2332">
        <v>259.35000000000002</v>
      </c>
      <c r="M2332">
        <v>254.7</v>
      </c>
      <c r="N2332">
        <v>255.55</v>
      </c>
      <c r="O2332" s="3">
        <f t="shared" si="189"/>
        <v>3.350009155</v>
      </c>
      <c r="P2332">
        <f t="shared" si="193"/>
        <v>8.1159823209230257</v>
      </c>
      <c r="S2332">
        <f t="shared" si="190"/>
        <v>1.2939394186944767E-2</v>
      </c>
    </row>
    <row r="2333" spans="1:19" x14ac:dyDescent="0.3">
      <c r="A2333" s="1">
        <v>39423</v>
      </c>
      <c r="B2333" s="1">
        <v>39426</v>
      </c>
      <c r="C2333">
        <v>255.05</v>
      </c>
      <c r="D2333">
        <v>252.14999080000001</v>
      </c>
      <c r="E2333">
        <v>255.35479309999999</v>
      </c>
      <c r="F2333">
        <v>-2.9000091549999998</v>
      </c>
      <c r="G2333">
        <v>-1</v>
      </c>
      <c r="H2333">
        <v>2.4041630559999998</v>
      </c>
      <c r="I2333">
        <f t="shared" si="191"/>
        <v>2007</v>
      </c>
      <c r="J2333">
        <f t="shared" si="192"/>
        <v>12</v>
      </c>
      <c r="K2333">
        <v>255.05</v>
      </c>
      <c r="L2333">
        <v>256.5</v>
      </c>
      <c r="M2333">
        <v>251.65</v>
      </c>
      <c r="N2333">
        <v>252.15</v>
      </c>
      <c r="O2333" s="3">
        <f t="shared" si="189"/>
        <v>-3</v>
      </c>
      <c r="P2333">
        <f t="shared" si="193"/>
        <v>7.8295920410237621</v>
      </c>
      <c r="S2333">
        <f t="shared" si="190"/>
        <v>-1.1762399529504019E-2</v>
      </c>
    </row>
    <row r="2334" spans="1:19" x14ac:dyDescent="0.3">
      <c r="A2334" s="1">
        <v>39426</v>
      </c>
      <c r="B2334" s="1">
        <v>39427</v>
      </c>
      <c r="C2334">
        <v>254.35</v>
      </c>
      <c r="D2334">
        <v>255.60001220000001</v>
      </c>
      <c r="E2334">
        <v>252.4253626</v>
      </c>
      <c r="F2334">
        <v>-1.2500122069999999</v>
      </c>
      <c r="G2334">
        <v>1</v>
      </c>
      <c r="H2334">
        <v>2.4395183949999999</v>
      </c>
      <c r="I2334">
        <f t="shared" si="191"/>
        <v>2007</v>
      </c>
      <c r="J2334">
        <f t="shared" si="192"/>
        <v>12</v>
      </c>
      <c r="K2334">
        <v>254.35</v>
      </c>
      <c r="L2334">
        <v>256.45</v>
      </c>
      <c r="M2334">
        <v>252.15</v>
      </c>
      <c r="N2334">
        <v>255.6</v>
      </c>
      <c r="O2334" s="3">
        <f t="shared" si="189"/>
        <v>-1.2500122069999999</v>
      </c>
      <c r="P2334">
        <f t="shared" si="193"/>
        <v>7.7141556074427546</v>
      </c>
      <c r="S2334">
        <f t="shared" si="190"/>
        <v>-4.9145359032828776E-3</v>
      </c>
    </row>
    <row r="2335" spans="1:19" x14ac:dyDescent="0.3">
      <c r="A2335" s="1">
        <v>39427</v>
      </c>
      <c r="B2335" s="1">
        <v>39428</v>
      </c>
      <c r="C2335">
        <v>249.55</v>
      </c>
      <c r="D2335">
        <v>254.85</v>
      </c>
      <c r="E2335">
        <v>254.94079099999999</v>
      </c>
      <c r="F2335">
        <v>5.3</v>
      </c>
      <c r="G2335">
        <v>-1</v>
      </c>
      <c r="H2335">
        <v>0.53033008599999998</v>
      </c>
      <c r="I2335">
        <f t="shared" si="191"/>
        <v>2007</v>
      </c>
      <c r="J2335">
        <f t="shared" si="192"/>
        <v>12</v>
      </c>
      <c r="K2335">
        <v>249.55</v>
      </c>
      <c r="L2335">
        <v>255.7</v>
      </c>
      <c r="M2335">
        <v>249.45</v>
      </c>
      <c r="N2335">
        <v>254.85</v>
      </c>
      <c r="O2335" s="3">
        <f t="shared" si="189"/>
        <v>5.3</v>
      </c>
      <c r="P2335">
        <f t="shared" si="193"/>
        <v>8.2056606130862733</v>
      </c>
      <c r="S2335">
        <f t="shared" si="190"/>
        <v>2.123822881186135E-2</v>
      </c>
    </row>
    <row r="2336" spans="1:19" x14ac:dyDescent="0.3">
      <c r="A2336" s="1">
        <v>39428</v>
      </c>
      <c r="B2336" s="1">
        <v>39429</v>
      </c>
      <c r="C2336">
        <v>253.85</v>
      </c>
      <c r="D2336">
        <v>251.14998779999999</v>
      </c>
      <c r="E2336">
        <v>254.46490840000001</v>
      </c>
      <c r="F2336">
        <v>-2.7000122069999999</v>
      </c>
      <c r="G2336">
        <v>-1</v>
      </c>
      <c r="H2336">
        <v>2.6162950899999999</v>
      </c>
      <c r="I2336">
        <f t="shared" si="191"/>
        <v>2007</v>
      </c>
      <c r="J2336">
        <f t="shared" si="192"/>
        <v>12</v>
      </c>
      <c r="K2336">
        <v>253.85</v>
      </c>
      <c r="L2336">
        <v>255.55</v>
      </c>
      <c r="M2336">
        <v>249.4</v>
      </c>
      <c r="N2336">
        <v>251.15</v>
      </c>
      <c r="O2336" s="3">
        <f t="shared" si="189"/>
        <v>-3</v>
      </c>
      <c r="P2336">
        <f t="shared" si="193"/>
        <v>7.9147370538277482</v>
      </c>
      <c r="S2336">
        <f t="shared" si="190"/>
        <v>-1.1818002757533978E-2</v>
      </c>
    </row>
    <row r="2337" spans="1:19" x14ac:dyDescent="0.3">
      <c r="A2337" s="1">
        <v>39429</v>
      </c>
      <c r="B2337" s="1">
        <v>39430</v>
      </c>
      <c r="C2337">
        <v>252.8</v>
      </c>
      <c r="D2337">
        <v>249.7000031</v>
      </c>
      <c r="E2337">
        <v>251.9013702</v>
      </c>
      <c r="F2337">
        <v>3.0999969479999998</v>
      </c>
      <c r="G2337">
        <v>1</v>
      </c>
      <c r="H2337">
        <v>1.0253048330000001</v>
      </c>
      <c r="I2337">
        <f t="shared" si="191"/>
        <v>2007</v>
      </c>
      <c r="J2337">
        <f t="shared" si="192"/>
        <v>12</v>
      </c>
      <c r="K2337">
        <v>252.8</v>
      </c>
      <c r="L2337">
        <v>254.45</v>
      </c>
      <c r="M2337">
        <v>247.7</v>
      </c>
      <c r="N2337">
        <v>249.7</v>
      </c>
      <c r="O2337" s="3">
        <f t="shared" si="189"/>
        <v>3.0999969479999998</v>
      </c>
      <c r="P2337">
        <f t="shared" si="193"/>
        <v>8.2059039135321221</v>
      </c>
      <c r="S2337">
        <f t="shared" si="190"/>
        <v>1.2262646155063291E-2</v>
      </c>
    </row>
    <row r="2338" spans="1:19" x14ac:dyDescent="0.3">
      <c r="A2338" s="1">
        <v>39430</v>
      </c>
      <c r="B2338" s="1">
        <v>39433</v>
      </c>
      <c r="C2338">
        <v>247.5</v>
      </c>
      <c r="D2338">
        <v>242.7</v>
      </c>
      <c r="E2338">
        <v>251.065459</v>
      </c>
      <c r="F2338">
        <v>-4.8</v>
      </c>
      <c r="G2338">
        <v>1</v>
      </c>
      <c r="H2338">
        <v>4.949747468</v>
      </c>
      <c r="I2338">
        <f t="shared" si="191"/>
        <v>2007</v>
      </c>
      <c r="J2338">
        <f t="shared" si="192"/>
        <v>12</v>
      </c>
      <c r="K2338">
        <v>247.5</v>
      </c>
      <c r="L2338">
        <v>249.55</v>
      </c>
      <c r="M2338">
        <v>242.35</v>
      </c>
      <c r="N2338">
        <v>242.7</v>
      </c>
      <c r="O2338" s="3">
        <f t="shared" si="189"/>
        <v>-3</v>
      </c>
      <c r="P2338">
        <f t="shared" si="193"/>
        <v>7.9075074075854994</v>
      </c>
      <c r="S2338">
        <f t="shared" si="190"/>
        <v>-1.2121212121212121E-2</v>
      </c>
    </row>
    <row r="2339" spans="1:19" x14ac:dyDescent="0.3">
      <c r="A2339" s="1">
        <v>39433</v>
      </c>
      <c r="B2339" s="1">
        <v>39434</v>
      </c>
      <c r="C2339">
        <v>241.4</v>
      </c>
      <c r="D2339">
        <v>245.39999689999999</v>
      </c>
      <c r="E2339">
        <v>242.6776849</v>
      </c>
      <c r="F2339">
        <v>3.9999969480000002</v>
      </c>
      <c r="G2339">
        <v>-1</v>
      </c>
      <c r="H2339">
        <v>1.9091883089999999</v>
      </c>
      <c r="I2339">
        <f t="shared" si="191"/>
        <v>2007</v>
      </c>
      <c r="J2339">
        <f t="shared" si="192"/>
        <v>12</v>
      </c>
      <c r="K2339">
        <v>241.4</v>
      </c>
      <c r="L2339">
        <v>246.95</v>
      </c>
      <c r="M2339">
        <v>239</v>
      </c>
      <c r="N2339">
        <v>245.4</v>
      </c>
      <c r="O2339" s="3">
        <f t="shared" si="189"/>
        <v>3.9999969480000002</v>
      </c>
      <c r="P2339">
        <f t="shared" si="193"/>
        <v>8.3005894974359062</v>
      </c>
      <c r="S2339">
        <f t="shared" si="190"/>
        <v>1.6569995642087821E-2</v>
      </c>
    </row>
    <row r="2340" spans="1:19" x14ac:dyDescent="0.3">
      <c r="A2340" s="1">
        <v>39434</v>
      </c>
      <c r="B2340" s="1">
        <v>39435</v>
      </c>
      <c r="C2340">
        <v>241.4</v>
      </c>
      <c r="D2340">
        <v>245.4</v>
      </c>
      <c r="E2340">
        <v>246.3502848</v>
      </c>
      <c r="F2340">
        <v>4</v>
      </c>
      <c r="G2340">
        <v>1</v>
      </c>
      <c r="H2340">
        <v>0</v>
      </c>
      <c r="I2340">
        <f t="shared" si="191"/>
        <v>2007</v>
      </c>
      <c r="J2340">
        <f t="shared" si="192"/>
        <v>12</v>
      </c>
      <c r="K2340">
        <v>241.4</v>
      </c>
      <c r="L2340">
        <v>246.95</v>
      </c>
      <c r="M2340">
        <v>239</v>
      </c>
      <c r="N2340">
        <v>245.4</v>
      </c>
      <c r="O2340" s="3">
        <f t="shared" si="189"/>
        <v>4</v>
      </c>
      <c r="P2340">
        <f t="shared" si="193"/>
        <v>8.7132120076647013</v>
      </c>
      <c r="S2340">
        <f t="shared" si="190"/>
        <v>1.6570008285004142E-2</v>
      </c>
    </row>
    <row r="2341" spans="1:19" x14ac:dyDescent="0.3">
      <c r="A2341" s="1">
        <v>39435</v>
      </c>
      <c r="B2341" s="1">
        <v>39436</v>
      </c>
      <c r="C2341">
        <v>247.55</v>
      </c>
      <c r="D2341">
        <v>242.55000920000001</v>
      </c>
      <c r="E2341">
        <v>246.87698889999999</v>
      </c>
      <c r="F2341">
        <v>4.9999908450000001</v>
      </c>
      <c r="G2341">
        <v>1</v>
      </c>
      <c r="H2341">
        <v>2.015254326</v>
      </c>
      <c r="I2341">
        <f t="shared" si="191"/>
        <v>2007</v>
      </c>
      <c r="J2341">
        <f t="shared" si="192"/>
        <v>12</v>
      </c>
      <c r="K2341">
        <v>247.55</v>
      </c>
      <c r="L2341">
        <v>248.45</v>
      </c>
      <c r="M2341">
        <v>241.8</v>
      </c>
      <c r="N2341">
        <v>242.55</v>
      </c>
      <c r="O2341" s="3">
        <f t="shared" si="189"/>
        <v>4.9999908450000001</v>
      </c>
      <c r="P2341">
        <f t="shared" si="193"/>
        <v>9.2411778360088856</v>
      </c>
      <c r="S2341">
        <f t="shared" si="190"/>
        <v>2.0197902827711573E-2</v>
      </c>
    </row>
    <row r="2342" spans="1:19" x14ac:dyDescent="0.3">
      <c r="A2342" s="1">
        <v>39436</v>
      </c>
      <c r="B2342" s="1">
        <v>39437</v>
      </c>
      <c r="C2342">
        <v>243.75</v>
      </c>
      <c r="D2342">
        <v>249.19999390000001</v>
      </c>
      <c r="E2342">
        <v>243.87131339999999</v>
      </c>
      <c r="F2342">
        <v>5.4499938959999996</v>
      </c>
      <c r="G2342">
        <v>1</v>
      </c>
      <c r="H2342">
        <v>4.7022600949999998</v>
      </c>
      <c r="I2342">
        <f t="shared" si="191"/>
        <v>2007</v>
      </c>
      <c r="J2342">
        <f t="shared" si="192"/>
        <v>12</v>
      </c>
      <c r="K2342">
        <v>243.75</v>
      </c>
      <c r="L2342">
        <v>249.2</v>
      </c>
      <c r="M2342">
        <v>241.35</v>
      </c>
      <c r="N2342">
        <v>249.2</v>
      </c>
      <c r="O2342" s="3">
        <f t="shared" si="189"/>
        <v>5.4499938959999996</v>
      </c>
      <c r="P2342">
        <f t="shared" si="193"/>
        <v>9.8610469166008716</v>
      </c>
      <c r="S2342">
        <f t="shared" si="190"/>
        <v>2.2358949316923074E-2</v>
      </c>
    </row>
    <row r="2343" spans="1:19" x14ac:dyDescent="0.3">
      <c r="A2343" s="1">
        <v>39437</v>
      </c>
      <c r="B2343" s="1">
        <v>39440</v>
      </c>
      <c r="C2343">
        <v>251.15</v>
      </c>
      <c r="D2343">
        <v>254.30000609999999</v>
      </c>
      <c r="E2343">
        <v>250.8906605</v>
      </c>
      <c r="F2343">
        <v>-3.150006104</v>
      </c>
      <c r="G2343">
        <v>1</v>
      </c>
      <c r="H2343">
        <v>3.6062445840000001</v>
      </c>
      <c r="I2343">
        <f t="shared" si="191"/>
        <v>2007</v>
      </c>
      <c r="J2343">
        <f t="shared" si="192"/>
        <v>12</v>
      </c>
      <c r="K2343">
        <v>251.15</v>
      </c>
      <c r="L2343">
        <v>254.95</v>
      </c>
      <c r="M2343">
        <v>251.05</v>
      </c>
      <c r="N2343">
        <v>254.3</v>
      </c>
      <c r="O2343" s="3">
        <f t="shared" si="189"/>
        <v>-3</v>
      </c>
      <c r="P2343">
        <f t="shared" si="193"/>
        <v>9.5076747396173644</v>
      </c>
      <c r="S2343">
        <f t="shared" si="190"/>
        <v>-1.1945052757316344E-2</v>
      </c>
    </row>
    <row r="2344" spans="1:19" x14ac:dyDescent="0.3">
      <c r="A2344" s="1">
        <v>39440</v>
      </c>
      <c r="B2344" s="1">
        <v>39441</v>
      </c>
      <c r="C2344">
        <v>251.15</v>
      </c>
      <c r="D2344">
        <v>254.3</v>
      </c>
      <c r="E2344">
        <v>254.03182430000001</v>
      </c>
      <c r="F2344">
        <v>3.15</v>
      </c>
      <c r="G2344">
        <v>-1</v>
      </c>
      <c r="H2344">
        <v>0</v>
      </c>
      <c r="I2344">
        <f t="shared" si="191"/>
        <v>2007</v>
      </c>
      <c r="J2344">
        <f t="shared" si="192"/>
        <v>12</v>
      </c>
      <c r="K2344">
        <v>251.15</v>
      </c>
      <c r="L2344">
        <v>254.95</v>
      </c>
      <c r="M2344">
        <v>251.05</v>
      </c>
      <c r="N2344">
        <v>254.3</v>
      </c>
      <c r="O2344" s="3">
        <f t="shared" ref="O2344:O2407" si="194">IF(E2344-C2344&gt;0,IF(C2344-M2344&gt;3,-3,F2344),IF(L2344-C2344&gt;3,-3,F2344))</f>
        <v>3.15</v>
      </c>
      <c r="P2344">
        <f t="shared" si="193"/>
        <v>9.8654192201643838</v>
      </c>
      <c r="S2344">
        <f t="shared" ref="S2344:S2407" si="195">O2344/C2344</f>
        <v>1.2542305395182161E-2</v>
      </c>
    </row>
    <row r="2345" spans="1:19" x14ac:dyDescent="0.3">
      <c r="A2345" s="1">
        <v>39441</v>
      </c>
      <c r="B2345" s="1">
        <v>39442</v>
      </c>
      <c r="C2345">
        <v>255.25</v>
      </c>
      <c r="D2345">
        <v>254.05</v>
      </c>
      <c r="E2345">
        <v>254.19558119999999</v>
      </c>
      <c r="F2345">
        <v>1.2</v>
      </c>
      <c r="G2345">
        <v>-1</v>
      </c>
      <c r="H2345">
        <v>0.17677669500000001</v>
      </c>
      <c r="I2345">
        <f t="shared" si="191"/>
        <v>2007</v>
      </c>
      <c r="J2345">
        <f t="shared" si="192"/>
        <v>12</v>
      </c>
      <c r="K2345">
        <v>255.25</v>
      </c>
      <c r="L2345">
        <v>255.25</v>
      </c>
      <c r="M2345">
        <v>252.5</v>
      </c>
      <c r="N2345">
        <v>254.05</v>
      </c>
      <c r="O2345" s="3">
        <f t="shared" si="194"/>
        <v>1.2</v>
      </c>
      <c r="P2345">
        <f t="shared" si="193"/>
        <v>10.004559314944371</v>
      </c>
      <c r="S2345">
        <f t="shared" si="195"/>
        <v>4.7012732615083251E-3</v>
      </c>
    </row>
    <row r="2346" spans="1:19" x14ac:dyDescent="0.3">
      <c r="A2346" s="1">
        <v>39442</v>
      </c>
      <c r="B2346" s="1">
        <v>39443</v>
      </c>
      <c r="C2346">
        <v>254.7</v>
      </c>
      <c r="D2346">
        <v>254.19999390000001</v>
      </c>
      <c r="E2346">
        <v>256.0364399</v>
      </c>
      <c r="F2346">
        <v>-0.50000610400000001</v>
      </c>
      <c r="G2346">
        <v>1</v>
      </c>
      <c r="H2346">
        <v>0.106066017</v>
      </c>
      <c r="I2346">
        <f t="shared" si="191"/>
        <v>2007</v>
      </c>
      <c r="J2346">
        <f t="shared" si="192"/>
        <v>12</v>
      </c>
      <c r="K2346">
        <v>254.7</v>
      </c>
      <c r="L2346">
        <v>256.89999999999998</v>
      </c>
      <c r="M2346">
        <v>253</v>
      </c>
      <c r="N2346">
        <v>254.2</v>
      </c>
      <c r="O2346" s="3">
        <f t="shared" si="194"/>
        <v>-0.50000610400000001</v>
      </c>
      <c r="P2346">
        <f t="shared" si="193"/>
        <v>9.9456389294873357</v>
      </c>
      <c r="S2346">
        <f t="shared" si="195"/>
        <v>-1.9631178013349037E-3</v>
      </c>
    </row>
    <row r="2347" spans="1:19" x14ac:dyDescent="0.3">
      <c r="A2347" s="1">
        <v>39443</v>
      </c>
      <c r="B2347" s="1">
        <v>39444</v>
      </c>
      <c r="C2347">
        <v>253.1</v>
      </c>
      <c r="D2347">
        <v>251.64999689999999</v>
      </c>
      <c r="E2347">
        <v>253.72730970000001</v>
      </c>
      <c r="F2347">
        <v>-1.450003052</v>
      </c>
      <c r="G2347">
        <v>-1</v>
      </c>
      <c r="H2347">
        <v>1.8031222920000001</v>
      </c>
      <c r="I2347">
        <f t="shared" si="191"/>
        <v>2007</v>
      </c>
      <c r="J2347">
        <f t="shared" si="192"/>
        <v>12</v>
      </c>
      <c r="K2347">
        <v>253.1</v>
      </c>
      <c r="L2347">
        <v>255.5</v>
      </c>
      <c r="M2347">
        <v>251.55</v>
      </c>
      <c r="N2347">
        <v>251.65</v>
      </c>
      <c r="O2347" s="3">
        <f t="shared" si="194"/>
        <v>-1.450003052</v>
      </c>
      <c r="P2347">
        <f t="shared" si="193"/>
        <v>9.7747040404887571</v>
      </c>
      <c r="S2347">
        <f t="shared" si="195"/>
        <v>-5.7289729435005925E-3</v>
      </c>
    </row>
    <row r="2348" spans="1:19" x14ac:dyDescent="0.3">
      <c r="A2348" s="1">
        <v>39444</v>
      </c>
      <c r="B2348" s="1">
        <v>39447</v>
      </c>
      <c r="C2348">
        <v>253.1</v>
      </c>
      <c r="D2348">
        <v>251.65</v>
      </c>
      <c r="E2348">
        <v>252.03621580000001</v>
      </c>
      <c r="F2348">
        <v>1.45</v>
      </c>
      <c r="G2348">
        <v>1</v>
      </c>
      <c r="H2348">
        <v>0</v>
      </c>
      <c r="I2348">
        <f t="shared" si="191"/>
        <v>2007</v>
      </c>
      <c r="J2348">
        <f t="shared" si="192"/>
        <v>12</v>
      </c>
      <c r="K2348">
        <v>253.1</v>
      </c>
      <c r="L2348">
        <v>255.5</v>
      </c>
      <c r="M2348">
        <v>251.55</v>
      </c>
      <c r="N2348">
        <v>251.65</v>
      </c>
      <c r="O2348" s="3">
        <f t="shared" si="194"/>
        <v>1.45</v>
      </c>
      <c r="P2348">
        <f t="shared" si="193"/>
        <v>9.9427007318207448</v>
      </c>
      <c r="S2348">
        <f t="shared" si="195"/>
        <v>5.7289608850256812E-3</v>
      </c>
    </row>
    <row r="2349" spans="1:19" x14ac:dyDescent="0.3">
      <c r="A2349" s="1">
        <v>39447</v>
      </c>
      <c r="B2349" s="1">
        <v>39448</v>
      </c>
      <c r="C2349">
        <v>253.1</v>
      </c>
      <c r="D2349">
        <v>251.65</v>
      </c>
      <c r="E2349">
        <v>252.35889420000001</v>
      </c>
      <c r="F2349">
        <v>1.45</v>
      </c>
      <c r="G2349">
        <v>1</v>
      </c>
      <c r="H2349">
        <v>0</v>
      </c>
      <c r="I2349">
        <f t="shared" si="191"/>
        <v>2008</v>
      </c>
      <c r="J2349">
        <f t="shared" si="192"/>
        <v>1</v>
      </c>
      <c r="K2349">
        <v>253.1</v>
      </c>
      <c r="L2349">
        <v>255.5</v>
      </c>
      <c r="M2349">
        <v>251.55</v>
      </c>
      <c r="N2349">
        <v>251.65</v>
      </c>
      <c r="O2349" s="3">
        <f t="shared" si="194"/>
        <v>1.45</v>
      </c>
      <c r="P2349">
        <f t="shared" si="193"/>
        <v>10.113584762573097</v>
      </c>
      <c r="S2349">
        <f t="shared" si="195"/>
        <v>5.7289608850256812E-3</v>
      </c>
    </row>
    <row r="2350" spans="1:19" x14ac:dyDescent="0.3">
      <c r="A2350" s="1">
        <v>39448</v>
      </c>
      <c r="B2350" s="1">
        <v>39449</v>
      </c>
      <c r="C2350">
        <v>251.7</v>
      </c>
      <c r="D2350">
        <v>246.2000031</v>
      </c>
      <c r="E2350">
        <v>252.42078269999999</v>
      </c>
      <c r="F2350">
        <v>-5.4999969479999997</v>
      </c>
      <c r="G2350">
        <v>1</v>
      </c>
      <c r="H2350">
        <v>3.8537319569999999</v>
      </c>
      <c r="I2350">
        <f t="shared" si="191"/>
        <v>2008</v>
      </c>
      <c r="J2350">
        <f t="shared" si="192"/>
        <v>1</v>
      </c>
      <c r="K2350">
        <v>251.7</v>
      </c>
      <c r="L2350">
        <v>252.25</v>
      </c>
      <c r="M2350">
        <v>245.85</v>
      </c>
      <c r="N2350">
        <v>246.2</v>
      </c>
      <c r="O2350" s="3">
        <f t="shared" si="194"/>
        <v>-3</v>
      </c>
      <c r="P2350">
        <f t="shared" si="193"/>
        <v>9.7519547949006391</v>
      </c>
      <c r="S2350">
        <f t="shared" si="195"/>
        <v>-1.1918951132300359E-2</v>
      </c>
    </row>
    <row r="2351" spans="1:19" x14ac:dyDescent="0.3">
      <c r="A2351" s="1">
        <v>39449</v>
      </c>
      <c r="B2351" s="1">
        <v>39450</v>
      </c>
      <c r="C2351">
        <v>244.3</v>
      </c>
      <c r="D2351">
        <v>245.75000309999999</v>
      </c>
      <c r="E2351">
        <v>244.79454910000001</v>
      </c>
      <c r="F2351">
        <v>1.450003052</v>
      </c>
      <c r="G2351">
        <v>-1</v>
      </c>
      <c r="H2351">
        <v>0.31819805200000001</v>
      </c>
      <c r="I2351">
        <f t="shared" si="191"/>
        <v>2008</v>
      </c>
      <c r="J2351">
        <f t="shared" si="192"/>
        <v>1</v>
      </c>
      <c r="K2351">
        <v>244.3</v>
      </c>
      <c r="L2351">
        <v>246.55</v>
      </c>
      <c r="M2351">
        <v>241.8</v>
      </c>
      <c r="N2351">
        <v>245.75</v>
      </c>
      <c r="O2351" s="3">
        <f t="shared" si="194"/>
        <v>1.450003052</v>
      </c>
      <c r="P2351">
        <f t="shared" si="193"/>
        <v>9.9255982359432764</v>
      </c>
      <c r="S2351">
        <f t="shared" si="195"/>
        <v>5.9353379124027833E-3</v>
      </c>
    </row>
    <row r="2352" spans="1:19" x14ac:dyDescent="0.3">
      <c r="A2352" s="1">
        <v>39450</v>
      </c>
      <c r="B2352" s="1">
        <v>39451</v>
      </c>
      <c r="C2352">
        <v>245.55</v>
      </c>
      <c r="D2352">
        <v>246.6999969</v>
      </c>
      <c r="E2352">
        <v>245.6819807</v>
      </c>
      <c r="F2352">
        <v>1.1499969480000001</v>
      </c>
      <c r="G2352">
        <v>-1</v>
      </c>
      <c r="H2352">
        <v>0.67175144200000003</v>
      </c>
      <c r="I2352">
        <f t="shared" si="191"/>
        <v>2008</v>
      </c>
      <c r="J2352">
        <f t="shared" si="192"/>
        <v>1</v>
      </c>
      <c r="K2352">
        <v>245.55</v>
      </c>
      <c r="L2352">
        <v>248.05</v>
      </c>
      <c r="M2352">
        <v>241.2</v>
      </c>
      <c r="N2352">
        <v>246.7</v>
      </c>
      <c r="O2352" s="3">
        <f t="shared" si="194"/>
        <v>-3</v>
      </c>
      <c r="P2352">
        <f t="shared" si="193"/>
        <v>9.5618011106185392</v>
      </c>
      <c r="S2352">
        <f t="shared" si="195"/>
        <v>-1.2217470983506413E-2</v>
      </c>
    </row>
    <row r="2353" spans="1:19" x14ac:dyDescent="0.3">
      <c r="A2353" s="1">
        <v>39451</v>
      </c>
      <c r="B2353" s="1">
        <v>39454</v>
      </c>
      <c r="C2353">
        <v>240.1</v>
      </c>
      <c r="D2353">
        <v>241.55000609999999</v>
      </c>
      <c r="E2353">
        <v>245.90736899999999</v>
      </c>
      <c r="F2353">
        <v>1.4500061040000001</v>
      </c>
      <c r="G2353">
        <v>-1</v>
      </c>
      <c r="H2353">
        <v>3.6415999229999998</v>
      </c>
      <c r="I2353">
        <f t="shared" si="191"/>
        <v>2008</v>
      </c>
      <c r="J2353">
        <f t="shared" si="192"/>
        <v>1</v>
      </c>
      <c r="K2353">
        <v>240.1</v>
      </c>
      <c r="L2353">
        <v>243.4</v>
      </c>
      <c r="M2353">
        <v>239.9</v>
      </c>
      <c r="N2353">
        <v>241.55</v>
      </c>
      <c r="O2353" s="3">
        <f t="shared" si="194"/>
        <v>1.4500061040000001</v>
      </c>
      <c r="P2353">
        <f t="shared" si="193"/>
        <v>9.7350373035668625</v>
      </c>
      <c r="S2353">
        <f t="shared" si="195"/>
        <v>6.0391757767596843E-3</v>
      </c>
    </row>
    <row r="2354" spans="1:19" x14ac:dyDescent="0.3">
      <c r="A2354" s="1">
        <v>39454</v>
      </c>
      <c r="B2354" s="1">
        <v>39455</v>
      </c>
      <c r="C2354">
        <v>242.45</v>
      </c>
      <c r="D2354">
        <v>241.3</v>
      </c>
      <c r="E2354">
        <v>241.65901640000001</v>
      </c>
      <c r="F2354">
        <v>1.1499999999999999</v>
      </c>
      <c r="G2354">
        <v>1</v>
      </c>
      <c r="H2354">
        <v>0.17677669500000001</v>
      </c>
      <c r="I2354">
        <f t="shared" si="191"/>
        <v>2008</v>
      </c>
      <c r="J2354">
        <f t="shared" si="192"/>
        <v>1</v>
      </c>
      <c r="K2354">
        <v>242.45</v>
      </c>
      <c r="L2354">
        <v>243.75</v>
      </c>
      <c r="M2354">
        <v>239.95</v>
      </c>
      <c r="N2354">
        <v>241.3</v>
      </c>
      <c r="O2354" s="3">
        <f t="shared" si="194"/>
        <v>1.1499999999999999</v>
      </c>
      <c r="P2354">
        <f t="shared" si="193"/>
        <v>9.8735643346961908</v>
      </c>
      <c r="S2354">
        <f t="shared" si="195"/>
        <v>4.7432460301093009E-3</v>
      </c>
    </row>
    <row r="2355" spans="1:19" x14ac:dyDescent="0.3">
      <c r="A2355" s="1">
        <v>39455</v>
      </c>
      <c r="B2355" s="1">
        <v>39456</v>
      </c>
      <c r="C2355">
        <v>237.7</v>
      </c>
      <c r="D2355">
        <v>243.60000310000001</v>
      </c>
      <c r="E2355">
        <v>240.83104599999999</v>
      </c>
      <c r="F2355">
        <v>5.9000030519999997</v>
      </c>
      <c r="G2355">
        <v>-1</v>
      </c>
      <c r="H2355">
        <v>1.626345597</v>
      </c>
      <c r="I2355">
        <f t="shared" si="191"/>
        <v>2008</v>
      </c>
      <c r="J2355">
        <f t="shared" si="192"/>
        <v>1</v>
      </c>
      <c r="K2355">
        <v>237.7</v>
      </c>
      <c r="L2355">
        <v>243.6</v>
      </c>
      <c r="M2355">
        <v>236.85</v>
      </c>
      <c r="N2355">
        <v>243.6</v>
      </c>
      <c r="O2355" s="3">
        <f t="shared" si="194"/>
        <v>5.9000030519999997</v>
      </c>
      <c r="P2355">
        <f t="shared" si="193"/>
        <v>10.608785954916963</v>
      </c>
      <c r="S2355">
        <f t="shared" si="195"/>
        <v>2.4821216037021455E-2</v>
      </c>
    </row>
    <row r="2356" spans="1:19" x14ac:dyDescent="0.3">
      <c r="A2356" s="1">
        <v>39456</v>
      </c>
      <c r="B2356" s="1">
        <v>39457</v>
      </c>
      <c r="C2356">
        <v>243.2</v>
      </c>
      <c r="D2356">
        <v>240.6</v>
      </c>
      <c r="E2356">
        <v>243.13780270000001</v>
      </c>
      <c r="F2356">
        <v>2.6</v>
      </c>
      <c r="G2356">
        <v>-1</v>
      </c>
      <c r="H2356">
        <v>2.1213203439999999</v>
      </c>
      <c r="I2356">
        <f t="shared" si="191"/>
        <v>2008</v>
      </c>
      <c r="J2356">
        <f t="shared" si="192"/>
        <v>1</v>
      </c>
      <c r="K2356">
        <v>243.2</v>
      </c>
      <c r="L2356">
        <v>244.5</v>
      </c>
      <c r="M2356">
        <v>240.25</v>
      </c>
      <c r="N2356">
        <v>240.6</v>
      </c>
      <c r="O2356" s="3">
        <f t="shared" si="194"/>
        <v>2.6</v>
      </c>
      <c r="P2356">
        <f t="shared" si="193"/>
        <v>10.949034846563148</v>
      </c>
      <c r="S2356">
        <f t="shared" si="195"/>
        <v>1.0690789473684211E-2</v>
      </c>
    </row>
    <row r="2357" spans="1:19" x14ac:dyDescent="0.3">
      <c r="A2357" s="1">
        <v>39457</v>
      </c>
      <c r="B2357" s="1">
        <v>39458</v>
      </c>
      <c r="C2357">
        <v>242.7</v>
      </c>
      <c r="D2357">
        <v>235.1</v>
      </c>
      <c r="E2357">
        <v>241.6048065</v>
      </c>
      <c r="F2357">
        <v>7.6</v>
      </c>
      <c r="G2357">
        <v>1</v>
      </c>
      <c r="H2357">
        <v>3.8890872970000001</v>
      </c>
      <c r="I2357">
        <f t="shared" si="191"/>
        <v>2008</v>
      </c>
      <c r="J2357">
        <f t="shared" si="192"/>
        <v>1</v>
      </c>
      <c r="K2357">
        <v>242.7</v>
      </c>
      <c r="L2357">
        <v>243.15</v>
      </c>
      <c r="M2357">
        <v>234</v>
      </c>
      <c r="N2357">
        <v>235.1</v>
      </c>
      <c r="O2357" s="3">
        <f t="shared" si="194"/>
        <v>7.6</v>
      </c>
      <c r="P2357">
        <f t="shared" si="193"/>
        <v>11.977621556499859</v>
      </c>
      <c r="S2357">
        <f t="shared" si="195"/>
        <v>3.1314379892871856E-2</v>
      </c>
    </row>
    <row r="2358" spans="1:19" x14ac:dyDescent="0.3">
      <c r="A2358" s="1">
        <v>39458</v>
      </c>
      <c r="B2358" s="1">
        <v>39461</v>
      </c>
      <c r="C2358">
        <v>235.1</v>
      </c>
      <c r="D2358">
        <v>232.39998779999999</v>
      </c>
      <c r="E2358">
        <v>235.6998471</v>
      </c>
      <c r="F2358">
        <v>-2.7000122069999999</v>
      </c>
      <c r="G2358">
        <v>1</v>
      </c>
      <c r="H2358">
        <v>1.9091883089999999</v>
      </c>
      <c r="I2358">
        <f t="shared" si="191"/>
        <v>2008</v>
      </c>
      <c r="J2358">
        <f t="shared" si="192"/>
        <v>1</v>
      </c>
      <c r="K2358">
        <v>235.1</v>
      </c>
      <c r="L2358">
        <v>237.1</v>
      </c>
      <c r="M2358">
        <v>232.4</v>
      </c>
      <c r="N2358">
        <v>232.4</v>
      </c>
      <c r="O2358" s="3">
        <f t="shared" si="194"/>
        <v>-2.7000122069999999</v>
      </c>
      <c r="P2358">
        <f t="shared" si="193"/>
        <v>11.564949615878302</v>
      </c>
      <c r="S2358">
        <f t="shared" si="195"/>
        <v>-1.148452661420672E-2</v>
      </c>
    </row>
    <row r="2359" spans="1:19" x14ac:dyDescent="0.3">
      <c r="A2359" s="1">
        <v>39461</v>
      </c>
      <c r="B2359" s="1">
        <v>39462</v>
      </c>
      <c r="C2359">
        <v>234.6</v>
      </c>
      <c r="D2359">
        <v>232.60001220000001</v>
      </c>
      <c r="E2359">
        <v>234.0361834</v>
      </c>
      <c r="F2359">
        <v>1.9999877930000001</v>
      </c>
      <c r="G2359">
        <v>1</v>
      </c>
      <c r="H2359">
        <v>0.141421356</v>
      </c>
      <c r="I2359">
        <f t="shared" si="191"/>
        <v>2008</v>
      </c>
      <c r="J2359">
        <f t="shared" si="192"/>
        <v>1</v>
      </c>
      <c r="K2359">
        <v>234.6</v>
      </c>
      <c r="L2359">
        <v>235.8</v>
      </c>
      <c r="M2359">
        <v>229</v>
      </c>
      <c r="N2359">
        <v>232.6</v>
      </c>
      <c r="O2359" s="3">
        <f t="shared" si="194"/>
        <v>1.9999877930000001</v>
      </c>
      <c r="P2359">
        <f t="shared" si="193"/>
        <v>11.860726573147057</v>
      </c>
      <c r="S2359">
        <f t="shared" si="195"/>
        <v>8.5250971568627456E-3</v>
      </c>
    </row>
    <row r="2360" spans="1:19" x14ac:dyDescent="0.3">
      <c r="A2360" s="1">
        <v>39462</v>
      </c>
      <c r="B2360" s="1">
        <v>39463</v>
      </c>
      <c r="C2360">
        <v>228.4</v>
      </c>
      <c r="D2360">
        <v>228.2999969</v>
      </c>
      <c r="E2360">
        <v>234.5861342</v>
      </c>
      <c r="F2360">
        <v>-0.100003052</v>
      </c>
      <c r="G2360">
        <v>1</v>
      </c>
      <c r="H2360">
        <v>3.0405591589999998</v>
      </c>
      <c r="I2360">
        <f t="shared" ref="I2360:I2423" si="196">YEAR(B2360)</f>
        <v>2008</v>
      </c>
      <c r="J2360">
        <f t="shared" ref="J2360:J2423" si="197">MONTH(B2360)</f>
        <v>1</v>
      </c>
      <c r="K2360">
        <v>228.4</v>
      </c>
      <c r="L2360">
        <v>230.7</v>
      </c>
      <c r="M2360">
        <v>226.15</v>
      </c>
      <c r="N2360">
        <v>228.3</v>
      </c>
      <c r="O2360" s="3">
        <f t="shared" si="194"/>
        <v>-0.100003052</v>
      </c>
      <c r="P2360">
        <f t="shared" si="193"/>
        <v>11.845147209886299</v>
      </c>
      <c r="S2360">
        <f t="shared" si="195"/>
        <v>-4.3784173380035025E-4</v>
      </c>
    </row>
    <row r="2361" spans="1:19" x14ac:dyDescent="0.3">
      <c r="A2361" s="1">
        <v>39463</v>
      </c>
      <c r="B2361" s="1">
        <v>39464</v>
      </c>
      <c r="C2361">
        <v>229.7</v>
      </c>
      <c r="D2361">
        <v>228.69999390000001</v>
      </c>
      <c r="E2361">
        <v>229.7653425</v>
      </c>
      <c r="F2361">
        <v>-1.0000061039999999</v>
      </c>
      <c r="G2361">
        <v>1</v>
      </c>
      <c r="H2361">
        <v>0.282842712</v>
      </c>
      <c r="I2361">
        <f t="shared" si="196"/>
        <v>2008</v>
      </c>
      <c r="J2361">
        <f t="shared" si="197"/>
        <v>1</v>
      </c>
      <c r="K2361">
        <v>229.7</v>
      </c>
      <c r="L2361">
        <v>230.45</v>
      </c>
      <c r="M2361">
        <v>225.4</v>
      </c>
      <c r="N2361">
        <v>228.7</v>
      </c>
      <c r="O2361" s="3">
        <f t="shared" si="194"/>
        <v>-3</v>
      </c>
      <c r="P2361">
        <f t="shared" si="193"/>
        <v>11.381036087165461</v>
      </c>
      <c r="S2361">
        <f t="shared" si="195"/>
        <v>-1.30605137135394E-2</v>
      </c>
    </row>
    <row r="2362" spans="1:19" x14ac:dyDescent="0.3">
      <c r="A2362" s="1">
        <v>39464</v>
      </c>
      <c r="B2362" s="1">
        <v>39465</v>
      </c>
      <c r="C2362">
        <v>224.85</v>
      </c>
      <c r="D2362">
        <v>231.00000309999999</v>
      </c>
      <c r="E2362">
        <v>230.84059310000001</v>
      </c>
      <c r="F2362">
        <v>6.1500030519999997</v>
      </c>
      <c r="G2362">
        <v>1</v>
      </c>
      <c r="H2362">
        <v>1.626345597</v>
      </c>
      <c r="I2362">
        <f t="shared" si="196"/>
        <v>2008</v>
      </c>
      <c r="J2362">
        <f t="shared" si="197"/>
        <v>1</v>
      </c>
      <c r="K2362">
        <v>224.85</v>
      </c>
      <c r="L2362">
        <v>231.65</v>
      </c>
      <c r="M2362">
        <v>224.45</v>
      </c>
      <c r="N2362">
        <v>231</v>
      </c>
      <c r="O2362" s="3">
        <f t="shared" si="194"/>
        <v>6.1500030519999997</v>
      </c>
      <c r="P2362">
        <f t="shared" si="193"/>
        <v>12.314904088112621</v>
      </c>
      <c r="S2362">
        <f t="shared" si="195"/>
        <v>2.735158128530131E-2</v>
      </c>
    </row>
    <row r="2363" spans="1:19" x14ac:dyDescent="0.3">
      <c r="A2363" s="1">
        <v>39465</v>
      </c>
      <c r="B2363" s="1">
        <v>39468</v>
      </c>
      <c r="C2363">
        <v>229.2</v>
      </c>
      <c r="D2363">
        <v>224.6499939</v>
      </c>
      <c r="E2363">
        <v>231.72374439999999</v>
      </c>
      <c r="F2363">
        <v>-4.5500061040000004</v>
      </c>
      <c r="G2363">
        <v>1</v>
      </c>
      <c r="H2363">
        <v>4.4901280610000001</v>
      </c>
      <c r="I2363">
        <f t="shared" si="196"/>
        <v>2008</v>
      </c>
      <c r="J2363">
        <f t="shared" si="197"/>
        <v>1</v>
      </c>
      <c r="K2363">
        <v>229.2</v>
      </c>
      <c r="L2363">
        <v>229.3</v>
      </c>
      <c r="M2363">
        <v>223</v>
      </c>
      <c r="N2363">
        <v>224.65</v>
      </c>
      <c r="O2363" s="3">
        <f t="shared" si="194"/>
        <v>-3</v>
      </c>
      <c r="P2363">
        <f t="shared" si="193"/>
        <v>11.831334555856891</v>
      </c>
      <c r="S2363">
        <f t="shared" si="195"/>
        <v>-1.3089005235602094E-2</v>
      </c>
    </row>
    <row r="2364" spans="1:19" x14ac:dyDescent="0.3">
      <c r="A2364" s="1">
        <v>39468</v>
      </c>
      <c r="B2364" s="1">
        <v>39469</v>
      </c>
      <c r="C2364">
        <v>215.25</v>
      </c>
      <c r="D2364">
        <v>214.60001220000001</v>
      </c>
      <c r="E2364">
        <v>226.45502279999999</v>
      </c>
      <c r="F2364">
        <v>-0.64998779299999998</v>
      </c>
      <c r="G2364">
        <v>1</v>
      </c>
      <c r="H2364">
        <v>7.1064231510000004</v>
      </c>
      <c r="I2364">
        <f t="shared" si="196"/>
        <v>2008</v>
      </c>
      <c r="J2364">
        <f t="shared" si="197"/>
        <v>1</v>
      </c>
      <c r="K2364">
        <v>215.25</v>
      </c>
      <c r="L2364">
        <v>218.9</v>
      </c>
      <c r="M2364">
        <v>212.1</v>
      </c>
      <c r="N2364">
        <v>214.6</v>
      </c>
      <c r="O2364" s="3">
        <f t="shared" si="194"/>
        <v>-3</v>
      </c>
      <c r="P2364">
        <f t="shared" si="193"/>
        <v>11.33664460927054</v>
      </c>
      <c r="S2364">
        <f t="shared" si="195"/>
        <v>-1.3937282229965157E-2</v>
      </c>
    </row>
    <row r="2365" spans="1:19" x14ac:dyDescent="0.3">
      <c r="A2365" s="1">
        <v>39469</v>
      </c>
      <c r="B2365" s="1">
        <v>39470</v>
      </c>
      <c r="C2365">
        <v>219.75</v>
      </c>
      <c r="D2365">
        <v>218.5499969</v>
      </c>
      <c r="E2365">
        <v>215.3904077</v>
      </c>
      <c r="F2365">
        <v>1.200003052</v>
      </c>
      <c r="G2365">
        <v>1</v>
      </c>
      <c r="H2365">
        <v>2.7930717860000001</v>
      </c>
      <c r="I2365">
        <f t="shared" si="196"/>
        <v>2008</v>
      </c>
      <c r="J2365">
        <f t="shared" si="197"/>
        <v>1</v>
      </c>
      <c r="K2365">
        <v>219.75</v>
      </c>
      <c r="L2365">
        <v>221.6</v>
      </c>
      <c r="M2365">
        <v>214.85</v>
      </c>
      <c r="N2365">
        <v>218.55</v>
      </c>
      <c r="O2365" s="3">
        <f t="shared" si="194"/>
        <v>1.200003052</v>
      </c>
      <c r="P2365">
        <f t="shared" si="193"/>
        <v>11.522364856786773</v>
      </c>
      <c r="S2365">
        <f t="shared" si="195"/>
        <v>5.4607647417519913E-3</v>
      </c>
    </row>
    <row r="2366" spans="1:19" x14ac:dyDescent="0.3">
      <c r="A2366" s="1">
        <v>39470</v>
      </c>
      <c r="B2366" s="1">
        <v>39471</v>
      </c>
      <c r="C2366">
        <v>222.15</v>
      </c>
      <c r="D2366">
        <v>222.14999080000001</v>
      </c>
      <c r="E2366">
        <v>220.26161160000001</v>
      </c>
      <c r="F2366" s="2">
        <v>9.1600000000000004E-6</v>
      </c>
      <c r="G2366">
        <v>1</v>
      </c>
      <c r="H2366">
        <v>2.5455844120000002</v>
      </c>
      <c r="I2366">
        <f t="shared" si="196"/>
        <v>2008</v>
      </c>
      <c r="J2366">
        <f t="shared" si="197"/>
        <v>1</v>
      </c>
      <c r="K2366">
        <v>222.15</v>
      </c>
      <c r="L2366">
        <v>224.5</v>
      </c>
      <c r="M2366">
        <v>220.65</v>
      </c>
      <c r="N2366">
        <v>222.15</v>
      </c>
      <c r="O2366" s="3">
        <f t="shared" si="194"/>
        <v>9.1600000000000004E-6</v>
      </c>
      <c r="P2366">
        <f t="shared" si="193"/>
        <v>11.52236628210564</v>
      </c>
      <c r="S2366">
        <f t="shared" si="195"/>
        <v>4.1233400855277964E-8</v>
      </c>
    </row>
    <row r="2367" spans="1:19" x14ac:dyDescent="0.3">
      <c r="A2367" s="1">
        <v>39471</v>
      </c>
      <c r="B2367" s="1">
        <v>39472</v>
      </c>
      <c r="C2367">
        <v>225.7</v>
      </c>
      <c r="D2367">
        <v>224.55000920000001</v>
      </c>
      <c r="E2367">
        <v>223.36409399999999</v>
      </c>
      <c r="F2367">
        <v>1.149990845</v>
      </c>
      <c r="G2367">
        <v>1</v>
      </c>
      <c r="H2367">
        <v>1.697056275</v>
      </c>
      <c r="I2367">
        <f t="shared" si="196"/>
        <v>2008</v>
      </c>
      <c r="J2367">
        <f t="shared" si="197"/>
        <v>1</v>
      </c>
      <c r="K2367">
        <v>225.7</v>
      </c>
      <c r="L2367">
        <v>226.5</v>
      </c>
      <c r="M2367">
        <v>223.75</v>
      </c>
      <c r="N2367">
        <v>224.55</v>
      </c>
      <c r="O2367" s="3">
        <f t="shared" si="194"/>
        <v>1.149990845</v>
      </c>
      <c r="P2367">
        <f t="shared" si="193"/>
        <v>11.698493208164455</v>
      </c>
      <c r="S2367">
        <f t="shared" si="195"/>
        <v>5.0952186309260088E-3</v>
      </c>
    </row>
    <row r="2368" spans="1:19" x14ac:dyDescent="0.3">
      <c r="A2368" s="1">
        <v>39472</v>
      </c>
      <c r="B2368" s="1">
        <v>39475</v>
      </c>
      <c r="C2368">
        <v>222.45</v>
      </c>
      <c r="D2368">
        <v>217.55</v>
      </c>
      <c r="E2368">
        <v>224.8214543</v>
      </c>
      <c r="F2368">
        <v>-4.9000000000000004</v>
      </c>
      <c r="G2368">
        <v>1</v>
      </c>
      <c r="H2368">
        <v>4.949747468</v>
      </c>
      <c r="I2368">
        <f t="shared" si="196"/>
        <v>2008</v>
      </c>
      <c r="J2368">
        <f t="shared" si="197"/>
        <v>1</v>
      </c>
      <c r="K2368">
        <v>222.45</v>
      </c>
      <c r="L2368">
        <v>223.6</v>
      </c>
      <c r="M2368">
        <v>216.6</v>
      </c>
      <c r="N2368">
        <v>217.55</v>
      </c>
      <c r="O2368" s="3">
        <f t="shared" si="194"/>
        <v>-3</v>
      </c>
      <c r="P2368">
        <f t="shared" si="193"/>
        <v>11.225189369668254</v>
      </c>
      <c r="S2368">
        <f t="shared" si="195"/>
        <v>-1.3486176668914364E-2</v>
      </c>
    </row>
    <row r="2369" spans="1:19" x14ac:dyDescent="0.3">
      <c r="A2369" s="1">
        <v>39475</v>
      </c>
      <c r="B2369" s="1">
        <v>39476</v>
      </c>
      <c r="C2369">
        <v>220.7</v>
      </c>
      <c r="D2369">
        <v>220.44999390000001</v>
      </c>
      <c r="E2369">
        <v>218.70652430000001</v>
      </c>
      <c r="F2369">
        <v>0.25000610400000001</v>
      </c>
      <c r="G2369">
        <v>1</v>
      </c>
      <c r="H2369">
        <v>2.0506096650000001</v>
      </c>
      <c r="I2369">
        <f t="shared" si="196"/>
        <v>2008</v>
      </c>
      <c r="J2369">
        <f t="shared" si="197"/>
        <v>1</v>
      </c>
      <c r="K2369">
        <v>220.7</v>
      </c>
      <c r="L2369">
        <v>222.4</v>
      </c>
      <c r="M2369">
        <v>217.6</v>
      </c>
      <c r="N2369">
        <v>220.45</v>
      </c>
      <c r="O2369" s="3">
        <f t="shared" si="194"/>
        <v>0.25000610400000001</v>
      </c>
      <c r="P2369">
        <f t="shared" si="193"/>
        <v>11.263336617438616</v>
      </c>
      <c r="S2369">
        <f t="shared" si="195"/>
        <v>1.1327870593565927E-3</v>
      </c>
    </row>
    <row r="2370" spans="1:19" x14ac:dyDescent="0.3">
      <c r="A2370" s="1">
        <v>39476</v>
      </c>
      <c r="B2370" s="1">
        <v>39477</v>
      </c>
      <c r="C2370">
        <v>221.75</v>
      </c>
      <c r="D2370">
        <v>216.2</v>
      </c>
      <c r="E2370">
        <v>221.4993498</v>
      </c>
      <c r="F2370">
        <v>5.55</v>
      </c>
      <c r="G2370">
        <v>1</v>
      </c>
      <c r="H2370">
        <v>3.0052038200000002</v>
      </c>
      <c r="I2370">
        <f t="shared" si="196"/>
        <v>2008</v>
      </c>
      <c r="J2370">
        <f t="shared" si="197"/>
        <v>1</v>
      </c>
      <c r="K2370">
        <v>221.75</v>
      </c>
      <c r="L2370">
        <v>222.35</v>
      </c>
      <c r="M2370">
        <v>213.1</v>
      </c>
      <c r="N2370">
        <v>216.2</v>
      </c>
      <c r="O2370" s="3">
        <f t="shared" si="194"/>
        <v>5.55</v>
      </c>
      <c r="P2370">
        <f t="shared" si="193"/>
        <v>12.109039231555203</v>
      </c>
      <c r="S2370">
        <f t="shared" si="195"/>
        <v>2.5028184892897407E-2</v>
      </c>
    </row>
    <row r="2371" spans="1:19" x14ac:dyDescent="0.3">
      <c r="A2371" s="1">
        <v>39477</v>
      </c>
      <c r="B2371" s="1">
        <v>39478</v>
      </c>
      <c r="C2371">
        <v>213.25</v>
      </c>
      <c r="D2371">
        <v>217.60000919999999</v>
      </c>
      <c r="E2371">
        <v>216.37616679999999</v>
      </c>
      <c r="F2371">
        <v>4.3500091550000004</v>
      </c>
      <c r="G2371">
        <v>1</v>
      </c>
      <c r="H2371">
        <v>0.98994949399999999</v>
      </c>
      <c r="I2371">
        <f t="shared" si="196"/>
        <v>2008</v>
      </c>
      <c r="J2371">
        <f t="shared" si="197"/>
        <v>1</v>
      </c>
      <c r="K2371">
        <v>213.25</v>
      </c>
      <c r="L2371">
        <v>219.95</v>
      </c>
      <c r="M2371">
        <v>212.3</v>
      </c>
      <c r="N2371">
        <v>217.6</v>
      </c>
      <c r="O2371" s="3">
        <f t="shared" si="194"/>
        <v>4.3500091550000004</v>
      </c>
      <c r="P2371">
        <f t="shared" si="193"/>
        <v>12.850062887107644</v>
      </c>
      <c r="S2371">
        <f t="shared" si="195"/>
        <v>2.0398636131301291E-2</v>
      </c>
    </row>
    <row r="2372" spans="1:19" x14ac:dyDescent="0.3">
      <c r="A2372" s="1">
        <v>39478</v>
      </c>
      <c r="B2372" s="1">
        <v>39479</v>
      </c>
      <c r="C2372">
        <v>220.65</v>
      </c>
      <c r="D2372">
        <v>219.85</v>
      </c>
      <c r="E2372">
        <v>218.86661530000001</v>
      </c>
      <c r="F2372">
        <v>0.8</v>
      </c>
      <c r="G2372">
        <v>1</v>
      </c>
      <c r="H2372">
        <v>1.5909902579999999</v>
      </c>
      <c r="I2372">
        <f t="shared" si="196"/>
        <v>2008</v>
      </c>
      <c r="J2372">
        <f t="shared" si="197"/>
        <v>2</v>
      </c>
      <c r="K2372">
        <v>220.65</v>
      </c>
      <c r="L2372">
        <v>221.05</v>
      </c>
      <c r="M2372">
        <v>217.5</v>
      </c>
      <c r="N2372">
        <v>219.85</v>
      </c>
      <c r="O2372" s="3">
        <f t="shared" si="194"/>
        <v>0.8</v>
      </c>
      <c r="P2372">
        <f t="shared" ref="P2372:P2435" si="198">(O2372/C2372*$Q$2+1)*P2371*$R$2+(1-$R$2)*P2371</f>
        <v>12.989832435845727</v>
      </c>
      <c r="S2372">
        <f t="shared" si="195"/>
        <v>3.6256514842510764E-3</v>
      </c>
    </row>
    <row r="2373" spans="1:19" x14ac:dyDescent="0.3">
      <c r="A2373" s="1">
        <v>39479</v>
      </c>
      <c r="B2373" s="1">
        <v>39482</v>
      </c>
      <c r="C2373">
        <v>223</v>
      </c>
      <c r="D2373">
        <v>227.69999079999999</v>
      </c>
      <c r="E2373">
        <v>220.80466860000001</v>
      </c>
      <c r="F2373">
        <v>-4.6999908450000003</v>
      </c>
      <c r="G2373">
        <v>1</v>
      </c>
      <c r="H2373">
        <v>5.5507882320000004</v>
      </c>
      <c r="I2373">
        <f t="shared" si="196"/>
        <v>2008</v>
      </c>
      <c r="J2373">
        <f t="shared" si="197"/>
        <v>2</v>
      </c>
      <c r="K2373">
        <v>223</v>
      </c>
      <c r="L2373">
        <v>228.05</v>
      </c>
      <c r="M2373">
        <v>222.5</v>
      </c>
      <c r="N2373">
        <v>227.7</v>
      </c>
      <c r="O2373" s="3">
        <f t="shared" si="194"/>
        <v>-3</v>
      </c>
      <c r="P2373">
        <f t="shared" si="198"/>
        <v>12.465579108838501</v>
      </c>
      <c r="S2373">
        <f t="shared" si="195"/>
        <v>-1.3452914798206279E-2</v>
      </c>
    </row>
    <row r="2374" spans="1:19" x14ac:dyDescent="0.3">
      <c r="A2374" s="1">
        <v>39482</v>
      </c>
      <c r="B2374" s="1">
        <v>39483</v>
      </c>
      <c r="C2374">
        <v>226.7</v>
      </c>
      <c r="D2374">
        <v>227.50000309999999</v>
      </c>
      <c r="E2374">
        <v>227.81621920000001</v>
      </c>
      <c r="F2374">
        <v>0.80000305199999999</v>
      </c>
      <c r="G2374">
        <v>1</v>
      </c>
      <c r="H2374">
        <v>0.141421356</v>
      </c>
      <c r="I2374">
        <f t="shared" si="196"/>
        <v>2008</v>
      </c>
      <c r="J2374">
        <f t="shared" si="197"/>
        <v>2</v>
      </c>
      <c r="K2374">
        <v>226.7</v>
      </c>
      <c r="L2374">
        <v>228.1</v>
      </c>
      <c r="M2374">
        <v>225.85</v>
      </c>
      <c r="N2374">
        <v>227.5</v>
      </c>
      <c r="O2374" s="3">
        <f t="shared" si="194"/>
        <v>0.80000305199999999</v>
      </c>
      <c r="P2374">
        <f t="shared" si="198"/>
        <v>12.597548689765077</v>
      </c>
      <c r="S2374">
        <f t="shared" si="195"/>
        <v>3.5289062726069696E-3</v>
      </c>
    </row>
    <row r="2375" spans="1:19" x14ac:dyDescent="0.3">
      <c r="A2375" s="1">
        <v>39483</v>
      </c>
      <c r="B2375" s="1">
        <v>39484</v>
      </c>
      <c r="C2375">
        <v>226.7</v>
      </c>
      <c r="D2375">
        <v>227.5</v>
      </c>
      <c r="E2375">
        <v>226.37355460000001</v>
      </c>
      <c r="F2375">
        <v>-0.8</v>
      </c>
      <c r="G2375">
        <v>-1</v>
      </c>
      <c r="H2375">
        <v>0</v>
      </c>
      <c r="I2375">
        <f t="shared" si="196"/>
        <v>2008</v>
      </c>
      <c r="J2375">
        <f t="shared" si="197"/>
        <v>2</v>
      </c>
      <c r="K2375">
        <v>226.7</v>
      </c>
      <c r="L2375">
        <v>228.1</v>
      </c>
      <c r="M2375">
        <v>225.85</v>
      </c>
      <c r="N2375">
        <v>227.5</v>
      </c>
      <c r="O2375" s="3">
        <f t="shared" si="194"/>
        <v>-0.8</v>
      </c>
      <c r="P2375">
        <f t="shared" si="198"/>
        <v>12.464182492784769</v>
      </c>
      <c r="S2375">
        <f t="shared" si="195"/>
        <v>-3.5288928098809002E-3</v>
      </c>
    </row>
    <row r="2376" spans="1:19" x14ac:dyDescent="0.3">
      <c r="A2376" s="1">
        <v>39484</v>
      </c>
      <c r="B2376" s="1">
        <v>39485</v>
      </c>
      <c r="C2376">
        <v>226.7</v>
      </c>
      <c r="D2376">
        <v>227.5</v>
      </c>
      <c r="E2376">
        <v>227.04827499999999</v>
      </c>
      <c r="F2376">
        <v>0.8</v>
      </c>
      <c r="G2376">
        <v>-1</v>
      </c>
      <c r="H2376">
        <v>0</v>
      </c>
      <c r="I2376">
        <f t="shared" si="196"/>
        <v>2008</v>
      </c>
      <c r="J2376">
        <f t="shared" si="197"/>
        <v>2</v>
      </c>
      <c r="K2376">
        <v>226.7</v>
      </c>
      <c r="L2376">
        <v>228.1</v>
      </c>
      <c r="M2376">
        <v>225.85</v>
      </c>
      <c r="N2376">
        <v>227.5</v>
      </c>
      <c r="O2376" s="3">
        <f t="shared" si="194"/>
        <v>0.8</v>
      </c>
      <c r="P2376">
        <f t="shared" si="198"/>
        <v>12.596136784724262</v>
      </c>
      <c r="S2376">
        <f t="shared" si="195"/>
        <v>3.5288928098809002E-3</v>
      </c>
    </row>
    <row r="2377" spans="1:19" x14ac:dyDescent="0.3">
      <c r="A2377" s="1">
        <v>39485</v>
      </c>
      <c r="B2377" s="1">
        <v>39486</v>
      </c>
      <c r="C2377">
        <v>226.7</v>
      </c>
      <c r="D2377">
        <v>227.5</v>
      </c>
      <c r="E2377">
        <v>227.11865520000001</v>
      </c>
      <c r="F2377">
        <v>0.8</v>
      </c>
      <c r="G2377">
        <v>-1</v>
      </c>
      <c r="H2377">
        <v>0</v>
      </c>
      <c r="I2377">
        <f t="shared" si="196"/>
        <v>2008</v>
      </c>
      <c r="J2377">
        <f t="shared" si="197"/>
        <v>2</v>
      </c>
      <c r="K2377">
        <v>226.7</v>
      </c>
      <c r="L2377">
        <v>228.1</v>
      </c>
      <c r="M2377">
        <v>225.85</v>
      </c>
      <c r="N2377">
        <v>227.5</v>
      </c>
      <c r="O2377" s="3">
        <f t="shared" si="194"/>
        <v>0.8</v>
      </c>
      <c r="P2377">
        <f t="shared" si="198"/>
        <v>12.729488034319932</v>
      </c>
      <c r="S2377">
        <f t="shared" si="195"/>
        <v>3.5288928098809002E-3</v>
      </c>
    </row>
    <row r="2378" spans="1:19" x14ac:dyDescent="0.3">
      <c r="A2378" s="1">
        <v>39486</v>
      </c>
      <c r="B2378" s="1">
        <v>39489</v>
      </c>
      <c r="C2378">
        <v>220.8</v>
      </c>
      <c r="D2378">
        <v>219.6999969</v>
      </c>
      <c r="E2378">
        <v>226.6808345</v>
      </c>
      <c r="F2378">
        <v>-1.1000030519999999</v>
      </c>
      <c r="G2378">
        <v>-1</v>
      </c>
      <c r="H2378">
        <v>5.5154328929999998</v>
      </c>
      <c r="I2378">
        <f t="shared" si="196"/>
        <v>2008</v>
      </c>
      <c r="J2378">
        <f t="shared" si="197"/>
        <v>2</v>
      </c>
      <c r="K2378">
        <v>220.8</v>
      </c>
      <c r="L2378">
        <v>221.7</v>
      </c>
      <c r="M2378">
        <v>218.25</v>
      </c>
      <c r="N2378">
        <v>219.7</v>
      </c>
      <c r="O2378" s="3">
        <f t="shared" si="194"/>
        <v>-1.1000030519999999</v>
      </c>
      <c r="P2378">
        <f t="shared" si="198"/>
        <v>12.539237005948337</v>
      </c>
      <c r="S2378">
        <f t="shared" si="195"/>
        <v>-4.9818978804347823E-3</v>
      </c>
    </row>
    <row r="2379" spans="1:19" x14ac:dyDescent="0.3">
      <c r="A2379" s="1">
        <v>39489</v>
      </c>
      <c r="B2379" s="1">
        <v>39490</v>
      </c>
      <c r="C2379">
        <v>220.35</v>
      </c>
      <c r="D2379">
        <v>218.89999689999999</v>
      </c>
      <c r="E2379">
        <v>220.84649830000001</v>
      </c>
      <c r="F2379">
        <v>-1.450003052</v>
      </c>
      <c r="G2379">
        <v>1</v>
      </c>
      <c r="H2379">
        <v>0.56568542499999996</v>
      </c>
      <c r="I2379">
        <f t="shared" si="196"/>
        <v>2008</v>
      </c>
      <c r="J2379">
        <f t="shared" si="197"/>
        <v>2</v>
      </c>
      <c r="K2379">
        <v>220.35</v>
      </c>
      <c r="L2379">
        <v>221.3</v>
      </c>
      <c r="M2379">
        <v>218.9</v>
      </c>
      <c r="N2379">
        <v>218.9</v>
      </c>
      <c r="O2379" s="3">
        <f t="shared" si="194"/>
        <v>-1.450003052</v>
      </c>
      <c r="P2379">
        <f t="shared" si="198"/>
        <v>12.291695386773709</v>
      </c>
      <c r="S2379">
        <f t="shared" si="195"/>
        <v>-6.5804540594508742E-3</v>
      </c>
    </row>
    <row r="2380" spans="1:19" x14ac:dyDescent="0.3">
      <c r="A2380" s="1">
        <v>39490</v>
      </c>
      <c r="B2380" s="1">
        <v>39491</v>
      </c>
      <c r="C2380">
        <v>221.7</v>
      </c>
      <c r="D2380">
        <v>217.50000610000001</v>
      </c>
      <c r="E2380">
        <v>219.64311090000001</v>
      </c>
      <c r="F2380">
        <v>4.1999938959999996</v>
      </c>
      <c r="G2380">
        <v>1</v>
      </c>
      <c r="H2380">
        <v>0.98994949399999999</v>
      </c>
      <c r="I2380">
        <f t="shared" si="196"/>
        <v>2008</v>
      </c>
      <c r="J2380">
        <f t="shared" si="197"/>
        <v>2</v>
      </c>
      <c r="K2380">
        <v>221.7</v>
      </c>
      <c r="L2380">
        <v>221.75</v>
      </c>
      <c r="M2380">
        <v>217.4</v>
      </c>
      <c r="N2380">
        <v>217.5</v>
      </c>
      <c r="O2380" s="3">
        <f t="shared" si="194"/>
        <v>4.1999938959999996</v>
      </c>
      <c r="P2380">
        <f t="shared" si="198"/>
        <v>12.990275164797268</v>
      </c>
      <c r="S2380">
        <f t="shared" si="195"/>
        <v>1.8944492088407757E-2</v>
      </c>
    </row>
    <row r="2381" spans="1:19" x14ac:dyDescent="0.3">
      <c r="A2381" s="1">
        <v>39491</v>
      </c>
      <c r="B2381" s="1">
        <v>39492</v>
      </c>
      <c r="C2381">
        <v>221.7</v>
      </c>
      <c r="D2381">
        <v>225.6999969</v>
      </c>
      <c r="E2381">
        <v>217.9351436</v>
      </c>
      <c r="F2381">
        <v>-3.9999969480000002</v>
      </c>
      <c r="G2381">
        <v>1</v>
      </c>
      <c r="H2381">
        <v>5.7982756059999998</v>
      </c>
      <c r="I2381">
        <f t="shared" si="196"/>
        <v>2008</v>
      </c>
      <c r="J2381">
        <f t="shared" si="197"/>
        <v>2</v>
      </c>
      <c r="K2381">
        <v>221.7</v>
      </c>
      <c r="L2381">
        <v>226.6</v>
      </c>
      <c r="M2381">
        <v>221.35</v>
      </c>
      <c r="N2381">
        <v>225.7</v>
      </c>
      <c r="O2381" s="3">
        <f t="shared" si="194"/>
        <v>-3</v>
      </c>
      <c r="P2381">
        <f t="shared" si="198"/>
        <v>12.462929758919165</v>
      </c>
      <c r="S2381">
        <f t="shared" si="195"/>
        <v>-1.3531799729364006E-2</v>
      </c>
    </row>
    <row r="2382" spans="1:19" x14ac:dyDescent="0.3">
      <c r="A2382" s="1">
        <v>39492</v>
      </c>
      <c r="B2382" s="1">
        <v>39493</v>
      </c>
      <c r="C2382">
        <v>223.75</v>
      </c>
      <c r="D2382">
        <v>226.2</v>
      </c>
      <c r="E2382">
        <v>225.6574995</v>
      </c>
      <c r="F2382">
        <v>2.4500000000000002</v>
      </c>
      <c r="G2382">
        <v>-1</v>
      </c>
      <c r="H2382">
        <v>0.35355339099999999</v>
      </c>
      <c r="I2382">
        <f t="shared" si="196"/>
        <v>2008</v>
      </c>
      <c r="J2382">
        <f t="shared" si="197"/>
        <v>2</v>
      </c>
      <c r="K2382">
        <v>223.75</v>
      </c>
      <c r="L2382">
        <v>226.2</v>
      </c>
      <c r="M2382">
        <v>222.25</v>
      </c>
      <c r="N2382">
        <v>226.2</v>
      </c>
      <c r="O2382" s="3">
        <f t="shared" si="194"/>
        <v>2.4500000000000002</v>
      </c>
      <c r="P2382">
        <f t="shared" si="198"/>
        <v>12.872326557703772</v>
      </c>
      <c r="S2382">
        <f t="shared" si="195"/>
        <v>1.0949720670391062E-2</v>
      </c>
    </row>
    <row r="2383" spans="1:19" x14ac:dyDescent="0.3">
      <c r="A2383" s="1">
        <v>39493</v>
      </c>
      <c r="B2383" s="1">
        <v>39496</v>
      </c>
      <c r="C2383">
        <v>226.25</v>
      </c>
      <c r="D2383">
        <v>225.80000609999999</v>
      </c>
      <c r="E2383">
        <v>226.0071906</v>
      </c>
      <c r="F2383">
        <v>0.449993896</v>
      </c>
      <c r="G2383">
        <v>-1</v>
      </c>
      <c r="H2383">
        <v>0.282842712</v>
      </c>
      <c r="I2383">
        <f t="shared" si="196"/>
        <v>2008</v>
      </c>
      <c r="J2383">
        <f t="shared" si="197"/>
        <v>2</v>
      </c>
      <c r="K2383">
        <v>226.25</v>
      </c>
      <c r="L2383">
        <v>228.35</v>
      </c>
      <c r="M2383">
        <v>223.35</v>
      </c>
      <c r="N2383">
        <v>225.8</v>
      </c>
      <c r="O2383" s="3">
        <f t="shared" si="194"/>
        <v>0.449993896</v>
      </c>
      <c r="P2383">
        <f t="shared" si="198"/>
        <v>12.949132768244574</v>
      </c>
      <c r="S2383">
        <f t="shared" si="195"/>
        <v>1.9889232972375693E-3</v>
      </c>
    </row>
    <row r="2384" spans="1:19" x14ac:dyDescent="0.3">
      <c r="A2384" s="1">
        <v>39496</v>
      </c>
      <c r="B2384" s="1">
        <v>39497</v>
      </c>
      <c r="C2384">
        <v>228.8</v>
      </c>
      <c r="D2384">
        <v>228.19999390000001</v>
      </c>
      <c r="E2384">
        <v>226.11779799999999</v>
      </c>
      <c r="F2384">
        <v>0.60000610399999998</v>
      </c>
      <c r="G2384">
        <v>1</v>
      </c>
      <c r="H2384">
        <v>1.697056275</v>
      </c>
      <c r="I2384">
        <f t="shared" si="196"/>
        <v>2008</v>
      </c>
      <c r="J2384">
        <f t="shared" si="197"/>
        <v>2</v>
      </c>
      <c r="K2384">
        <v>228.8</v>
      </c>
      <c r="L2384">
        <v>229.55</v>
      </c>
      <c r="M2384">
        <v>227.2</v>
      </c>
      <c r="N2384">
        <v>228.2</v>
      </c>
      <c r="O2384" s="3">
        <f t="shared" si="194"/>
        <v>0.60000610399999998</v>
      </c>
      <c r="P2384">
        <f t="shared" si="198"/>
        <v>13.051006352629887</v>
      </c>
      <c r="S2384">
        <f t="shared" si="195"/>
        <v>2.6224043006993006E-3</v>
      </c>
    </row>
    <row r="2385" spans="1:19" x14ac:dyDescent="0.3">
      <c r="A2385" s="1">
        <v>39497</v>
      </c>
      <c r="B2385" s="1">
        <v>39498</v>
      </c>
      <c r="C2385">
        <v>226.2</v>
      </c>
      <c r="D2385">
        <v>224.2</v>
      </c>
      <c r="E2385">
        <v>227.4699506</v>
      </c>
      <c r="F2385">
        <v>-2</v>
      </c>
      <c r="G2385">
        <v>-1</v>
      </c>
      <c r="H2385">
        <v>2.8284271250000002</v>
      </c>
      <c r="I2385">
        <f t="shared" si="196"/>
        <v>2008</v>
      </c>
      <c r="J2385">
        <f t="shared" si="197"/>
        <v>2</v>
      </c>
      <c r="K2385">
        <v>226.2</v>
      </c>
      <c r="L2385">
        <v>228.3</v>
      </c>
      <c r="M2385">
        <v>223.25</v>
      </c>
      <c r="N2385">
        <v>224.2</v>
      </c>
      <c r="O2385" s="3">
        <f t="shared" si="194"/>
        <v>-2</v>
      </c>
      <c r="P2385">
        <f t="shared" si="198"/>
        <v>12.704825812772331</v>
      </c>
      <c r="S2385">
        <f t="shared" si="195"/>
        <v>-8.8417329796640146E-3</v>
      </c>
    </row>
    <row r="2386" spans="1:19" x14ac:dyDescent="0.3">
      <c r="A2386" s="1">
        <v>39498</v>
      </c>
      <c r="B2386" s="1">
        <v>39499</v>
      </c>
      <c r="C2386">
        <v>225.95</v>
      </c>
      <c r="D2386">
        <v>226.7</v>
      </c>
      <c r="E2386">
        <v>225.50669529999999</v>
      </c>
      <c r="F2386">
        <v>-0.75</v>
      </c>
      <c r="G2386">
        <v>1</v>
      </c>
      <c r="H2386">
        <v>1.767766953</v>
      </c>
      <c r="I2386">
        <f t="shared" si="196"/>
        <v>2008</v>
      </c>
      <c r="J2386">
        <f t="shared" si="197"/>
        <v>2</v>
      </c>
      <c r="K2386">
        <v>225.95</v>
      </c>
      <c r="L2386">
        <v>227.75</v>
      </c>
      <c r="M2386">
        <v>225</v>
      </c>
      <c r="N2386">
        <v>226.7</v>
      </c>
      <c r="O2386" s="3">
        <f t="shared" si="194"/>
        <v>-0.75</v>
      </c>
      <c r="P2386">
        <f t="shared" si="198"/>
        <v>12.578311725236425</v>
      </c>
      <c r="S2386">
        <f t="shared" si="195"/>
        <v>-3.3193184332816995E-3</v>
      </c>
    </row>
    <row r="2387" spans="1:19" x14ac:dyDescent="0.3">
      <c r="A2387" s="1">
        <v>39499</v>
      </c>
      <c r="B2387" s="1">
        <v>39500</v>
      </c>
      <c r="C2387">
        <v>224.4</v>
      </c>
      <c r="D2387">
        <v>223.80000609999999</v>
      </c>
      <c r="E2387">
        <v>224.55112790000001</v>
      </c>
      <c r="F2387">
        <v>-0.59999389599999997</v>
      </c>
      <c r="G2387">
        <v>-1</v>
      </c>
      <c r="H2387">
        <v>2.0506096650000001</v>
      </c>
      <c r="I2387">
        <f t="shared" si="196"/>
        <v>2008</v>
      </c>
      <c r="J2387">
        <f t="shared" si="197"/>
        <v>2</v>
      </c>
      <c r="K2387">
        <v>224.4</v>
      </c>
      <c r="L2387">
        <v>224.4</v>
      </c>
      <c r="M2387">
        <v>221.65</v>
      </c>
      <c r="N2387">
        <v>223.8</v>
      </c>
      <c r="O2387" s="3">
        <f t="shared" si="194"/>
        <v>-0.59999389599999997</v>
      </c>
      <c r="P2387">
        <f t="shared" si="198"/>
        <v>12.477417203082318</v>
      </c>
      <c r="S2387">
        <f t="shared" si="195"/>
        <v>-2.6737695900178253E-3</v>
      </c>
    </row>
    <row r="2388" spans="1:19" x14ac:dyDescent="0.3">
      <c r="A2388" s="1">
        <v>39500</v>
      </c>
      <c r="B2388" s="1">
        <v>39503</v>
      </c>
      <c r="C2388">
        <v>225.55</v>
      </c>
      <c r="D2388">
        <v>226.74999690000001</v>
      </c>
      <c r="E2388">
        <v>223.91973590000001</v>
      </c>
      <c r="F2388">
        <v>-1.1999969479999999</v>
      </c>
      <c r="G2388">
        <v>1</v>
      </c>
      <c r="H2388">
        <v>2.0859650049999998</v>
      </c>
      <c r="I2388">
        <f t="shared" si="196"/>
        <v>2008</v>
      </c>
      <c r="J2388">
        <f t="shared" si="197"/>
        <v>2</v>
      </c>
      <c r="K2388">
        <v>225.55</v>
      </c>
      <c r="L2388">
        <v>227.7</v>
      </c>
      <c r="M2388">
        <v>225.5</v>
      </c>
      <c r="N2388">
        <v>226.75</v>
      </c>
      <c r="O2388" s="3">
        <f t="shared" si="194"/>
        <v>-1.1999969479999999</v>
      </c>
      <c r="P2388">
        <f t="shared" si="198"/>
        <v>12.278265849999347</v>
      </c>
      <c r="S2388">
        <f t="shared" si="195"/>
        <v>-5.3203145555309238E-3</v>
      </c>
    </row>
    <row r="2389" spans="1:19" x14ac:dyDescent="0.3">
      <c r="A2389" s="1">
        <v>39503</v>
      </c>
      <c r="B2389" s="1">
        <v>39504</v>
      </c>
      <c r="C2389">
        <v>228.65</v>
      </c>
      <c r="D2389">
        <v>227.3000031</v>
      </c>
      <c r="E2389">
        <v>227.9208146</v>
      </c>
      <c r="F2389">
        <v>1.349996948</v>
      </c>
      <c r="G2389">
        <v>1</v>
      </c>
      <c r="H2389">
        <v>0.38890872999999998</v>
      </c>
      <c r="I2389">
        <f t="shared" si="196"/>
        <v>2008</v>
      </c>
      <c r="J2389">
        <f t="shared" si="197"/>
        <v>2</v>
      </c>
      <c r="K2389">
        <v>228.65</v>
      </c>
      <c r="L2389">
        <v>229.4</v>
      </c>
      <c r="M2389">
        <v>226.65</v>
      </c>
      <c r="N2389">
        <v>227.3</v>
      </c>
      <c r="O2389" s="3">
        <f t="shared" si="194"/>
        <v>1.349996948</v>
      </c>
      <c r="P2389">
        <f t="shared" si="198"/>
        <v>12.495746122348768</v>
      </c>
      <c r="S2389">
        <f t="shared" si="195"/>
        <v>5.9042070763175155E-3</v>
      </c>
    </row>
    <row r="2390" spans="1:19" x14ac:dyDescent="0.3">
      <c r="A2390" s="1">
        <v>39504</v>
      </c>
      <c r="B2390" s="1">
        <v>39505</v>
      </c>
      <c r="C2390">
        <v>229.5</v>
      </c>
      <c r="D2390">
        <v>228.89999080000001</v>
      </c>
      <c r="E2390">
        <v>228.72556209999999</v>
      </c>
      <c r="F2390">
        <v>0.60000915499999996</v>
      </c>
      <c r="G2390">
        <v>1</v>
      </c>
      <c r="H2390">
        <v>1.1313708499999999</v>
      </c>
      <c r="I2390">
        <f t="shared" si="196"/>
        <v>2008</v>
      </c>
      <c r="J2390">
        <f t="shared" si="197"/>
        <v>2</v>
      </c>
      <c r="K2390">
        <v>229.5</v>
      </c>
      <c r="L2390">
        <v>230.6</v>
      </c>
      <c r="M2390">
        <v>227.95</v>
      </c>
      <c r="N2390">
        <v>228.9</v>
      </c>
      <c r="O2390" s="3">
        <f t="shared" si="194"/>
        <v>0.60000915499999996</v>
      </c>
      <c r="P2390">
        <f t="shared" si="198"/>
        <v>12.593753469694715</v>
      </c>
      <c r="S2390">
        <f t="shared" si="195"/>
        <v>2.6144189760348583E-3</v>
      </c>
    </row>
    <row r="2391" spans="1:19" x14ac:dyDescent="0.3">
      <c r="A2391" s="1">
        <v>39505</v>
      </c>
      <c r="B2391" s="1">
        <v>39506</v>
      </c>
      <c r="C2391">
        <v>229.6</v>
      </c>
      <c r="D2391">
        <v>229.4</v>
      </c>
      <c r="E2391">
        <v>229.44009439999999</v>
      </c>
      <c r="F2391">
        <v>0.2</v>
      </c>
      <c r="G2391">
        <v>1</v>
      </c>
      <c r="H2391">
        <v>0.35355339099999999</v>
      </c>
      <c r="I2391">
        <f t="shared" si="196"/>
        <v>2008</v>
      </c>
      <c r="J2391">
        <f t="shared" si="197"/>
        <v>2</v>
      </c>
      <c r="K2391">
        <v>229.6</v>
      </c>
      <c r="L2391">
        <v>231.15</v>
      </c>
      <c r="M2391">
        <v>227.8</v>
      </c>
      <c r="N2391">
        <v>229.4</v>
      </c>
      <c r="O2391" s="3">
        <f t="shared" si="194"/>
        <v>0.2</v>
      </c>
      <c r="P2391">
        <f t="shared" si="198"/>
        <v>12.626663975277541</v>
      </c>
      <c r="S2391">
        <f t="shared" si="195"/>
        <v>8.7108013937282241E-4</v>
      </c>
    </row>
    <row r="2392" spans="1:19" x14ac:dyDescent="0.3">
      <c r="A2392" s="1">
        <v>39506</v>
      </c>
      <c r="B2392" s="1">
        <v>39507</v>
      </c>
      <c r="C2392">
        <v>228.2</v>
      </c>
      <c r="D2392">
        <v>226.60001220000001</v>
      </c>
      <c r="E2392">
        <v>229.79974540000001</v>
      </c>
      <c r="F2392">
        <v>-1.5999877929999999</v>
      </c>
      <c r="G2392">
        <v>1</v>
      </c>
      <c r="H2392">
        <v>1.9798989870000001</v>
      </c>
      <c r="I2392">
        <f t="shared" si="196"/>
        <v>2008</v>
      </c>
      <c r="J2392">
        <f t="shared" si="197"/>
        <v>2</v>
      </c>
      <c r="K2392">
        <v>228.2</v>
      </c>
      <c r="L2392">
        <v>228.35</v>
      </c>
      <c r="M2392">
        <v>226.05</v>
      </c>
      <c r="N2392">
        <v>226.6</v>
      </c>
      <c r="O2392" s="3">
        <f t="shared" si="194"/>
        <v>-1.5999877929999999</v>
      </c>
      <c r="P2392">
        <f t="shared" si="198"/>
        <v>12.3610744718583</v>
      </c>
      <c r="S2392">
        <f t="shared" si="195"/>
        <v>-7.0113400219106049E-3</v>
      </c>
    </row>
    <row r="2393" spans="1:19" x14ac:dyDescent="0.3">
      <c r="A2393" s="1">
        <v>39507</v>
      </c>
      <c r="B2393" s="1">
        <v>39510</v>
      </c>
      <c r="C2393">
        <v>221.2</v>
      </c>
      <c r="D2393">
        <v>221.19999079999999</v>
      </c>
      <c r="E2393">
        <v>226.22875250000001</v>
      </c>
      <c r="F2393" s="2">
        <v>-9.1600000000000004E-6</v>
      </c>
      <c r="G2393">
        <v>-1</v>
      </c>
      <c r="H2393">
        <v>3.8183766179999998</v>
      </c>
      <c r="I2393">
        <f t="shared" si="196"/>
        <v>2008</v>
      </c>
      <c r="J2393">
        <f t="shared" si="197"/>
        <v>3</v>
      </c>
      <c r="K2393">
        <v>221.2</v>
      </c>
      <c r="L2393">
        <v>221.7</v>
      </c>
      <c r="M2393">
        <v>219.25</v>
      </c>
      <c r="N2393">
        <v>221.2</v>
      </c>
      <c r="O2393" s="3">
        <f t="shared" si="194"/>
        <v>-9.1600000000000004E-6</v>
      </c>
      <c r="P2393">
        <f t="shared" si="198"/>
        <v>12.361072936223913</v>
      </c>
      <c r="S2393">
        <f t="shared" si="195"/>
        <v>-4.1410488245931286E-8</v>
      </c>
    </row>
    <row r="2394" spans="1:19" x14ac:dyDescent="0.3">
      <c r="A2394" s="1">
        <v>39510</v>
      </c>
      <c r="B2394" s="1">
        <v>39511</v>
      </c>
      <c r="C2394">
        <v>222.85</v>
      </c>
      <c r="D2394">
        <v>221.50000309999999</v>
      </c>
      <c r="E2394">
        <v>220.6674557</v>
      </c>
      <c r="F2394">
        <v>1.349996948</v>
      </c>
      <c r="G2394">
        <v>-1</v>
      </c>
      <c r="H2394">
        <v>0.212132034</v>
      </c>
      <c r="I2394">
        <f t="shared" si="196"/>
        <v>2008</v>
      </c>
      <c r="J2394">
        <f t="shared" si="197"/>
        <v>3</v>
      </c>
      <c r="K2394">
        <v>222.85</v>
      </c>
      <c r="L2394">
        <v>223.2</v>
      </c>
      <c r="M2394">
        <v>220.2</v>
      </c>
      <c r="N2394">
        <v>221.5</v>
      </c>
      <c r="O2394" s="3">
        <f t="shared" si="194"/>
        <v>1.349996948</v>
      </c>
      <c r="P2394">
        <f t="shared" si="198"/>
        <v>12.585718357869517</v>
      </c>
      <c r="S2394">
        <f t="shared" si="195"/>
        <v>6.0578727754094681E-3</v>
      </c>
    </row>
    <row r="2395" spans="1:19" x14ac:dyDescent="0.3">
      <c r="A2395" s="1">
        <v>39511</v>
      </c>
      <c r="B2395" s="1">
        <v>39512</v>
      </c>
      <c r="C2395">
        <v>222.5</v>
      </c>
      <c r="D2395">
        <v>221.8000031</v>
      </c>
      <c r="E2395">
        <v>220.05763110000001</v>
      </c>
      <c r="F2395">
        <v>0.69999694800000001</v>
      </c>
      <c r="G2395">
        <v>-1</v>
      </c>
      <c r="H2395">
        <v>0.212132034</v>
      </c>
      <c r="I2395">
        <f t="shared" si="196"/>
        <v>2008</v>
      </c>
      <c r="J2395">
        <f t="shared" si="197"/>
        <v>3</v>
      </c>
      <c r="K2395">
        <v>222.5</v>
      </c>
      <c r="L2395">
        <v>222.9</v>
      </c>
      <c r="M2395">
        <v>220.7</v>
      </c>
      <c r="N2395">
        <v>221.8</v>
      </c>
      <c r="O2395" s="3">
        <f t="shared" si="194"/>
        <v>0.69999694800000001</v>
      </c>
      <c r="P2395">
        <f t="shared" si="198"/>
        <v>12.704504395247895</v>
      </c>
      <c r="S2395">
        <f t="shared" si="195"/>
        <v>3.1460536988764044E-3</v>
      </c>
    </row>
    <row r="2396" spans="1:19" x14ac:dyDescent="0.3">
      <c r="A2396" s="1">
        <v>39512</v>
      </c>
      <c r="B2396" s="1">
        <v>39513</v>
      </c>
      <c r="C2396">
        <v>222.35</v>
      </c>
      <c r="D2396">
        <v>225.35000310000001</v>
      </c>
      <c r="E2396">
        <v>222.45573780000001</v>
      </c>
      <c r="F2396">
        <v>3.0000030519999998</v>
      </c>
      <c r="G2396">
        <v>1</v>
      </c>
      <c r="H2396">
        <v>2.5102290730000001</v>
      </c>
      <c r="I2396">
        <f t="shared" si="196"/>
        <v>2008</v>
      </c>
      <c r="J2396">
        <f t="shared" si="197"/>
        <v>3</v>
      </c>
      <c r="K2396">
        <v>222.35</v>
      </c>
      <c r="L2396">
        <v>226.25</v>
      </c>
      <c r="M2396">
        <v>222.1</v>
      </c>
      <c r="N2396">
        <v>225.35</v>
      </c>
      <c r="O2396" s="3">
        <f t="shared" si="194"/>
        <v>3.0000030519999998</v>
      </c>
      <c r="P2396">
        <f t="shared" si="198"/>
        <v>13.218741660279033</v>
      </c>
      <c r="S2396">
        <f t="shared" si="195"/>
        <v>1.3492255686979987E-2</v>
      </c>
    </row>
    <row r="2397" spans="1:19" x14ac:dyDescent="0.3">
      <c r="A2397" s="1">
        <v>39513</v>
      </c>
      <c r="B2397" s="1">
        <v>39514</v>
      </c>
      <c r="C2397">
        <v>220</v>
      </c>
      <c r="D2397">
        <v>219.89998779999999</v>
      </c>
      <c r="E2397">
        <v>224.2367236</v>
      </c>
      <c r="F2397">
        <v>-0.10001220700000001</v>
      </c>
      <c r="G2397">
        <v>-1</v>
      </c>
      <c r="H2397">
        <v>3.8537319569999999</v>
      </c>
      <c r="I2397">
        <f t="shared" si="196"/>
        <v>2008</v>
      </c>
      <c r="J2397">
        <f t="shared" si="197"/>
        <v>3</v>
      </c>
      <c r="K2397">
        <v>220</v>
      </c>
      <c r="L2397">
        <v>220.75</v>
      </c>
      <c r="M2397">
        <v>218.3</v>
      </c>
      <c r="N2397">
        <v>219.9</v>
      </c>
      <c r="O2397" s="3">
        <f t="shared" si="194"/>
        <v>-0.10001220700000001</v>
      </c>
      <c r="P2397">
        <f t="shared" si="198"/>
        <v>13.200713903089841</v>
      </c>
      <c r="S2397">
        <f t="shared" si="195"/>
        <v>-4.5460094090909092E-4</v>
      </c>
    </row>
    <row r="2398" spans="1:19" x14ac:dyDescent="0.3">
      <c r="A2398" s="1">
        <v>39514</v>
      </c>
      <c r="B2398" s="1">
        <v>39517</v>
      </c>
      <c r="C2398">
        <v>216.7</v>
      </c>
      <c r="D2398">
        <v>216.15</v>
      </c>
      <c r="E2398">
        <v>219.32599740000001</v>
      </c>
      <c r="F2398">
        <v>-0.55000000000000004</v>
      </c>
      <c r="G2398">
        <v>-1</v>
      </c>
      <c r="H2398">
        <v>2.651650429</v>
      </c>
      <c r="I2398">
        <f t="shared" si="196"/>
        <v>2008</v>
      </c>
      <c r="J2398">
        <f t="shared" si="197"/>
        <v>3</v>
      </c>
      <c r="K2398">
        <v>216.7</v>
      </c>
      <c r="L2398">
        <v>218.8</v>
      </c>
      <c r="M2398">
        <v>215.8</v>
      </c>
      <c r="N2398">
        <v>216.15</v>
      </c>
      <c r="O2398" s="3">
        <f t="shared" si="194"/>
        <v>-0.55000000000000004</v>
      </c>
      <c r="P2398">
        <f t="shared" si="198"/>
        <v>13.100200853066315</v>
      </c>
      <c r="S2398">
        <f t="shared" si="195"/>
        <v>-2.538071065989848E-3</v>
      </c>
    </row>
    <row r="2399" spans="1:19" x14ac:dyDescent="0.3">
      <c r="A2399" s="1">
        <v>39517</v>
      </c>
      <c r="B2399" s="1">
        <v>39518</v>
      </c>
      <c r="C2399">
        <v>213.2</v>
      </c>
      <c r="D2399">
        <v>217.9500031</v>
      </c>
      <c r="E2399">
        <v>216.20312720000001</v>
      </c>
      <c r="F2399">
        <v>4.7500030520000003</v>
      </c>
      <c r="G2399">
        <v>1</v>
      </c>
      <c r="H2399">
        <v>1.2727922060000001</v>
      </c>
      <c r="I2399">
        <f t="shared" si="196"/>
        <v>2008</v>
      </c>
      <c r="J2399">
        <f t="shared" si="197"/>
        <v>3</v>
      </c>
      <c r="K2399">
        <v>213.2</v>
      </c>
      <c r="L2399">
        <v>218.25</v>
      </c>
      <c r="M2399">
        <v>213.15</v>
      </c>
      <c r="N2399">
        <v>217.95</v>
      </c>
      <c r="O2399" s="3">
        <f t="shared" si="194"/>
        <v>4.7500030520000003</v>
      </c>
      <c r="P2399">
        <f t="shared" si="198"/>
        <v>13.975801144349777</v>
      </c>
      <c r="S2399">
        <f t="shared" si="195"/>
        <v>2.2279564033771109E-2</v>
      </c>
    </row>
    <row r="2400" spans="1:19" x14ac:dyDescent="0.3">
      <c r="A2400" s="1">
        <v>39518</v>
      </c>
      <c r="B2400" s="1">
        <v>39519</v>
      </c>
      <c r="C2400">
        <v>223.25</v>
      </c>
      <c r="D2400">
        <v>221.10000919999999</v>
      </c>
      <c r="E2400">
        <v>218.52034879999999</v>
      </c>
      <c r="F2400">
        <v>2.149990845</v>
      </c>
      <c r="G2400">
        <v>1</v>
      </c>
      <c r="H2400">
        <v>2.2273863610000002</v>
      </c>
      <c r="I2400">
        <f t="shared" si="196"/>
        <v>2008</v>
      </c>
      <c r="J2400">
        <f t="shared" si="197"/>
        <v>3</v>
      </c>
      <c r="K2400">
        <v>223.25</v>
      </c>
      <c r="L2400">
        <v>223.7</v>
      </c>
      <c r="M2400">
        <v>220.1</v>
      </c>
      <c r="N2400">
        <v>221.1</v>
      </c>
      <c r="O2400" s="3">
        <f t="shared" si="194"/>
        <v>2.149990845</v>
      </c>
      <c r="P2400">
        <f t="shared" si="198"/>
        <v>14.379579570041502</v>
      </c>
      <c r="S2400">
        <f t="shared" si="195"/>
        <v>9.6304181187010073E-3</v>
      </c>
    </row>
    <row r="2401" spans="1:19" x14ac:dyDescent="0.3">
      <c r="A2401" s="1">
        <v>39519</v>
      </c>
      <c r="B2401" s="1">
        <v>39520</v>
      </c>
      <c r="C2401">
        <v>219.45</v>
      </c>
      <c r="D2401">
        <v>214.6</v>
      </c>
      <c r="E2401">
        <v>220.78219319999999</v>
      </c>
      <c r="F2401">
        <v>-4.8499999999999996</v>
      </c>
      <c r="G2401">
        <v>-1</v>
      </c>
      <c r="H2401">
        <v>4.5961940779999999</v>
      </c>
      <c r="I2401">
        <f t="shared" si="196"/>
        <v>2008</v>
      </c>
      <c r="J2401">
        <f t="shared" si="197"/>
        <v>3</v>
      </c>
      <c r="K2401">
        <v>219.45</v>
      </c>
      <c r="L2401">
        <v>219.95</v>
      </c>
      <c r="M2401">
        <v>213.3</v>
      </c>
      <c r="N2401">
        <v>214.6</v>
      </c>
      <c r="O2401" s="3">
        <f t="shared" si="194"/>
        <v>-3</v>
      </c>
      <c r="P2401">
        <f t="shared" si="198"/>
        <v>13.789849717544927</v>
      </c>
      <c r="S2401">
        <f t="shared" si="195"/>
        <v>-1.3670539986329461E-2</v>
      </c>
    </row>
    <row r="2402" spans="1:19" x14ac:dyDescent="0.3">
      <c r="A2402" s="1">
        <v>39520</v>
      </c>
      <c r="B2402" s="1">
        <v>39521</v>
      </c>
      <c r="C2402">
        <v>217.05</v>
      </c>
      <c r="D2402">
        <v>214.6</v>
      </c>
      <c r="E2402">
        <v>215.68857059999999</v>
      </c>
      <c r="F2402">
        <v>2.4500000000000002</v>
      </c>
      <c r="G2402">
        <v>1</v>
      </c>
      <c r="H2402">
        <v>0</v>
      </c>
      <c r="I2402">
        <f t="shared" si="196"/>
        <v>2008</v>
      </c>
      <c r="J2402">
        <f t="shared" si="197"/>
        <v>3</v>
      </c>
      <c r="K2402">
        <v>217.05</v>
      </c>
      <c r="L2402">
        <v>217.95</v>
      </c>
      <c r="M2402">
        <v>209.95</v>
      </c>
      <c r="N2402">
        <v>214.6</v>
      </c>
      <c r="O2402" s="3">
        <f t="shared" si="194"/>
        <v>2.4500000000000002</v>
      </c>
      <c r="P2402">
        <f t="shared" si="198"/>
        <v>14.256817676190193</v>
      </c>
      <c r="S2402">
        <f t="shared" si="195"/>
        <v>1.1287721723105276E-2</v>
      </c>
    </row>
    <row r="2403" spans="1:19" x14ac:dyDescent="0.3">
      <c r="A2403" s="1">
        <v>39521</v>
      </c>
      <c r="B2403" s="1">
        <v>39524</v>
      </c>
      <c r="C2403">
        <v>211.2</v>
      </c>
      <c r="D2403">
        <v>209.5499969</v>
      </c>
      <c r="E2403">
        <v>215.17662960000001</v>
      </c>
      <c r="F2403">
        <v>-1.650003052</v>
      </c>
      <c r="G2403">
        <v>1</v>
      </c>
      <c r="H2403">
        <v>3.570889245</v>
      </c>
      <c r="I2403">
        <f t="shared" si="196"/>
        <v>2008</v>
      </c>
      <c r="J2403">
        <f t="shared" si="197"/>
        <v>3</v>
      </c>
      <c r="K2403">
        <v>211.2</v>
      </c>
      <c r="L2403">
        <v>211.5</v>
      </c>
      <c r="M2403">
        <v>204.85</v>
      </c>
      <c r="N2403">
        <v>209.55</v>
      </c>
      <c r="O2403" s="3">
        <f t="shared" si="194"/>
        <v>-3</v>
      </c>
      <c r="P2403">
        <f t="shared" si="198"/>
        <v>13.649282832034361</v>
      </c>
      <c r="S2403">
        <f t="shared" si="195"/>
        <v>-1.4204545454545456E-2</v>
      </c>
    </row>
    <row r="2404" spans="1:19" x14ac:dyDescent="0.3">
      <c r="A2404" s="1">
        <v>39524</v>
      </c>
      <c r="B2404" s="1">
        <v>39525</v>
      </c>
      <c r="C2404">
        <v>210.65</v>
      </c>
      <c r="D2404">
        <v>211.55</v>
      </c>
      <c r="E2404">
        <v>210.68287520000001</v>
      </c>
      <c r="F2404">
        <v>0.9</v>
      </c>
      <c r="G2404">
        <v>1</v>
      </c>
      <c r="H2404">
        <v>1.414213562</v>
      </c>
      <c r="I2404">
        <f t="shared" si="196"/>
        <v>2008</v>
      </c>
      <c r="J2404">
        <f t="shared" si="197"/>
        <v>3</v>
      </c>
      <c r="K2404">
        <v>210.65</v>
      </c>
      <c r="L2404">
        <v>212.2</v>
      </c>
      <c r="M2404">
        <v>208.65</v>
      </c>
      <c r="N2404">
        <v>211.55</v>
      </c>
      <c r="O2404" s="3">
        <f t="shared" si="194"/>
        <v>0.9</v>
      </c>
      <c r="P2404">
        <f t="shared" si="198"/>
        <v>13.824232101659296</v>
      </c>
      <c r="S2404">
        <f t="shared" si="195"/>
        <v>4.2724899121765964E-3</v>
      </c>
    </row>
    <row r="2405" spans="1:19" x14ac:dyDescent="0.3">
      <c r="A2405" s="1">
        <v>39525</v>
      </c>
      <c r="B2405" s="1">
        <v>39526</v>
      </c>
      <c r="C2405">
        <v>217.15</v>
      </c>
      <c r="D2405">
        <v>216.89999080000001</v>
      </c>
      <c r="E2405">
        <v>213.59812049999999</v>
      </c>
      <c r="F2405">
        <v>0.25000915499999998</v>
      </c>
      <c r="G2405">
        <v>1</v>
      </c>
      <c r="H2405">
        <v>3.7830212790000002</v>
      </c>
      <c r="I2405">
        <f t="shared" si="196"/>
        <v>2008</v>
      </c>
      <c r="J2405">
        <f t="shared" si="197"/>
        <v>3</v>
      </c>
      <c r="K2405">
        <v>217.15</v>
      </c>
      <c r="L2405">
        <v>218.1</v>
      </c>
      <c r="M2405">
        <v>215.35</v>
      </c>
      <c r="N2405">
        <v>216.9</v>
      </c>
      <c r="O2405" s="3">
        <f t="shared" si="194"/>
        <v>0.25000915499999998</v>
      </c>
      <c r="P2405">
        <f t="shared" si="198"/>
        <v>13.871980449615911</v>
      </c>
      <c r="S2405">
        <f t="shared" si="195"/>
        <v>1.1513200782868984E-3</v>
      </c>
    </row>
    <row r="2406" spans="1:19" x14ac:dyDescent="0.3">
      <c r="A2406" s="1">
        <v>39526</v>
      </c>
      <c r="B2406" s="1">
        <v>39527</v>
      </c>
      <c r="C2406">
        <v>214.1</v>
      </c>
      <c r="D2406">
        <v>215.9500031</v>
      </c>
      <c r="E2406">
        <v>215.06694239999999</v>
      </c>
      <c r="F2406">
        <v>1.8500030519999999</v>
      </c>
      <c r="G2406">
        <v>-1</v>
      </c>
      <c r="H2406">
        <v>0.67175144200000003</v>
      </c>
      <c r="I2406">
        <f t="shared" si="196"/>
        <v>2008</v>
      </c>
      <c r="J2406">
        <f t="shared" si="197"/>
        <v>3</v>
      </c>
      <c r="K2406">
        <v>214.1</v>
      </c>
      <c r="L2406">
        <v>216.9</v>
      </c>
      <c r="M2406">
        <v>212.3</v>
      </c>
      <c r="N2406">
        <v>215.95</v>
      </c>
      <c r="O2406" s="3">
        <f t="shared" si="194"/>
        <v>1.8500030519999999</v>
      </c>
      <c r="P2406">
        <f t="shared" si="198"/>
        <v>14.231576986314751</v>
      </c>
      <c r="S2406">
        <f t="shared" si="195"/>
        <v>8.6408363007940206E-3</v>
      </c>
    </row>
    <row r="2407" spans="1:19" x14ac:dyDescent="0.3">
      <c r="A2407" s="1">
        <v>39527</v>
      </c>
      <c r="B2407" s="1">
        <v>39528</v>
      </c>
      <c r="C2407">
        <v>219.1</v>
      </c>
      <c r="D2407">
        <v>220.14999689999999</v>
      </c>
      <c r="E2407">
        <v>217.67437509999999</v>
      </c>
      <c r="F2407">
        <v>-1.049996948</v>
      </c>
      <c r="G2407">
        <v>1</v>
      </c>
      <c r="H2407">
        <v>2.9698484810000001</v>
      </c>
      <c r="I2407">
        <f t="shared" si="196"/>
        <v>2008</v>
      </c>
      <c r="J2407">
        <f t="shared" si="197"/>
        <v>3</v>
      </c>
      <c r="K2407">
        <v>219.1</v>
      </c>
      <c r="L2407">
        <v>220.15</v>
      </c>
      <c r="M2407">
        <v>217.65</v>
      </c>
      <c r="N2407">
        <v>220.15</v>
      </c>
      <c r="O2407" s="3">
        <f t="shared" si="194"/>
        <v>-1.049996948</v>
      </c>
      <c r="P2407">
        <f t="shared" si="198"/>
        <v>14.026970244176127</v>
      </c>
      <c r="S2407">
        <f t="shared" si="195"/>
        <v>-4.7923183386581469E-3</v>
      </c>
    </row>
    <row r="2408" spans="1:19" x14ac:dyDescent="0.3">
      <c r="A2408" s="1">
        <v>39528</v>
      </c>
      <c r="B2408" s="1">
        <v>39531</v>
      </c>
      <c r="C2408">
        <v>220.7</v>
      </c>
      <c r="D2408">
        <v>221.4</v>
      </c>
      <c r="E2408">
        <v>221.2153888</v>
      </c>
      <c r="F2408">
        <v>0.7</v>
      </c>
      <c r="G2408">
        <v>1</v>
      </c>
      <c r="H2408">
        <v>0.88388347599999995</v>
      </c>
      <c r="I2408">
        <f t="shared" si="196"/>
        <v>2008</v>
      </c>
      <c r="J2408">
        <f t="shared" si="197"/>
        <v>3</v>
      </c>
      <c r="K2408">
        <v>220.7</v>
      </c>
      <c r="L2408">
        <v>222.25</v>
      </c>
      <c r="M2408">
        <v>219.75</v>
      </c>
      <c r="N2408">
        <v>221.4</v>
      </c>
      <c r="O2408" s="3">
        <f t="shared" ref="O2408:O2471" si="199">IF(E2408-C2408&gt;0,IF(C2408-M2408&gt;3,-3,F2408),IF(L2408-C2408&gt;3,-3,F2408))</f>
        <v>0.7</v>
      </c>
      <c r="P2408">
        <f t="shared" si="198"/>
        <v>14.160439376540285</v>
      </c>
      <c r="S2408">
        <f t="shared" ref="S2408:S2471" si="200">O2408/C2408</f>
        <v>3.1717263253285004E-3</v>
      </c>
    </row>
    <row r="2409" spans="1:19" x14ac:dyDescent="0.3">
      <c r="A2409" s="1">
        <v>39531</v>
      </c>
      <c r="B2409" s="1">
        <v>39532</v>
      </c>
      <c r="C2409">
        <v>223.6</v>
      </c>
      <c r="D2409">
        <v>223.50000610000001</v>
      </c>
      <c r="E2409">
        <v>222.85142690000001</v>
      </c>
      <c r="F2409">
        <v>9.9993895999999999E-2</v>
      </c>
      <c r="G2409">
        <v>1</v>
      </c>
      <c r="H2409">
        <v>1.48492424</v>
      </c>
      <c r="I2409">
        <f t="shared" si="196"/>
        <v>2008</v>
      </c>
      <c r="J2409">
        <f t="shared" si="197"/>
        <v>3</v>
      </c>
      <c r="K2409">
        <v>223.6</v>
      </c>
      <c r="L2409">
        <v>224.8</v>
      </c>
      <c r="M2409">
        <v>222.9</v>
      </c>
      <c r="N2409">
        <v>223.5</v>
      </c>
      <c r="O2409" s="3">
        <f t="shared" si="199"/>
        <v>9.9993895999999999E-2</v>
      </c>
      <c r="P2409">
        <f t="shared" si="198"/>
        <v>14.179437017448139</v>
      </c>
      <c r="S2409">
        <f t="shared" si="200"/>
        <v>4.4719989266547405E-4</v>
      </c>
    </row>
    <row r="2410" spans="1:19" x14ac:dyDescent="0.3">
      <c r="A2410" s="1">
        <v>39532</v>
      </c>
      <c r="B2410" s="1">
        <v>39533</v>
      </c>
      <c r="C2410">
        <v>223.5</v>
      </c>
      <c r="D2410">
        <v>224.6499939</v>
      </c>
      <c r="E2410">
        <v>223.5577413</v>
      </c>
      <c r="F2410">
        <v>1.149993896</v>
      </c>
      <c r="G2410">
        <v>1</v>
      </c>
      <c r="H2410">
        <v>0.81317279799999997</v>
      </c>
      <c r="I2410">
        <f t="shared" si="196"/>
        <v>2008</v>
      </c>
      <c r="J2410">
        <f t="shared" si="197"/>
        <v>3</v>
      </c>
      <c r="K2410">
        <v>223.5</v>
      </c>
      <c r="L2410">
        <v>224.65</v>
      </c>
      <c r="M2410">
        <v>223</v>
      </c>
      <c r="N2410">
        <v>224.65</v>
      </c>
      <c r="O2410" s="3">
        <f t="shared" si="199"/>
        <v>1.149993896</v>
      </c>
      <c r="P2410">
        <f t="shared" si="198"/>
        <v>14.398313071391518</v>
      </c>
      <c r="S2410">
        <f t="shared" si="200"/>
        <v>5.1453865592841165E-3</v>
      </c>
    </row>
    <row r="2411" spans="1:19" x14ac:dyDescent="0.3">
      <c r="A2411" s="1">
        <v>39533</v>
      </c>
      <c r="B2411" s="1">
        <v>39534</v>
      </c>
      <c r="C2411">
        <v>223.55</v>
      </c>
      <c r="D2411">
        <v>223.4</v>
      </c>
      <c r="E2411">
        <v>223.79813920000001</v>
      </c>
      <c r="F2411">
        <v>-0.15</v>
      </c>
      <c r="G2411">
        <v>-1</v>
      </c>
      <c r="H2411">
        <v>0.88388347599999995</v>
      </c>
      <c r="I2411">
        <f t="shared" si="196"/>
        <v>2008</v>
      </c>
      <c r="J2411">
        <f t="shared" si="197"/>
        <v>3</v>
      </c>
      <c r="K2411">
        <v>223.55</v>
      </c>
      <c r="L2411">
        <v>224.1</v>
      </c>
      <c r="M2411">
        <v>221.4</v>
      </c>
      <c r="N2411">
        <v>223.4</v>
      </c>
      <c r="O2411" s="3">
        <f t="shared" si="199"/>
        <v>-0.15</v>
      </c>
      <c r="P2411">
        <f t="shared" si="198"/>
        <v>14.369329663285384</v>
      </c>
      <c r="S2411">
        <f t="shared" si="200"/>
        <v>-6.7099082979199282E-4</v>
      </c>
    </row>
    <row r="2412" spans="1:19" x14ac:dyDescent="0.3">
      <c r="A2412" s="1">
        <v>39534</v>
      </c>
      <c r="B2412" s="1">
        <v>39535</v>
      </c>
      <c r="C2412">
        <v>223.1</v>
      </c>
      <c r="D2412">
        <v>227.7000031</v>
      </c>
      <c r="E2412">
        <v>222.2657241</v>
      </c>
      <c r="F2412">
        <v>-4.6000030519999999</v>
      </c>
      <c r="G2412">
        <v>-1</v>
      </c>
      <c r="H2412">
        <v>3.0405591589999998</v>
      </c>
      <c r="I2412">
        <f t="shared" si="196"/>
        <v>2008</v>
      </c>
      <c r="J2412">
        <f t="shared" si="197"/>
        <v>3</v>
      </c>
      <c r="K2412">
        <v>223.1</v>
      </c>
      <c r="L2412">
        <v>227.9</v>
      </c>
      <c r="M2412">
        <v>222.8</v>
      </c>
      <c r="N2412">
        <v>227.7</v>
      </c>
      <c r="O2412" s="3">
        <f t="shared" si="199"/>
        <v>-3</v>
      </c>
      <c r="P2412">
        <f t="shared" si="198"/>
        <v>13.789661501162712</v>
      </c>
      <c r="S2412">
        <f t="shared" si="200"/>
        <v>-1.3446884805020171E-2</v>
      </c>
    </row>
    <row r="2413" spans="1:19" x14ac:dyDescent="0.3">
      <c r="A2413" s="1">
        <v>39535</v>
      </c>
      <c r="B2413" s="1">
        <v>39538</v>
      </c>
      <c r="C2413">
        <v>227.75</v>
      </c>
      <c r="D2413">
        <v>226.2</v>
      </c>
      <c r="E2413">
        <v>227.47931410000001</v>
      </c>
      <c r="F2413">
        <v>1.55</v>
      </c>
      <c r="G2413">
        <v>-1</v>
      </c>
      <c r="H2413">
        <v>1.060660172</v>
      </c>
      <c r="I2413">
        <f t="shared" si="196"/>
        <v>2008</v>
      </c>
      <c r="J2413">
        <f t="shared" si="197"/>
        <v>3</v>
      </c>
      <c r="K2413">
        <v>227.75</v>
      </c>
      <c r="L2413">
        <v>228.1</v>
      </c>
      <c r="M2413">
        <v>224.8</v>
      </c>
      <c r="N2413">
        <v>226.2</v>
      </c>
      <c r="O2413" s="3">
        <f t="shared" si="199"/>
        <v>1.55</v>
      </c>
      <c r="P2413">
        <f t="shared" si="198"/>
        <v>14.071206730494904</v>
      </c>
      <c r="S2413">
        <f t="shared" si="200"/>
        <v>6.8057080131723379E-3</v>
      </c>
    </row>
    <row r="2414" spans="1:19" x14ac:dyDescent="0.3">
      <c r="A2414" s="1">
        <v>39538</v>
      </c>
      <c r="B2414" s="1">
        <v>39539</v>
      </c>
      <c r="C2414">
        <v>226.2</v>
      </c>
      <c r="D2414">
        <v>227.7</v>
      </c>
      <c r="E2414">
        <v>227.5688103</v>
      </c>
      <c r="F2414">
        <v>1.5</v>
      </c>
      <c r="G2414">
        <v>1</v>
      </c>
      <c r="H2414">
        <v>1.060660172</v>
      </c>
      <c r="I2414">
        <f t="shared" si="196"/>
        <v>2008</v>
      </c>
      <c r="J2414">
        <f t="shared" si="197"/>
        <v>4</v>
      </c>
      <c r="K2414">
        <v>226.2</v>
      </c>
      <c r="L2414">
        <v>229.75</v>
      </c>
      <c r="M2414">
        <v>225.65</v>
      </c>
      <c r="N2414">
        <v>227.7</v>
      </c>
      <c r="O2414" s="3">
        <f t="shared" si="199"/>
        <v>1.5</v>
      </c>
      <c r="P2414">
        <f t="shared" si="198"/>
        <v>14.35113789887345</v>
      </c>
      <c r="S2414">
        <f t="shared" si="200"/>
        <v>6.6312997347480109E-3</v>
      </c>
    </row>
    <row r="2415" spans="1:19" x14ac:dyDescent="0.3">
      <c r="A2415" s="1">
        <v>39539</v>
      </c>
      <c r="B2415" s="1">
        <v>39540</v>
      </c>
      <c r="C2415">
        <v>233.1</v>
      </c>
      <c r="D2415">
        <v>234.45</v>
      </c>
      <c r="E2415">
        <v>228.79637080000001</v>
      </c>
      <c r="F2415">
        <v>-1.35</v>
      </c>
      <c r="G2415">
        <v>1</v>
      </c>
      <c r="H2415">
        <v>4.7729707729999999</v>
      </c>
      <c r="I2415">
        <f t="shared" si="196"/>
        <v>2008</v>
      </c>
      <c r="J2415">
        <f t="shared" si="197"/>
        <v>4</v>
      </c>
      <c r="K2415">
        <v>233.1</v>
      </c>
      <c r="L2415">
        <v>234.45</v>
      </c>
      <c r="M2415">
        <v>232.3</v>
      </c>
      <c r="N2415">
        <v>234.45</v>
      </c>
      <c r="O2415" s="3">
        <f t="shared" si="199"/>
        <v>-1.35</v>
      </c>
      <c r="P2415">
        <f t="shared" si="198"/>
        <v>14.101793804105379</v>
      </c>
      <c r="S2415">
        <f t="shared" si="200"/>
        <v>-5.7915057915057921E-3</v>
      </c>
    </row>
    <row r="2416" spans="1:19" x14ac:dyDescent="0.3">
      <c r="A2416" s="1">
        <v>39540</v>
      </c>
      <c r="B2416" s="1">
        <v>39541</v>
      </c>
      <c r="C2416">
        <v>234.6</v>
      </c>
      <c r="D2416">
        <v>236.60000919999999</v>
      </c>
      <c r="E2416">
        <v>234.6464967</v>
      </c>
      <c r="F2416">
        <v>2.0000091549999999</v>
      </c>
      <c r="G2416">
        <v>1</v>
      </c>
      <c r="H2416">
        <v>1.52027958</v>
      </c>
      <c r="I2416">
        <f t="shared" si="196"/>
        <v>2008</v>
      </c>
      <c r="J2416">
        <f t="shared" si="197"/>
        <v>4</v>
      </c>
      <c r="K2416">
        <v>234.6</v>
      </c>
      <c r="L2416">
        <v>237.75</v>
      </c>
      <c r="M2416">
        <v>234.05</v>
      </c>
      <c r="N2416">
        <v>236.6</v>
      </c>
      <c r="O2416" s="3">
        <f t="shared" si="199"/>
        <v>2.0000091549999999</v>
      </c>
      <c r="P2416">
        <f t="shared" si="198"/>
        <v>14.462455143109636</v>
      </c>
      <c r="S2416">
        <f t="shared" si="200"/>
        <v>8.5251882139812437E-3</v>
      </c>
    </row>
    <row r="2417" spans="1:19" x14ac:dyDescent="0.3">
      <c r="A2417" s="1">
        <v>39541</v>
      </c>
      <c r="B2417" s="1">
        <v>39542</v>
      </c>
      <c r="C2417">
        <v>236.6</v>
      </c>
      <c r="D2417">
        <v>238.0499969</v>
      </c>
      <c r="E2417">
        <v>236.8412673</v>
      </c>
      <c r="F2417">
        <v>1.4499969479999999</v>
      </c>
      <c r="G2417">
        <v>1</v>
      </c>
      <c r="H2417">
        <v>1.0253048330000001</v>
      </c>
      <c r="I2417">
        <f t="shared" si="196"/>
        <v>2008</v>
      </c>
      <c r="J2417">
        <f t="shared" si="197"/>
        <v>4</v>
      </c>
      <c r="K2417">
        <v>236.6</v>
      </c>
      <c r="L2417">
        <v>238.05</v>
      </c>
      <c r="M2417">
        <v>235.75</v>
      </c>
      <c r="N2417">
        <v>238.05</v>
      </c>
      <c r="O2417" s="3">
        <f t="shared" si="199"/>
        <v>1.4499969479999999</v>
      </c>
      <c r="P2417">
        <f t="shared" si="198"/>
        <v>14.728353483998426</v>
      </c>
      <c r="S2417">
        <f t="shared" si="200"/>
        <v>6.1284739983093828E-3</v>
      </c>
    </row>
    <row r="2418" spans="1:19" x14ac:dyDescent="0.3">
      <c r="A2418" s="1">
        <v>39542</v>
      </c>
      <c r="B2418" s="1">
        <v>39545</v>
      </c>
      <c r="C2418">
        <v>237.45</v>
      </c>
      <c r="D2418">
        <v>238.35000310000001</v>
      </c>
      <c r="E2418">
        <v>238.83412369999999</v>
      </c>
      <c r="F2418">
        <v>0.90000305199999997</v>
      </c>
      <c r="G2418">
        <v>1</v>
      </c>
      <c r="H2418">
        <v>0.212132034</v>
      </c>
      <c r="I2418">
        <f t="shared" si="196"/>
        <v>2008</v>
      </c>
      <c r="J2418">
        <f t="shared" si="197"/>
        <v>4</v>
      </c>
      <c r="K2418">
        <v>237.45</v>
      </c>
      <c r="L2418">
        <v>240.05</v>
      </c>
      <c r="M2418">
        <v>236.7</v>
      </c>
      <c r="N2418">
        <v>238.35</v>
      </c>
      <c r="O2418" s="3">
        <f t="shared" si="199"/>
        <v>0.90000305199999997</v>
      </c>
      <c r="P2418">
        <f t="shared" si="198"/>
        <v>14.895827433291331</v>
      </c>
      <c r="S2418">
        <f t="shared" si="200"/>
        <v>3.7902844893661822E-3</v>
      </c>
    </row>
    <row r="2419" spans="1:19" x14ac:dyDescent="0.3">
      <c r="A2419" s="1">
        <v>39545</v>
      </c>
      <c r="B2419" s="1">
        <v>39546</v>
      </c>
      <c r="C2419">
        <v>237.35</v>
      </c>
      <c r="D2419">
        <v>235.74999389999999</v>
      </c>
      <c r="E2419">
        <v>238.35520410000001</v>
      </c>
      <c r="F2419">
        <v>-1.600006104</v>
      </c>
      <c r="G2419">
        <v>1</v>
      </c>
      <c r="H2419">
        <v>1.8384776309999999</v>
      </c>
      <c r="I2419">
        <f t="shared" si="196"/>
        <v>2008</v>
      </c>
      <c r="J2419">
        <f t="shared" si="197"/>
        <v>4</v>
      </c>
      <c r="K2419">
        <v>237.35</v>
      </c>
      <c r="L2419">
        <v>237.4</v>
      </c>
      <c r="M2419">
        <v>234.2</v>
      </c>
      <c r="N2419">
        <v>235.75</v>
      </c>
      <c r="O2419" s="3">
        <f t="shared" si="199"/>
        <v>-3</v>
      </c>
      <c r="P2419">
        <f t="shared" si="198"/>
        <v>14.330997237801032</v>
      </c>
      <c r="S2419">
        <f t="shared" si="200"/>
        <v>-1.2639561828523278E-2</v>
      </c>
    </row>
    <row r="2420" spans="1:19" x14ac:dyDescent="0.3">
      <c r="A2420" s="1">
        <v>39546</v>
      </c>
      <c r="B2420" s="1">
        <v>39547</v>
      </c>
      <c r="C2420">
        <v>237.35</v>
      </c>
      <c r="D2420">
        <v>235.75</v>
      </c>
      <c r="E2420">
        <v>236.90743019999999</v>
      </c>
      <c r="F2420">
        <v>1.6</v>
      </c>
      <c r="G2420">
        <v>1</v>
      </c>
      <c r="H2420">
        <v>0</v>
      </c>
      <c r="I2420">
        <f t="shared" si="196"/>
        <v>2008</v>
      </c>
      <c r="J2420">
        <f t="shared" si="197"/>
        <v>4</v>
      </c>
      <c r="K2420">
        <v>237.35</v>
      </c>
      <c r="L2420">
        <v>237.4</v>
      </c>
      <c r="M2420">
        <v>234.2</v>
      </c>
      <c r="N2420">
        <v>235.75</v>
      </c>
      <c r="O2420" s="3">
        <f t="shared" si="199"/>
        <v>1.6</v>
      </c>
      <c r="P2420">
        <f t="shared" si="198"/>
        <v>14.620817278843564</v>
      </c>
      <c r="S2420">
        <f t="shared" si="200"/>
        <v>6.7410996418790824E-3</v>
      </c>
    </row>
    <row r="2421" spans="1:19" x14ac:dyDescent="0.3">
      <c r="A2421" s="1">
        <v>39547</v>
      </c>
      <c r="B2421" s="1">
        <v>39548</v>
      </c>
      <c r="C2421">
        <v>233.85</v>
      </c>
      <c r="D2421">
        <v>237</v>
      </c>
      <c r="E2421">
        <v>235.9997716</v>
      </c>
      <c r="F2421">
        <v>3.15</v>
      </c>
      <c r="G2421">
        <v>1</v>
      </c>
      <c r="H2421">
        <v>0.88388347599999995</v>
      </c>
      <c r="I2421">
        <f t="shared" si="196"/>
        <v>2008</v>
      </c>
      <c r="J2421">
        <f t="shared" si="197"/>
        <v>4</v>
      </c>
      <c r="K2421">
        <v>233.85</v>
      </c>
      <c r="L2421">
        <v>237</v>
      </c>
      <c r="M2421">
        <v>232.15</v>
      </c>
      <c r="N2421">
        <v>237</v>
      </c>
      <c r="O2421" s="3">
        <f t="shared" si="199"/>
        <v>3.15</v>
      </c>
      <c r="P2421">
        <f t="shared" si="198"/>
        <v>15.211652101529353</v>
      </c>
      <c r="S2421">
        <f t="shared" si="200"/>
        <v>1.3470173187940988E-2</v>
      </c>
    </row>
    <row r="2422" spans="1:19" x14ac:dyDescent="0.3">
      <c r="A2422" s="1">
        <v>39548</v>
      </c>
      <c r="B2422" s="1">
        <v>39549</v>
      </c>
      <c r="C2422">
        <v>237</v>
      </c>
      <c r="D2422">
        <v>238.5</v>
      </c>
      <c r="E2422">
        <v>237.6637417</v>
      </c>
      <c r="F2422">
        <v>1.5</v>
      </c>
      <c r="G2422">
        <v>1</v>
      </c>
      <c r="H2422">
        <v>1.060660172</v>
      </c>
      <c r="I2422">
        <f t="shared" si="196"/>
        <v>2008</v>
      </c>
      <c r="J2422">
        <f t="shared" si="197"/>
        <v>4</v>
      </c>
      <c r="K2422">
        <v>237</v>
      </c>
      <c r="L2422">
        <v>239.45</v>
      </c>
      <c r="M2422">
        <v>236.25</v>
      </c>
      <c r="N2422">
        <v>238.5</v>
      </c>
      <c r="O2422" s="3">
        <f t="shared" si="199"/>
        <v>1.5</v>
      </c>
      <c r="P2422">
        <f t="shared" si="198"/>
        <v>15.500480938900164</v>
      </c>
      <c r="S2422">
        <f t="shared" si="200"/>
        <v>6.3291139240506328E-3</v>
      </c>
    </row>
    <row r="2423" spans="1:19" x14ac:dyDescent="0.3">
      <c r="A2423" s="1">
        <v>39549</v>
      </c>
      <c r="B2423" s="1">
        <v>39552</v>
      </c>
      <c r="C2423">
        <v>233.9</v>
      </c>
      <c r="D2423">
        <v>234.3000031</v>
      </c>
      <c r="E2423">
        <v>236.20509340000001</v>
      </c>
      <c r="F2423">
        <v>0.40000305200000003</v>
      </c>
      <c r="G2423">
        <v>-1</v>
      </c>
      <c r="H2423">
        <v>2.9698484810000001</v>
      </c>
      <c r="I2423">
        <f t="shared" si="196"/>
        <v>2008</v>
      </c>
      <c r="J2423">
        <f t="shared" si="197"/>
        <v>4</v>
      </c>
      <c r="K2423">
        <v>233.9</v>
      </c>
      <c r="L2423">
        <v>235.45</v>
      </c>
      <c r="M2423">
        <v>233.15</v>
      </c>
      <c r="N2423">
        <v>234.3</v>
      </c>
      <c r="O2423" s="3">
        <f t="shared" si="199"/>
        <v>0.40000305200000003</v>
      </c>
      <c r="P2423">
        <f t="shared" si="198"/>
        <v>15.58000517596337</v>
      </c>
      <c r="S2423">
        <f t="shared" si="200"/>
        <v>1.7101455835827277E-3</v>
      </c>
    </row>
    <row r="2424" spans="1:19" x14ac:dyDescent="0.3">
      <c r="A2424" s="1">
        <v>39552</v>
      </c>
      <c r="B2424" s="1">
        <v>39553</v>
      </c>
      <c r="C2424">
        <v>234.7</v>
      </c>
      <c r="D2424">
        <v>233.19999390000001</v>
      </c>
      <c r="E2424">
        <v>235.1196147</v>
      </c>
      <c r="F2424">
        <v>-1.5000061039999999</v>
      </c>
      <c r="G2424">
        <v>1</v>
      </c>
      <c r="H2424">
        <v>0.77781745899999999</v>
      </c>
      <c r="I2424">
        <f t="shared" ref="I2424:I2487" si="201">YEAR(B2424)</f>
        <v>2008</v>
      </c>
      <c r="J2424">
        <f t="shared" ref="J2424:J2487" si="202">MONTH(B2424)</f>
        <v>4</v>
      </c>
      <c r="K2424">
        <v>234.7</v>
      </c>
      <c r="L2424">
        <v>235.4</v>
      </c>
      <c r="M2424">
        <v>232.55</v>
      </c>
      <c r="N2424">
        <v>233.2</v>
      </c>
      <c r="O2424" s="3">
        <f t="shared" si="199"/>
        <v>-1.5000061039999999</v>
      </c>
      <c r="P2424">
        <f t="shared" si="198"/>
        <v>15.281282088648117</v>
      </c>
      <c r="S2424">
        <f t="shared" si="200"/>
        <v>-6.3911636301661693E-3</v>
      </c>
    </row>
    <row r="2425" spans="1:19" x14ac:dyDescent="0.3">
      <c r="A2425" s="1">
        <v>39553</v>
      </c>
      <c r="B2425" s="1">
        <v>39554</v>
      </c>
      <c r="C2425">
        <v>235.55</v>
      </c>
      <c r="D2425">
        <v>235.89999689999999</v>
      </c>
      <c r="E2425">
        <v>231.45355409999999</v>
      </c>
      <c r="F2425">
        <v>-0.34999694799999997</v>
      </c>
      <c r="G2425">
        <v>-1</v>
      </c>
      <c r="H2425">
        <v>1.9091883089999999</v>
      </c>
      <c r="I2425">
        <f t="shared" si="201"/>
        <v>2008</v>
      </c>
      <c r="J2425">
        <f t="shared" si="202"/>
        <v>4</v>
      </c>
      <c r="K2425">
        <v>235.55</v>
      </c>
      <c r="L2425">
        <v>237.05</v>
      </c>
      <c r="M2425">
        <v>235.2</v>
      </c>
      <c r="N2425">
        <v>235.9</v>
      </c>
      <c r="O2425" s="3">
        <f t="shared" si="199"/>
        <v>-0.34999694799999997</v>
      </c>
      <c r="P2425">
        <f t="shared" si="198"/>
        <v>15.213164040345584</v>
      </c>
      <c r="S2425">
        <f t="shared" si="200"/>
        <v>-1.4858711441307576E-3</v>
      </c>
    </row>
    <row r="2426" spans="1:19" x14ac:dyDescent="0.3">
      <c r="A2426" s="1">
        <v>39554</v>
      </c>
      <c r="B2426" s="1">
        <v>39555</v>
      </c>
      <c r="C2426">
        <v>238.65</v>
      </c>
      <c r="D2426">
        <v>237.4500031</v>
      </c>
      <c r="E2426">
        <v>236.78830199999999</v>
      </c>
      <c r="F2426">
        <v>1.1999969479999999</v>
      </c>
      <c r="G2426">
        <v>1</v>
      </c>
      <c r="H2426">
        <v>1.0960155110000001</v>
      </c>
      <c r="I2426">
        <f t="shared" si="201"/>
        <v>2008</v>
      </c>
      <c r="J2426">
        <f t="shared" si="202"/>
        <v>4</v>
      </c>
      <c r="K2426">
        <v>238.65</v>
      </c>
      <c r="L2426">
        <v>239.2</v>
      </c>
      <c r="M2426">
        <v>236.8</v>
      </c>
      <c r="N2426">
        <v>237.45</v>
      </c>
      <c r="O2426" s="3">
        <f t="shared" si="199"/>
        <v>1.1999969479999999</v>
      </c>
      <c r="P2426">
        <f t="shared" si="198"/>
        <v>15.442651789155615</v>
      </c>
      <c r="S2426">
        <f t="shared" si="200"/>
        <v>5.0282713094489829E-3</v>
      </c>
    </row>
    <row r="2427" spans="1:19" x14ac:dyDescent="0.3">
      <c r="A2427" s="1">
        <v>39555</v>
      </c>
      <c r="B2427" s="1">
        <v>39556</v>
      </c>
      <c r="C2427">
        <v>238.1</v>
      </c>
      <c r="D2427">
        <v>237.50000309999999</v>
      </c>
      <c r="E2427">
        <v>238.06770080000001</v>
      </c>
      <c r="F2427">
        <v>0.59999694800000003</v>
      </c>
      <c r="G2427">
        <v>1</v>
      </c>
      <c r="H2427">
        <v>3.5355339E-2</v>
      </c>
      <c r="I2427">
        <f t="shared" si="201"/>
        <v>2008</v>
      </c>
      <c r="J2427">
        <f t="shared" si="202"/>
        <v>4</v>
      </c>
      <c r="K2427">
        <v>238.1</v>
      </c>
      <c r="L2427">
        <v>238.75</v>
      </c>
      <c r="M2427">
        <v>236.6</v>
      </c>
      <c r="N2427">
        <v>237.5</v>
      </c>
      <c r="O2427" s="3">
        <f t="shared" si="199"/>
        <v>0.59999694800000003</v>
      </c>
      <c r="P2427">
        <f t="shared" si="198"/>
        <v>15.559395307960992</v>
      </c>
      <c r="S2427">
        <f t="shared" si="200"/>
        <v>2.5199367828643428E-3</v>
      </c>
    </row>
    <row r="2428" spans="1:19" x14ac:dyDescent="0.3">
      <c r="A2428" s="1">
        <v>39556</v>
      </c>
      <c r="B2428" s="1">
        <v>39559</v>
      </c>
      <c r="C2428">
        <v>240.1</v>
      </c>
      <c r="D2428">
        <v>241.1000061</v>
      </c>
      <c r="E2428">
        <v>237.35176670000001</v>
      </c>
      <c r="F2428">
        <v>-1.0000061039999999</v>
      </c>
      <c r="G2428">
        <v>-1</v>
      </c>
      <c r="H2428">
        <v>2.5455844120000002</v>
      </c>
      <c r="I2428">
        <f t="shared" si="201"/>
        <v>2008</v>
      </c>
      <c r="J2428">
        <f t="shared" si="202"/>
        <v>4</v>
      </c>
      <c r="K2428">
        <v>240.1</v>
      </c>
      <c r="L2428">
        <v>241.5</v>
      </c>
      <c r="M2428">
        <v>239.75</v>
      </c>
      <c r="N2428">
        <v>241.1</v>
      </c>
      <c r="O2428" s="3">
        <f t="shared" si="199"/>
        <v>-1.0000061039999999</v>
      </c>
      <c r="P2428">
        <f t="shared" si="198"/>
        <v>15.364982684689313</v>
      </c>
      <c r="S2428">
        <f t="shared" si="200"/>
        <v>-4.1649567013744273E-3</v>
      </c>
    </row>
    <row r="2429" spans="1:19" x14ac:dyDescent="0.3">
      <c r="A2429" s="1">
        <v>39559</v>
      </c>
      <c r="B2429" s="1">
        <v>39560</v>
      </c>
      <c r="C2429">
        <v>240.7</v>
      </c>
      <c r="D2429">
        <v>239.49999389999999</v>
      </c>
      <c r="E2429">
        <v>241.74301</v>
      </c>
      <c r="F2429">
        <v>-1.2000061040000001</v>
      </c>
      <c r="G2429">
        <v>1</v>
      </c>
      <c r="H2429">
        <v>1.1313708499999999</v>
      </c>
      <c r="I2429">
        <f t="shared" si="201"/>
        <v>2008</v>
      </c>
      <c r="J2429">
        <f t="shared" si="202"/>
        <v>4</v>
      </c>
      <c r="K2429">
        <v>240.7</v>
      </c>
      <c r="L2429">
        <v>241.2</v>
      </c>
      <c r="M2429">
        <v>239.3</v>
      </c>
      <c r="N2429">
        <v>239.5</v>
      </c>
      <c r="O2429" s="3">
        <f t="shared" si="199"/>
        <v>-1.2000061040000001</v>
      </c>
      <c r="P2429">
        <f t="shared" si="198"/>
        <v>15.135177038538732</v>
      </c>
      <c r="S2429">
        <f t="shared" si="200"/>
        <v>-4.9854844370585795E-3</v>
      </c>
    </row>
    <row r="2430" spans="1:19" x14ac:dyDescent="0.3">
      <c r="A2430" s="1">
        <v>39560</v>
      </c>
      <c r="B2430" s="1">
        <v>39561</v>
      </c>
      <c r="C2430">
        <v>238.6</v>
      </c>
      <c r="D2430">
        <v>240.9499969</v>
      </c>
      <c r="E2430">
        <v>239.75428210000001</v>
      </c>
      <c r="F2430">
        <v>2.3499969479999998</v>
      </c>
      <c r="G2430">
        <v>1</v>
      </c>
      <c r="H2430">
        <v>1.0253048330000001</v>
      </c>
      <c r="I2430">
        <f t="shared" si="201"/>
        <v>2008</v>
      </c>
      <c r="J2430">
        <f t="shared" si="202"/>
        <v>4</v>
      </c>
      <c r="K2430">
        <v>238.6</v>
      </c>
      <c r="L2430">
        <v>242.35</v>
      </c>
      <c r="M2430">
        <v>238.5</v>
      </c>
      <c r="N2430">
        <v>240.95</v>
      </c>
      <c r="O2430" s="3">
        <f t="shared" si="199"/>
        <v>2.3499969479999998</v>
      </c>
      <c r="P2430">
        <f t="shared" si="198"/>
        <v>15.582380976275601</v>
      </c>
      <c r="S2430">
        <f t="shared" si="200"/>
        <v>9.8491070746018431E-3</v>
      </c>
    </row>
    <row r="2431" spans="1:19" x14ac:dyDescent="0.3">
      <c r="A2431" s="1">
        <v>39561</v>
      </c>
      <c r="B2431" s="1">
        <v>39562</v>
      </c>
      <c r="C2431">
        <v>240.95</v>
      </c>
      <c r="D2431">
        <v>241.30000609999999</v>
      </c>
      <c r="E2431">
        <v>240.88425050000001</v>
      </c>
      <c r="F2431">
        <v>-0.35000610399999998</v>
      </c>
      <c r="G2431">
        <v>-1</v>
      </c>
      <c r="H2431">
        <v>0.24748737300000001</v>
      </c>
      <c r="I2431">
        <f t="shared" si="201"/>
        <v>2008</v>
      </c>
      <c r="J2431">
        <f t="shared" si="202"/>
        <v>4</v>
      </c>
      <c r="K2431">
        <v>240.95</v>
      </c>
      <c r="L2431">
        <v>242.15</v>
      </c>
      <c r="M2431">
        <v>239.75</v>
      </c>
      <c r="N2431">
        <v>241.3</v>
      </c>
      <c r="O2431" s="3">
        <f t="shared" si="199"/>
        <v>-0.35000610399999998</v>
      </c>
      <c r="P2431">
        <f t="shared" si="198"/>
        <v>15.514475662436009</v>
      </c>
      <c r="S2431">
        <f t="shared" si="200"/>
        <v>-1.4526088566092551E-3</v>
      </c>
    </row>
    <row r="2432" spans="1:19" x14ac:dyDescent="0.3">
      <c r="A2432" s="1">
        <v>39562</v>
      </c>
      <c r="B2432" s="1">
        <v>39563</v>
      </c>
      <c r="C2432">
        <v>242.4</v>
      </c>
      <c r="D2432">
        <v>245.14999080000001</v>
      </c>
      <c r="E2432">
        <v>241.21023790000001</v>
      </c>
      <c r="F2432">
        <v>-2.7499908450000001</v>
      </c>
      <c r="G2432">
        <v>-1</v>
      </c>
      <c r="H2432">
        <v>2.7223611079999999</v>
      </c>
      <c r="I2432">
        <f t="shared" si="201"/>
        <v>2008</v>
      </c>
      <c r="J2432">
        <f t="shared" si="202"/>
        <v>4</v>
      </c>
      <c r="K2432">
        <v>242.4</v>
      </c>
      <c r="L2432">
        <v>245.15</v>
      </c>
      <c r="M2432">
        <v>241.95</v>
      </c>
      <c r="N2432">
        <v>245.15</v>
      </c>
      <c r="O2432" s="3">
        <f t="shared" si="199"/>
        <v>-2.7499908450000001</v>
      </c>
      <c r="P2432">
        <f t="shared" si="198"/>
        <v>14.986447617427665</v>
      </c>
      <c r="S2432">
        <f t="shared" si="200"/>
        <v>-1.1344846720297031E-2</v>
      </c>
    </row>
    <row r="2433" spans="1:19" x14ac:dyDescent="0.3">
      <c r="A2433" s="1">
        <v>39563</v>
      </c>
      <c r="B2433" s="1">
        <v>39566</v>
      </c>
      <c r="C2433">
        <v>244.75</v>
      </c>
      <c r="D2433">
        <v>245.00000610000001</v>
      </c>
      <c r="E2433">
        <v>245.46282189999999</v>
      </c>
      <c r="F2433">
        <v>0.25000610400000001</v>
      </c>
      <c r="G2433">
        <v>1</v>
      </c>
      <c r="H2433">
        <v>0.106066017</v>
      </c>
      <c r="I2433">
        <f t="shared" si="201"/>
        <v>2008</v>
      </c>
      <c r="J2433">
        <f t="shared" si="202"/>
        <v>4</v>
      </c>
      <c r="K2433">
        <v>244.75</v>
      </c>
      <c r="L2433">
        <v>245.65</v>
      </c>
      <c r="M2433">
        <v>243.85</v>
      </c>
      <c r="N2433">
        <v>245</v>
      </c>
      <c r="O2433" s="3">
        <f t="shared" si="199"/>
        <v>0.25000610400000001</v>
      </c>
      <c r="P2433">
        <f t="shared" si="198"/>
        <v>15.032372480123882</v>
      </c>
      <c r="S2433">
        <f t="shared" si="200"/>
        <v>1.0214753993871297E-3</v>
      </c>
    </row>
    <row r="2434" spans="1:19" x14ac:dyDescent="0.3">
      <c r="A2434" s="1">
        <v>39566</v>
      </c>
      <c r="B2434" s="1">
        <v>39567</v>
      </c>
      <c r="C2434">
        <v>245.6</v>
      </c>
      <c r="D2434">
        <v>243.3500061</v>
      </c>
      <c r="E2434">
        <v>245.61601289999999</v>
      </c>
      <c r="F2434">
        <v>-2.2499938959999999</v>
      </c>
      <c r="G2434">
        <v>1</v>
      </c>
      <c r="H2434">
        <v>1.166726189</v>
      </c>
      <c r="I2434">
        <f t="shared" si="201"/>
        <v>2008</v>
      </c>
      <c r="J2434">
        <f t="shared" si="202"/>
        <v>4</v>
      </c>
      <c r="K2434">
        <v>245.6</v>
      </c>
      <c r="L2434">
        <v>245.9</v>
      </c>
      <c r="M2434">
        <v>242.4</v>
      </c>
      <c r="N2434">
        <v>243.35</v>
      </c>
      <c r="O2434" s="3">
        <f t="shared" si="199"/>
        <v>-3</v>
      </c>
      <c r="P2434">
        <f t="shared" si="198"/>
        <v>14.481511925070484</v>
      </c>
      <c r="S2434">
        <f t="shared" si="200"/>
        <v>-1.2214983713355049E-2</v>
      </c>
    </row>
    <row r="2435" spans="1:19" x14ac:dyDescent="0.3">
      <c r="A2435" s="1">
        <v>39567</v>
      </c>
      <c r="B2435" s="1">
        <v>39568</v>
      </c>
      <c r="C2435">
        <v>242.75</v>
      </c>
      <c r="D2435">
        <v>245.6</v>
      </c>
      <c r="E2435">
        <v>243.32164399999999</v>
      </c>
      <c r="F2435">
        <v>2.85</v>
      </c>
      <c r="G2435">
        <v>-1</v>
      </c>
      <c r="H2435">
        <v>1.5909902579999999</v>
      </c>
      <c r="I2435">
        <f t="shared" si="201"/>
        <v>2008</v>
      </c>
      <c r="J2435">
        <f t="shared" si="202"/>
        <v>4</v>
      </c>
      <c r="K2435">
        <v>242.75</v>
      </c>
      <c r="L2435">
        <v>245.6</v>
      </c>
      <c r="M2435">
        <v>241.9</v>
      </c>
      <c r="N2435">
        <v>245.6</v>
      </c>
      <c r="O2435" s="3">
        <f t="shared" si="199"/>
        <v>2.85</v>
      </c>
      <c r="P2435">
        <f t="shared" si="198"/>
        <v>14.991571356416941</v>
      </c>
      <c r="S2435">
        <f t="shared" si="200"/>
        <v>1.1740473738414007E-2</v>
      </c>
    </row>
    <row r="2436" spans="1:19" x14ac:dyDescent="0.3">
      <c r="A2436" s="1">
        <v>39568</v>
      </c>
      <c r="B2436" s="1">
        <v>39569</v>
      </c>
      <c r="C2436">
        <v>242.75</v>
      </c>
      <c r="D2436">
        <v>245.6</v>
      </c>
      <c r="E2436">
        <v>245.26574249999999</v>
      </c>
      <c r="F2436">
        <v>2.85</v>
      </c>
      <c r="G2436">
        <v>-1</v>
      </c>
      <c r="H2436">
        <v>0</v>
      </c>
      <c r="I2436">
        <f t="shared" si="201"/>
        <v>2008</v>
      </c>
      <c r="J2436">
        <f t="shared" si="202"/>
        <v>5</v>
      </c>
      <c r="K2436">
        <v>242.75</v>
      </c>
      <c r="L2436">
        <v>245.6</v>
      </c>
      <c r="M2436">
        <v>241.9</v>
      </c>
      <c r="N2436">
        <v>245.6</v>
      </c>
      <c r="O2436" s="3">
        <f t="shared" si="199"/>
        <v>2.85</v>
      </c>
      <c r="P2436">
        <f t="shared" ref="P2436:P2499" si="203">(O2436/C2436*$Q$2+1)*P2435*$R$2+(1-$R$2)*P2435</f>
        <v>15.519595805839659</v>
      </c>
      <c r="S2436">
        <f t="shared" si="200"/>
        <v>1.1740473738414007E-2</v>
      </c>
    </row>
    <row r="2437" spans="1:19" x14ac:dyDescent="0.3">
      <c r="A2437" s="1">
        <v>39569</v>
      </c>
      <c r="B2437" s="1">
        <v>39570</v>
      </c>
      <c r="C2437">
        <v>247.9</v>
      </c>
      <c r="D2437">
        <v>248.64998779999999</v>
      </c>
      <c r="E2437">
        <v>245.5043909</v>
      </c>
      <c r="F2437">
        <v>-0.74998779299999996</v>
      </c>
      <c r="G2437">
        <v>-1</v>
      </c>
      <c r="H2437">
        <v>2.156675683</v>
      </c>
      <c r="I2437">
        <f t="shared" si="201"/>
        <v>2008</v>
      </c>
      <c r="J2437">
        <f t="shared" si="202"/>
        <v>5</v>
      </c>
      <c r="K2437">
        <v>247.9</v>
      </c>
      <c r="L2437">
        <v>248.65</v>
      </c>
      <c r="M2437">
        <v>247.6</v>
      </c>
      <c r="N2437">
        <v>248.65</v>
      </c>
      <c r="O2437" s="3">
        <f t="shared" si="199"/>
        <v>-0.74998779299999996</v>
      </c>
      <c r="P2437">
        <f t="shared" si="203"/>
        <v>15.37873851572259</v>
      </c>
      <c r="S2437">
        <f t="shared" si="200"/>
        <v>-3.0253642315449776E-3</v>
      </c>
    </row>
    <row r="2438" spans="1:19" x14ac:dyDescent="0.3">
      <c r="A2438" s="1">
        <v>39570</v>
      </c>
      <c r="B2438" s="1">
        <v>39573</v>
      </c>
      <c r="C2438">
        <v>247.9</v>
      </c>
      <c r="D2438">
        <v>248.65</v>
      </c>
      <c r="E2438">
        <v>247.9215337</v>
      </c>
      <c r="F2438">
        <v>0.75</v>
      </c>
      <c r="G2438">
        <v>-1</v>
      </c>
      <c r="H2438">
        <v>0</v>
      </c>
      <c r="I2438">
        <f t="shared" si="201"/>
        <v>2008</v>
      </c>
      <c r="J2438">
        <f t="shared" si="202"/>
        <v>5</v>
      </c>
      <c r="K2438">
        <v>247.9</v>
      </c>
      <c r="L2438">
        <v>248.65</v>
      </c>
      <c r="M2438">
        <v>247.6</v>
      </c>
      <c r="N2438">
        <v>248.65</v>
      </c>
      <c r="O2438" s="3">
        <f t="shared" si="199"/>
        <v>0.75</v>
      </c>
      <c r="P2438">
        <f t="shared" si="203"/>
        <v>15.518319643840282</v>
      </c>
      <c r="S2438">
        <f t="shared" si="200"/>
        <v>3.0254134731746672E-3</v>
      </c>
    </row>
    <row r="2439" spans="1:19" x14ac:dyDescent="0.3">
      <c r="A2439" s="1">
        <v>39573</v>
      </c>
      <c r="B2439" s="1">
        <v>39574</v>
      </c>
      <c r="C2439">
        <v>248.45</v>
      </c>
      <c r="D2439">
        <v>249.9500031</v>
      </c>
      <c r="E2439">
        <v>248.7151408</v>
      </c>
      <c r="F2439">
        <v>1.5000030520000001</v>
      </c>
      <c r="G2439">
        <v>1</v>
      </c>
      <c r="H2439">
        <v>0.91923881600000001</v>
      </c>
      <c r="I2439">
        <f t="shared" si="201"/>
        <v>2008</v>
      </c>
      <c r="J2439">
        <f t="shared" si="202"/>
        <v>5</v>
      </c>
      <c r="K2439">
        <v>248.45</v>
      </c>
      <c r="L2439">
        <v>250</v>
      </c>
      <c r="M2439">
        <v>247.55</v>
      </c>
      <c r="N2439">
        <v>249.95</v>
      </c>
      <c r="O2439" s="3">
        <f t="shared" si="199"/>
        <v>1.5000030520000001</v>
      </c>
      <c r="P2439">
        <f t="shared" si="203"/>
        <v>15.799392618213462</v>
      </c>
      <c r="S2439">
        <f t="shared" si="200"/>
        <v>6.037444363050916E-3</v>
      </c>
    </row>
    <row r="2440" spans="1:19" x14ac:dyDescent="0.3">
      <c r="A2440" s="1">
        <v>39574</v>
      </c>
      <c r="B2440" s="1">
        <v>39575</v>
      </c>
      <c r="C2440">
        <v>249.95</v>
      </c>
      <c r="D2440">
        <v>248.75000309999999</v>
      </c>
      <c r="E2440">
        <v>250.07457669999999</v>
      </c>
      <c r="F2440">
        <v>-1.1999969479999999</v>
      </c>
      <c r="G2440">
        <v>1</v>
      </c>
      <c r="H2440">
        <v>0.84852813699999996</v>
      </c>
      <c r="I2440">
        <f t="shared" si="201"/>
        <v>2008</v>
      </c>
      <c r="J2440">
        <f t="shared" si="202"/>
        <v>5</v>
      </c>
      <c r="K2440">
        <v>249.95</v>
      </c>
      <c r="L2440">
        <v>250.45</v>
      </c>
      <c r="M2440">
        <v>246.85</v>
      </c>
      <c r="N2440">
        <v>248.75</v>
      </c>
      <c r="O2440" s="3">
        <f t="shared" si="199"/>
        <v>-3</v>
      </c>
      <c r="P2440">
        <f t="shared" si="203"/>
        <v>15.230500705575249</v>
      </c>
      <c r="S2440">
        <f t="shared" si="200"/>
        <v>-1.200240048009602E-2</v>
      </c>
    </row>
    <row r="2441" spans="1:19" x14ac:dyDescent="0.3">
      <c r="A2441" s="1">
        <v>39575</v>
      </c>
      <c r="B2441" s="1">
        <v>39576</v>
      </c>
      <c r="C2441">
        <v>246</v>
      </c>
      <c r="D2441">
        <v>248.1000061</v>
      </c>
      <c r="E2441">
        <v>247.9155136</v>
      </c>
      <c r="F2441">
        <v>2.1000061040000002</v>
      </c>
      <c r="G2441">
        <v>-1</v>
      </c>
      <c r="H2441">
        <v>0.45961940800000001</v>
      </c>
      <c r="I2441">
        <f t="shared" si="201"/>
        <v>2008</v>
      </c>
      <c r="J2441">
        <f t="shared" si="202"/>
        <v>5</v>
      </c>
      <c r="K2441">
        <v>246</v>
      </c>
      <c r="L2441">
        <v>248.65</v>
      </c>
      <c r="M2441">
        <v>245.7</v>
      </c>
      <c r="N2441">
        <v>248.1</v>
      </c>
      <c r="O2441" s="3">
        <f t="shared" si="199"/>
        <v>2.1000061040000002</v>
      </c>
      <c r="P2441">
        <f t="shared" si="203"/>
        <v>15.620551247632374</v>
      </c>
      <c r="S2441">
        <f t="shared" si="200"/>
        <v>8.53661017886179E-3</v>
      </c>
    </row>
    <row r="2442" spans="1:19" x14ac:dyDescent="0.3">
      <c r="A2442" s="1">
        <v>39576</v>
      </c>
      <c r="B2442" s="1">
        <v>39577</v>
      </c>
      <c r="C2442">
        <v>248.1</v>
      </c>
      <c r="D2442">
        <v>242.94999079999999</v>
      </c>
      <c r="E2442">
        <v>247.64697570000001</v>
      </c>
      <c r="F2442">
        <v>5.1500091550000002</v>
      </c>
      <c r="G2442">
        <v>-1</v>
      </c>
      <c r="H2442">
        <v>3.6415999229999998</v>
      </c>
      <c r="I2442">
        <f t="shared" si="201"/>
        <v>2008</v>
      </c>
      <c r="J2442">
        <f t="shared" si="202"/>
        <v>5</v>
      </c>
      <c r="K2442">
        <v>248.1</v>
      </c>
      <c r="L2442">
        <v>248.2</v>
      </c>
      <c r="M2442">
        <v>242.6</v>
      </c>
      <c r="N2442">
        <v>242.95</v>
      </c>
      <c r="O2442" s="3">
        <f t="shared" si="199"/>
        <v>5.1500091550000002</v>
      </c>
      <c r="P2442">
        <f t="shared" si="203"/>
        <v>16.593295890092513</v>
      </c>
      <c r="S2442">
        <f t="shared" si="200"/>
        <v>2.075779586860137E-2</v>
      </c>
    </row>
    <row r="2443" spans="1:19" x14ac:dyDescent="0.3">
      <c r="A2443" s="1">
        <v>39577</v>
      </c>
      <c r="B2443" s="1">
        <v>39580</v>
      </c>
      <c r="C2443">
        <v>248.1</v>
      </c>
      <c r="D2443">
        <v>242.95</v>
      </c>
      <c r="E2443">
        <v>242.76226500000001</v>
      </c>
      <c r="F2443">
        <v>5.15</v>
      </c>
      <c r="G2443">
        <v>-1</v>
      </c>
      <c r="H2443">
        <v>0</v>
      </c>
      <c r="I2443">
        <f t="shared" si="201"/>
        <v>2008</v>
      </c>
      <c r="J2443">
        <f t="shared" si="202"/>
        <v>5</v>
      </c>
      <c r="K2443">
        <v>248.1</v>
      </c>
      <c r="L2443">
        <v>248.2</v>
      </c>
      <c r="M2443">
        <v>242.6</v>
      </c>
      <c r="N2443">
        <v>242.95</v>
      </c>
      <c r="O2443" s="3">
        <f t="shared" si="199"/>
        <v>5.15</v>
      </c>
      <c r="P2443">
        <f t="shared" si="203"/>
        <v>17.626614799814114</v>
      </c>
      <c r="S2443">
        <f t="shared" si="200"/>
        <v>2.0757758968158003E-2</v>
      </c>
    </row>
    <row r="2444" spans="1:19" x14ac:dyDescent="0.3">
      <c r="A2444" s="1">
        <v>39580</v>
      </c>
      <c r="B2444" s="1">
        <v>39581</v>
      </c>
      <c r="C2444">
        <v>244.45</v>
      </c>
      <c r="D2444">
        <v>247.10000919999999</v>
      </c>
      <c r="E2444">
        <v>242.89461410000001</v>
      </c>
      <c r="F2444">
        <v>-2.6500091549999998</v>
      </c>
      <c r="G2444">
        <v>-1</v>
      </c>
      <c r="H2444">
        <v>2.934493142</v>
      </c>
      <c r="I2444">
        <f t="shared" si="201"/>
        <v>2008</v>
      </c>
      <c r="J2444">
        <f t="shared" si="202"/>
        <v>5</v>
      </c>
      <c r="K2444">
        <v>244.45</v>
      </c>
      <c r="L2444">
        <v>247.45</v>
      </c>
      <c r="M2444">
        <v>242.15</v>
      </c>
      <c r="N2444">
        <v>247.1</v>
      </c>
      <c r="O2444" s="3">
        <f t="shared" si="199"/>
        <v>-2.6500091549999998</v>
      </c>
      <c r="P2444">
        <f t="shared" si="203"/>
        <v>17.05336026198021</v>
      </c>
      <c r="S2444">
        <f t="shared" si="200"/>
        <v>-1.0840700163632644E-2</v>
      </c>
    </row>
    <row r="2445" spans="1:19" x14ac:dyDescent="0.3">
      <c r="A2445" s="1">
        <v>39581</v>
      </c>
      <c r="B2445" s="1">
        <v>39582</v>
      </c>
      <c r="C2445">
        <v>246.6</v>
      </c>
      <c r="D2445">
        <v>247.24999389999999</v>
      </c>
      <c r="E2445">
        <v>247.5518088</v>
      </c>
      <c r="F2445">
        <v>0.64999389600000002</v>
      </c>
      <c r="G2445">
        <v>1</v>
      </c>
      <c r="H2445">
        <v>0.106066017</v>
      </c>
      <c r="I2445">
        <f t="shared" si="201"/>
        <v>2008</v>
      </c>
      <c r="J2445">
        <f t="shared" si="202"/>
        <v>5</v>
      </c>
      <c r="K2445">
        <v>246.6</v>
      </c>
      <c r="L2445">
        <v>247.35</v>
      </c>
      <c r="M2445">
        <v>244.45</v>
      </c>
      <c r="N2445">
        <v>247.25</v>
      </c>
      <c r="O2445" s="3">
        <f t="shared" si="199"/>
        <v>0.64999389600000002</v>
      </c>
      <c r="P2445">
        <f t="shared" si="203"/>
        <v>17.188209168021281</v>
      </c>
      <c r="S2445">
        <f t="shared" si="200"/>
        <v>2.635822773722628E-3</v>
      </c>
    </row>
    <row r="2446" spans="1:19" x14ac:dyDescent="0.3">
      <c r="A2446" s="1">
        <v>39582</v>
      </c>
      <c r="B2446" s="1">
        <v>39583</v>
      </c>
      <c r="C2446">
        <v>247.6</v>
      </c>
      <c r="D2446">
        <v>252.5</v>
      </c>
      <c r="E2446">
        <v>247.24819769999999</v>
      </c>
      <c r="F2446">
        <v>-4.9000000000000004</v>
      </c>
      <c r="G2446">
        <v>-1</v>
      </c>
      <c r="H2446">
        <v>3.712310601</v>
      </c>
      <c r="I2446">
        <f t="shared" si="201"/>
        <v>2008</v>
      </c>
      <c r="J2446">
        <f t="shared" si="202"/>
        <v>5</v>
      </c>
      <c r="K2446">
        <v>247.6</v>
      </c>
      <c r="L2446">
        <v>253.4</v>
      </c>
      <c r="M2446">
        <v>247.35</v>
      </c>
      <c r="N2446">
        <v>252.5</v>
      </c>
      <c r="O2446" s="3">
        <f t="shared" si="199"/>
        <v>-3</v>
      </c>
      <c r="P2446">
        <f t="shared" si="203"/>
        <v>16.563435813771719</v>
      </c>
      <c r="S2446">
        <f t="shared" si="200"/>
        <v>-1.2116316639741519E-2</v>
      </c>
    </row>
    <row r="2447" spans="1:19" x14ac:dyDescent="0.3">
      <c r="A2447" s="1">
        <v>39583</v>
      </c>
      <c r="B2447" s="1">
        <v>39584</v>
      </c>
      <c r="C2447">
        <v>253.4</v>
      </c>
      <c r="D2447">
        <v>253.6000061</v>
      </c>
      <c r="E2447">
        <v>252.77691960000001</v>
      </c>
      <c r="F2447">
        <v>-0.20000610399999999</v>
      </c>
      <c r="G2447">
        <v>1</v>
      </c>
      <c r="H2447">
        <v>0.77781745899999999</v>
      </c>
      <c r="I2447">
        <f t="shared" si="201"/>
        <v>2008</v>
      </c>
      <c r="J2447">
        <f t="shared" si="202"/>
        <v>5</v>
      </c>
      <c r="K2447">
        <v>253.4</v>
      </c>
      <c r="L2447">
        <v>254.8</v>
      </c>
      <c r="M2447">
        <v>252.65</v>
      </c>
      <c r="N2447">
        <v>253.6</v>
      </c>
      <c r="O2447" s="3">
        <f t="shared" si="199"/>
        <v>-0.20000610399999999</v>
      </c>
      <c r="P2447">
        <f t="shared" si="203"/>
        <v>16.524215747481666</v>
      </c>
      <c r="S2447">
        <f t="shared" si="200"/>
        <v>-7.8929007103393839E-4</v>
      </c>
    </row>
    <row r="2448" spans="1:19" x14ac:dyDescent="0.3">
      <c r="A2448" s="1">
        <v>39584</v>
      </c>
      <c r="B2448" s="1">
        <v>39587</v>
      </c>
      <c r="C2448">
        <v>254.05</v>
      </c>
      <c r="D2448">
        <v>251.6</v>
      </c>
      <c r="E2448">
        <v>253.7440915</v>
      </c>
      <c r="F2448">
        <v>2.4500000000000002</v>
      </c>
      <c r="G2448">
        <v>1</v>
      </c>
      <c r="H2448">
        <v>1.414213562</v>
      </c>
      <c r="I2448">
        <f t="shared" si="201"/>
        <v>2008</v>
      </c>
      <c r="J2448">
        <f t="shared" si="202"/>
        <v>5</v>
      </c>
      <c r="K2448">
        <v>254.05</v>
      </c>
      <c r="L2448">
        <v>255.15</v>
      </c>
      <c r="M2448">
        <v>251.15</v>
      </c>
      <c r="N2448">
        <v>251.6</v>
      </c>
      <c r="O2448" s="3">
        <f t="shared" si="199"/>
        <v>2.4500000000000002</v>
      </c>
      <c r="P2448">
        <f t="shared" si="203"/>
        <v>17.002283000951415</v>
      </c>
      <c r="S2448">
        <f t="shared" si="200"/>
        <v>9.6437709112379456E-3</v>
      </c>
    </row>
    <row r="2449" spans="1:19" x14ac:dyDescent="0.3">
      <c r="A2449" s="1">
        <v>39587</v>
      </c>
      <c r="B2449" s="1">
        <v>39588</v>
      </c>
      <c r="C2449">
        <v>252.25</v>
      </c>
      <c r="D2449">
        <v>249.74999389999999</v>
      </c>
      <c r="E2449">
        <v>250.88505960000001</v>
      </c>
      <c r="F2449">
        <v>2.5000061040000001</v>
      </c>
      <c r="G2449">
        <v>-1</v>
      </c>
      <c r="H2449">
        <v>1.308147545</v>
      </c>
      <c r="I2449">
        <f t="shared" si="201"/>
        <v>2008</v>
      </c>
      <c r="J2449">
        <f t="shared" si="202"/>
        <v>5</v>
      </c>
      <c r="K2449">
        <v>252.25</v>
      </c>
      <c r="L2449">
        <v>252.65</v>
      </c>
      <c r="M2449">
        <v>247.8</v>
      </c>
      <c r="N2449">
        <v>249.75</v>
      </c>
      <c r="O2449" s="3">
        <f t="shared" si="199"/>
        <v>2.5000061040000001</v>
      </c>
      <c r="P2449">
        <f t="shared" si="203"/>
        <v>17.507803055868926</v>
      </c>
      <c r="S2449">
        <f t="shared" si="200"/>
        <v>9.9108269732408327E-3</v>
      </c>
    </row>
    <row r="2450" spans="1:19" x14ac:dyDescent="0.3">
      <c r="A2450" s="1">
        <v>39588</v>
      </c>
      <c r="B2450" s="1">
        <v>39589</v>
      </c>
      <c r="C2450">
        <v>247.1</v>
      </c>
      <c r="D2450">
        <v>246.1000061</v>
      </c>
      <c r="E2450">
        <v>248.79605309999999</v>
      </c>
      <c r="F2450">
        <v>-0.99999389599999999</v>
      </c>
      <c r="G2450">
        <v>-1</v>
      </c>
      <c r="H2450">
        <v>2.5809397509999998</v>
      </c>
      <c r="I2450">
        <f t="shared" si="201"/>
        <v>2008</v>
      </c>
      <c r="J2450">
        <f t="shared" si="202"/>
        <v>5</v>
      </c>
      <c r="K2450">
        <v>247.1</v>
      </c>
      <c r="L2450">
        <v>249</v>
      </c>
      <c r="M2450">
        <v>246.1</v>
      </c>
      <c r="N2450">
        <v>246.1</v>
      </c>
      <c r="O2450" s="3">
        <f t="shared" si="199"/>
        <v>-0.99999389599999999</v>
      </c>
      <c r="P2450">
        <f t="shared" si="203"/>
        <v>17.295245028492488</v>
      </c>
      <c r="S2450">
        <f t="shared" si="200"/>
        <v>-4.0469198543099964E-3</v>
      </c>
    </row>
    <row r="2451" spans="1:19" x14ac:dyDescent="0.3">
      <c r="A2451" s="1">
        <v>39589</v>
      </c>
      <c r="B2451" s="1">
        <v>39590</v>
      </c>
      <c r="C2451">
        <v>243.6</v>
      </c>
      <c r="D2451">
        <v>244.49999389999999</v>
      </c>
      <c r="E2451">
        <v>245.64092400000001</v>
      </c>
      <c r="F2451">
        <v>0.89999389600000002</v>
      </c>
      <c r="G2451">
        <v>-1</v>
      </c>
      <c r="H2451">
        <v>1.1313708499999999</v>
      </c>
      <c r="I2451">
        <f t="shared" si="201"/>
        <v>2008</v>
      </c>
      <c r="J2451">
        <f t="shared" si="202"/>
        <v>5</v>
      </c>
      <c r="K2451">
        <v>243.6</v>
      </c>
      <c r="L2451">
        <v>245.1</v>
      </c>
      <c r="M2451">
        <v>241.35</v>
      </c>
      <c r="N2451">
        <v>244.5</v>
      </c>
      <c r="O2451" s="3">
        <f t="shared" si="199"/>
        <v>0.89999389600000002</v>
      </c>
      <c r="P2451">
        <f t="shared" si="203"/>
        <v>17.486939793953912</v>
      </c>
      <c r="S2451">
        <f t="shared" si="200"/>
        <v>3.694556223316913E-3</v>
      </c>
    </row>
    <row r="2452" spans="1:19" x14ac:dyDescent="0.3">
      <c r="A2452" s="1">
        <v>39590</v>
      </c>
      <c r="B2452" s="1">
        <v>39591</v>
      </c>
      <c r="C2452">
        <v>243.95</v>
      </c>
      <c r="D2452">
        <v>243.1499939</v>
      </c>
      <c r="E2452">
        <v>244.3904661</v>
      </c>
      <c r="F2452">
        <v>-0.80000610400000005</v>
      </c>
      <c r="G2452">
        <v>-1</v>
      </c>
      <c r="H2452">
        <v>0.954594155</v>
      </c>
      <c r="I2452">
        <f t="shared" si="201"/>
        <v>2008</v>
      </c>
      <c r="J2452">
        <f t="shared" si="202"/>
        <v>5</v>
      </c>
      <c r="K2452">
        <v>243.95</v>
      </c>
      <c r="L2452">
        <v>245.2</v>
      </c>
      <c r="M2452">
        <v>242.75</v>
      </c>
      <c r="N2452">
        <v>243.15</v>
      </c>
      <c r="O2452" s="3">
        <f t="shared" si="199"/>
        <v>-0.80000610400000005</v>
      </c>
      <c r="P2452">
        <f t="shared" si="203"/>
        <v>17.314900541130257</v>
      </c>
      <c r="S2452">
        <f t="shared" si="200"/>
        <v>-3.2793855462184877E-3</v>
      </c>
    </row>
    <row r="2453" spans="1:19" x14ac:dyDescent="0.3">
      <c r="A2453" s="1">
        <v>39591</v>
      </c>
      <c r="B2453" s="1">
        <v>39594</v>
      </c>
      <c r="C2453">
        <v>241.4</v>
      </c>
      <c r="D2453">
        <v>240.35001220000001</v>
      </c>
      <c r="E2453">
        <v>243.23641710000001</v>
      </c>
      <c r="F2453">
        <v>-1.0499877929999999</v>
      </c>
      <c r="G2453">
        <v>1</v>
      </c>
      <c r="H2453">
        <v>1.9798989870000001</v>
      </c>
      <c r="I2453">
        <f t="shared" si="201"/>
        <v>2008</v>
      </c>
      <c r="J2453">
        <f t="shared" si="202"/>
        <v>5</v>
      </c>
      <c r="K2453">
        <v>241.4</v>
      </c>
      <c r="L2453">
        <v>242.65</v>
      </c>
      <c r="M2453">
        <v>238.55</v>
      </c>
      <c r="N2453">
        <v>240.35</v>
      </c>
      <c r="O2453" s="3">
        <f t="shared" si="199"/>
        <v>-1.0499877929999999</v>
      </c>
      <c r="P2453">
        <f t="shared" si="203"/>
        <v>17.088963082076457</v>
      </c>
      <c r="S2453">
        <f t="shared" si="200"/>
        <v>-4.3495766072908027E-3</v>
      </c>
    </row>
    <row r="2454" spans="1:19" x14ac:dyDescent="0.3">
      <c r="A2454" s="1">
        <v>39594</v>
      </c>
      <c r="B2454" s="1">
        <v>39595</v>
      </c>
      <c r="C2454">
        <v>240.35</v>
      </c>
      <c r="D2454">
        <v>243.49999389999999</v>
      </c>
      <c r="E2454">
        <v>241.32859640000001</v>
      </c>
      <c r="F2454">
        <v>3.1499938959999998</v>
      </c>
      <c r="G2454">
        <v>1</v>
      </c>
      <c r="H2454">
        <v>2.2273863610000002</v>
      </c>
      <c r="I2454">
        <f t="shared" si="201"/>
        <v>2008</v>
      </c>
      <c r="J2454">
        <f t="shared" si="202"/>
        <v>5</v>
      </c>
      <c r="K2454">
        <v>240.35</v>
      </c>
      <c r="L2454">
        <v>243.5</v>
      </c>
      <c r="M2454">
        <v>240.25</v>
      </c>
      <c r="N2454">
        <v>243.5</v>
      </c>
      <c r="O2454" s="3">
        <f t="shared" si="199"/>
        <v>3.1499938959999998</v>
      </c>
      <c r="P2454">
        <f t="shared" si="203"/>
        <v>17.760859850091979</v>
      </c>
      <c r="S2454">
        <f t="shared" si="200"/>
        <v>1.3105861851466611E-2</v>
      </c>
    </row>
    <row r="2455" spans="1:19" x14ac:dyDescent="0.3">
      <c r="A2455" s="1">
        <v>39595</v>
      </c>
      <c r="B2455" s="1">
        <v>39596</v>
      </c>
      <c r="C2455">
        <v>244.4</v>
      </c>
      <c r="D2455">
        <v>240.8000031</v>
      </c>
      <c r="E2455">
        <v>244.6898324</v>
      </c>
      <c r="F2455">
        <v>-3.5999969479999998</v>
      </c>
      <c r="G2455">
        <v>1</v>
      </c>
      <c r="H2455">
        <v>1.9091883089999999</v>
      </c>
      <c r="I2455">
        <f t="shared" si="201"/>
        <v>2008</v>
      </c>
      <c r="J2455">
        <f t="shared" si="202"/>
        <v>5</v>
      </c>
      <c r="K2455">
        <v>244.4</v>
      </c>
      <c r="L2455">
        <v>244.6</v>
      </c>
      <c r="M2455">
        <v>239.35</v>
      </c>
      <c r="N2455">
        <v>240.8</v>
      </c>
      <c r="O2455" s="3">
        <f t="shared" si="199"/>
        <v>-3</v>
      </c>
      <c r="P2455">
        <f t="shared" si="203"/>
        <v>17.106818366250621</v>
      </c>
      <c r="S2455">
        <f t="shared" si="200"/>
        <v>-1.2274959083469721E-2</v>
      </c>
    </row>
    <row r="2456" spans="1:19" x14ac:dyDescent="0.3">
      <c r="A2456" s="1">
        <v>39596</v>
      </c>
      <c r="B2456" s="1">
        <v>39597</v>
      </c>
      <c r="C2456">
        <v>242.05</v>
      </c>
      <c r="D2456">
        <v>245.19999390000001</v>
      </c>
      <c r="E2456">
        <v>241.2624399</v>
      </c>
      <c r="F2456">
        <v>-3.1499938959999998</v>
      </c>
      <c r="G2456">
        <v>1</v>
      </c>
      <c r="H2456">
        <v>3.111269837</v>
      </c>
      <c r="I2456">
        <f t="shared" si="201"/>
        <v>2008</v>
      </c>
      <c r="J2456">
        <f t="shared" si="202"/>
        <v>5</v>
      </c>
      <c r="K2456">
        <v>242.05</v>
      </c>
      <c r="L2456">
        <v>246.05</v>
      </c>
      <c r="M2456">
        <v>241.95</v>
      </c>
      <c r="N2456">
        <v>245.2</v>
      </c>
      <c r="O2456" s="3">
        <f t="shared" si="199"/>
        <v>-3</v>
      </c>
      <c r="P2456">
        <f t="shared" si="203"/>
        <v>16.470745797375365</v>
      </c>
      <c r="S2456">
        <f t="shared" si="200"/>
        <v>-1.2394133443503407E-2</v>
      </c>
    </row>
    <row r="2457" spans="1:19" x14ac:dyDescent="0.3">
      <c r="A2457" s="1">
        <v>39597</v>
      </c>
      <c r="B2457" s="1">
        <v>39598</v>
      </c>
      <c r="C2457">
        <v>245.7</v>
      </c>
      <c r="D2457">
        <v>245.95</v>
      </c>
      <c r="E2457">
        <v>244.53550540000001</v>
      </c>
      <c r="F2457">
        <v>-0.25</v>
      </c>
      <c r="G2457">
        <v>-1</v>
      </c>
      <c r="H2457">
        <v>0.53033008599999998</v>
      </c>
      <c r="I2457">
        <f t="shared" si="201"/>
        <v>2008</v>
      </c>
      <c r="J2457">
        <f t="shared" si="202"/>
        <v>5</v>
      </c>
      <c r="K2457">
        <v>245.7</v>
      </c>
      <c r="L2457">
        <v>246.85</v>
      </c>
      <c r="M2457">
        <v>244</v>
      </c>
      <c r="N2457">
        <v>245.95</v>
      </c>
      <c r="O2457" s="3">
        <f t="shared" si="199"/>
        <v>-0.25</v>
      </c>
      <c r="P2457">
        <f t="shared" si="203"/>
        <v>16.420468795551876</v>
      </c>
      <c r="S2457">
        <f t="shared" si="200"/>
        <v>-1.0175010175010176E-3</v>
      </c>
    </row>
    <row r="2458" spans="1:19" x14ac:dyDescent="0.3">
      <c r="A2458" s="1">
        <v>39598</v>
      </c>
      <c r="B2458" s="1">
        <v>39601</v>
      </c>
      <c r="C2458">
        <v>245.55</v>
      </c>
      <c r="D2458">
        <v>245.85000919999999</v>
      </c>
      <c r="E2458">
        <v>245.8054142</v>
      </c>
      <c r="F2458">
        <v>0.30000915500000003</v>
      </c>
      <c r="G2458">
        <v>-1</v>
      </c>
      <c r="H2458">
        <v>7.0710677999999999E-2</v>
      </c>
      <c r="I2458">
        <f t="shared" si="201"/>
        <v>2008</v>
      </c>
      <c r="J2458">
        <f t="shared" si="202"/>
        <v>6</v>
      </c>
      <c r="K2458">
        <v>245.55</v>
      </c>
      <c r="L2458">
        <v>246.75</v>
      </c>
      <c r="M2458">
        <v>243.25</v>
      </c>
      <c r="N2458">
        <v>245.85</v>
      </c>
      <c r="O2458" s="3">
        <f t="shared" si="199"/>
        <v>0.30000915500000003</v>
      </c>
      <c r="P2458">
        <f t="shared" si="203"/>
        <v>16.480655612510425</v>
      </c>
      <c r="S2458">
        <f t="shared" si="200"/>
        <v>1.2217843819995928E-3</v>
      </c>
    </row>
    <row r="2459" spans="1:19" x14ac:dyDescent="0.3">
      <c r="A2459" s="1">
        <v>39601</v>
      </c>
      <c r="B2459" s="1">
        <v>39602</v>
      </c>
      <c r="C2459">
        <v>243.6</v>
      </c>
      <c r="D2459">
        <v>241.2999969</v>
      </c>
      <c r="E2459">
        <v>246.94749780000001</v>
      </c>
      <c r="F2459">
        <v>-2.3000030520000001</v>
      </c>
      <c r="G2459">
        <v>1</v>
      </c>
      <c r="H2459">
        <v>3.2173358539999999</v>
      </c>
      <c r="I2459">
        <f t="shared" si="201"/>
        <v>2008</v>
      </c>
      <c r="J2459">
        <f t="shared" si="202"/>
        <v>6</v>
      </c>
      <c r="K2459">
        <v>243.6</v>
      </c>
      <c r="L2459">
        <v>244.2</v>
      </c>
      <c r="M2459">
        <v>241.2</v>
      </c>
      <c r="N2459">
        <v>241.3</v>
      </c>
      <c r="O2459" s="3">
        <f t="shared" si="199"/>
        <v>-2.3000030520000001</v>
      </c>
      <c r="P2459">
        <f t="shared" si="203"/>
        <v>16.013838393203343</v>
      </c>
      <c r="S2459">
        <f t="shared" si="200"/>
        <v>-9.4417202463054194E-3</v>
      </c>
    </row>
    <row r="2460" spans="1:19" x14ac:dyDescent="0.3">
      <c r="A2460" s="1">
        <v>39602</v>
      </c>
      <c r="B2460" s="1">
        <v>39603</v>
      </c>
      <c r="C2460">
        <v>242.45</v>
      </c>
      <c r="D2460">
        <v>243.85000310000001</v>
      </c>
      <c r="E2460">
        <v>240.70421519999999</v>
      </c>
      <c r="F2460">
        <v>-1.400003052</v>
      </c>
      <c r="G2460">
        <v>-1</v>
      </c>
      <c r="H2460">
        <v>1.8031222920000001</v>
      </c>
      <c r="I2460">
        <f t="shared" si="201"/>
        <v>2008</v>
      </c>
      <c r="J2460">
        <f t="shared" si="202"/>
        <v>6</v>
      </c>
      <c r="K2460">
        <v>242.45</v>
      </c>
      <c r="L2460">
        <v>244.45</v>
      </c>
      <c r="M2460">
        <v>240.9</v>
      </c>
      <c r="N2460">
        <v>243.85</v>
      </c>
      <c r="O2460" s="3">
        <f t="shared" si="199"/>
        <v>-1.400003052</v>
      </c>
      <c r="P2460">
        <f t="shared" si="203"/>
        <v>15.736427513128447</v>
      </c>
      <c r="S2460">
        <f t="shared" si="200"/>
        <v>-5.7743990595999174E-3</v>
      </c>
    </row>
    <row r="2461" spans="1:19" x14ac:dyDescent="0.3">
      <c r="A2461" s="1">
        <v>39603</v>
      </c>
      <c r="B2461" s="1">
        <v>39604</v>
      </c>
      <c r="C2461">
        <v>242.55</v>
      </c>
      <c r="D2461">
        <v>243.14998779999999</v>
      </c>
      <c r="E2461">
        <v>242.8202005</v>
      </c>
      <c r="F2461">
        <v>0.59998779300000005</v>
      </c>
      <c r="G2461">
        <v>-1</v>
      </c>
      <c r="H2461">
        <v>0.49497474699999999</v>
      </c>
      <c r="I2461">
        <f t="shared" si="201"/>
        <v>2008</v>
      </c>
      <c r="J2461">
        <f t="shared" si="202"/>
        <v>6</v>
      </c>
      <c r="K2461">
        <v>242.55</v>
      </c>
      <c r="L2461">
        <v>243.9</v>
      </c>
      <c r="M2461">
        <v>241.2</v>
      </c>
      <c r="N2461">
        <v>243.15</v>
      </c>
      <c r="O2461" s="3">
        <f t="shared" si="199"/>
        <v>0.59998779300000005</v>
      </c>
      <c r="P2461">
        <f t="shared" si="203"/>
        <v>15.853207530609046</v>
      </c>
      <c r="S2461">
        <f t="shared" si="200"/>
        <v>2.4736664316635745E-3</v>
      </c>
    </row>
    <row r="2462" spans="1:19" x14ac:dyDescent="0.3">
      <c r="A2462" s="1">
        <v>39604</v>
      </c>
      <c r="B2462" s="1">
        <v>39605</v>
      </c>
      <c r="C2462">
        <v>242.55</v>
      </c>
      <c r="D2462">
        <v>243.15</v>
      </c>
      <c r="E2462">
        <v>243.50599650000001</v>
      </c>
      <c r="F2462">
        <v>0.6</v>
      </c>
      <c r="G2462">
        <v>1</v>
      </c>
      <c r="H2462">
        <v>0</v>
      </c>
      <c r="I2462">
        <f t="shared" si="201"/>
        <v>2008</v>
      </c>
      <c r="J2462">
        <f t="shared" si="202"/>
        <v>6</v>
      </c>
      <c r="K2462">
        <v>242.55</v>
      </c>
      <c r="L2462">
        <v>243.9</v>
      </c>
      <c r="M2462">
        <v>241.2</v>
      </c>
      <c r="N2462">
        <v>243.15</v>
      </c>
      <c r="O2462" s="3">
        <f t="shared" si="199"/>
        <v>0.6</v>
      </c>
      <c r="P2462">
        <f t="shared" si="203"/>
        <v>15.970856566086665</v>
      </c>
      <c r="S2462">
        <f t="shared" si="200"/>
        <v>2.4737167594310449E-3</v>
      </c>
    </row>
    <row r="2463" spans="1:19" x14ac:dyDescent="0.3">
      <c r="A2463" s="1">
        <v>39605</v>
      </c>
      <c r="B2463" s="1">
        <v>39608</v>
      </c>
      <c r="C2463">
        <v>237.35</v>
      </c>
      <c r="D2463">
        <v>239.35001220000001</v>
      </c>
      <c r="E2463">
        <v>241.26242210000001</v>
      </c>
      <c r="F2463">
        <v>2.0000122070000002</v>
      </c>
      <c r="G2463">
        <v>-1</v>
      </c>
      <c r="H2463">
        <v>2.6870057690000002</v>
      </c>
      <c r="I2463">
        <f t="shared" si="201"/>
        <v>2008</v>
      </c>
      <c r="J2463">
        <f t="shared" si="202"/>
        <v>6</v>
      </c>
      <c r="K2463">
        <v>237.35</v>
      </c>
      <c r="L2463">
        <v>240.15</v>
      </c>
      <c r="M2463">
        <v>237.2</v>
      </c>
      <c r="N2463">
        <v>239.35</v>
      </c>
      <c r="O2463" s="3">
        <f t="shared" si="199"/>
        <v>2.0000122070000002</v>
      </c>
      <c r="P2463">
        <f t="shared" si="203"/>
        <v>16.37458828829125</v>
      </c>
      <c r="S2463">
        <f t="shared" si="200"/>
        <v>8.4264259827259332E-3</v>
      </c>
    </row>
    <row r="2464" spans="1:19" x14ac:dyDescent="0.3">
      <c r="A2464" s="1">
        <v>39608</v>
      </c>
      <c r="B2464" s="1">
        <v>39609</v>
      </c>
      <c r="C2464">
        <v>239.85</v>
      </c>
      <c r="D2464">
        <v>234.14998779999999</v>
      </c>
      <c r="E2464">
        <v>238.15571969999999</v>
      </c>
      <c r="F2464">
        <v>5.7000122070000003</v>
      </c>
      <c r="G2464">
        <v>-1</v>
      </c>
      <c r="H2464">
        <v>3.6769552619999999</v>
      </c>
      <c r="I2464">
        <f t="shared" si="201"/>
        <v>2008</v>
      </c>
      <c r="J2464">
        <f t="shared" si="202"/>
        <v>6</v>
      </c>
      <c r="K2464">
        <v>239.85</v>
      </c>
      <c r="L2464">
        <v>240.15</v>
      </c>
      <c r="M2464">
        <v>233.85</v>
      </c>
      <c r="N2464">
        <v>234.15</v>
      </c>
      <c r="O2464" s="3">
        <f t="shared" si="199"/>
        <v>5.7000122070000003</v>
      </c>
      <c r="P2464">
        <f t="shared" si="203"/>
        <v>17.542009840859848</v>
      </c>
      <c r="S2464">
        <f t="shared" si="200"/>
        <v>2.3764903927454662E-2</v>
      </c>
    </row>
    <row r="2465" spans="1:19" x14ac:dyDescent="0.3">
      <c r="A2465" s="1">
        <v>39609</v>
      </c>
      <c r="B2465" s="1">
        <v>39610</v>
      </c>
      <c r="C2465">
        <v>235.8</v>
      </c>
      <c r="D2465">
        <v>235.9500031</v>
      </c>
      <c r="E2465">
        <v>233.41417329999999</v>
      </c>
      <c r="F2465">
        <v>-0.150003052</v>
      </c>
      <c r="G2465">
        <v>-1</v>
      </c>
      <c r="H2465">
        <v>1.2727922060000001</v>
      </c>
      <c r="I2465">
        <f t="shared" si="201"/>
        <v>2008</v>
      </c>
      <c r="J2465">
        <f t="shared" si="202"/>
        <v>6</v>
      </c>
      <c r="K2465">
        <v>235.8</v>
      </c>
      <c r="L2465">
        <v>236.9</v>
      </c>
      <c r="M2465">
        <v>233.15</v>
      </c>
      <c r="N2465">
        <v>235.95</v>
      </c>
      <c r="O2465" s="3">
        <f t="shared" si="199"/>
        <v>-0.150003052</v>
      </c>
      <c r="P2465">
        <f t="shared" si="203"/>
        <v>17.50853204169518</v>
      </c>
      <c r="S2465">
        <f t="shared" si="200"/>
        <v>-6.3614525869380831E-4</v>
      </c>
    </row>
    <row r="2466" spans="1:19" x14ac:dyDescent="0.3">
      <c r="A2466" s="1">
        <v>39610</v>
      </c>
      <c r="B2466" s="1">
        <v>39611</v>
      </c>
      <c r="C2466">
        <v>233.1</v>
      </c>
      <c r="D2466">
        <v>231.2</v>
      </c>
      <c r="E2466">
        <v>235.6138871</v>
      </c>
      <c r="F2466">
        <v>-1.9</v>
      </c>
      <c r="G2466">
        <v>-1</v>
      </c>
      <c r="H2466">
        <v>3.3587572109999999</v>
      </c>
      <c r="I2466">
        <f t="shared" si="201"/>
        <v>2008</v>
      </c>
      <c r="J2466">
        <f t="shared" si="202"/>
        <v>6</v>
      </c>
      <c r="K2466">
        <v>233.1</v>
      </c>
      <c r="L2466">
        <v>233.15</v>
      </c>
      <c r="M2466">
        <v>230.6</v>
      </c>
      <c r="N2466">
        <v>231.2</v>
      </c>
      <c r="O2466" s="3">
        <f t="shared" si="199"/>
        <v>-1.9</v>
      </c>
      <c r="P2466">
        <f t="shared" si="203"/>
        <v>17.080395479543046</v>
      </c>
      <c r="S2466">
        <f t="shared" si="200"/>
        <v>-8.1510081510081517E-3</v>
      </c>
    </row>
    <row r="2467" spans="1:19" x14ac:dyDescent="0.3">
      <c r="A2467" s="1">
        <v>39611</v>
      </c>
      <c r="B2467" s="1">
        <v>39612</v>
      </c>
      <c r="C2467">
        <v>231.3</v>
      </c>
      <c r="D2467">
        <v>231.50000309999999</v>
      </c>
      <c r="E2467">
        <v>230.74868739999999</v>
      </c>
      <c r="F2467">
        <v>-0.20000305199999999</v>
      </c>
      <c r="G2467">
        <v>-1</v>
      </c>
      <c r="H2467">
        <v>0.212132034</v>
      </c>
      <c r="I2467">
        <f t="shared" si="201"/>
        <v>2008</v>
      </c>
      <c r="J2467">
        <f t="shared" si="202"/>
        <v>6</v>
      </c>
      <c r="K2467">
        <v>231.3</v>
      </c>
      <c r="L2467">
        <v>232.95</v>
      </c>
      <c r="M2467">
        <v>228.9</v>
      </c>
      <c r="N2467">
        <v>231.5</v>
      </c>
      <c r="O2467" s="3">
        <f t="shared" si="199"/>
        <v>-0.20000305199999999</v>
      </c>
      <c r="P2467">
        <f t="shared" si="203"/>
        <v>17.036087681549848</v>
      </c>
      <c r="S2467">
        <f t="shared" si="200"/>
        <v>-8.6469110246433195E-4</v>
      </c>
    </row>
    <row r="2468" spans="1:19" x14ac:dyDescent="0.3">
      <c r="A2468" s="1">
        <v>39612</v>
      </c>
      <c r="B2468" s="1">
        <v>39615</v>
      </c>
      <c r="C2468">
        <v>232.75</v>
      </c>
      <c r="D2468">
        <v>233.6000061</v>
      </c>
      <c r="E2468">
        <v>232.51673690000001</v>
      </c>
      <c r="F2468">
        <v>-0.85000610399999998</v>
      </c>
      <c r="G2468">
        <v>1</v>
      </c>
      <c r="H2468">
        <v>1.48492424</v>
      </c>
      <c r="I2468">
        <f t="shared" si="201"/>
        <v>2008</v>
      </c>
      <c r="J2468">
        <f t="shared" si="202"/>
        <v>6</v>
      </c>
      <c r="K2468">
        <v>232.75</v>
      </c>
      <c r="L2468">
        <v>234.6</v>
      </c>
      <c r="M2468">
        <v>232.25</v>
      </c>
      <c r="N2468">
        <v>233.6</v>
      </c>
      <c r="O2468" s="3">
        <f t="shared" si="199"/>
        <v>-0.85000610399999998</v>
      </c>
      <c r="P2468">
        <f t="shared" si="203"/>
        <v>16.84943962332089</v>
      </c>
      <c r="S2468">
        <f t="shared" si="200"/>
        <v>-3.652013336197637E-3</v>
      </c>
    </row>
    <row r="2469" spans="1:19" x14ac:dyDescent="0.3">
      <c r="A2469" s="1">
        <v>39615</v>
      </c>
      <c r="B2469" s="1">
        <v>39616</v>
      </c>
      <c r="C2469">
        <v>234.2</v>
      </c>
      <c r="D2469">
        <v>232.2999969</v>
      </c>
      <c r="E2469">
        <v>230.94664180000001</v>
      </c>
      <c r="F2469">
        <v>1.900003052</v>
      </c>
      <c r="G2469">
        <v>-1</v>
      </c>
      <c r="H2469">
        <v>0.91923881600000001</v>
      </c>
      <c r="I2469">
        <f t="shared" si="201"/>
        <v>2008</v>
      </c>
      <c r="J2469">
        <f t="shared" si="202"/>
        <v>6</v>
      </c>
      <c r="K2469">
        <v>234.2</v>
      </c>
      <c r="L2469">
        <v>234.8</v>
      </c>
      <c r="M2469">
        <v>230.95</v>
      </c>
      <c r="N2469">
        <v>232.3</v>
      </c>
      <c r="O2469" s="3">
        <f t="shared" si="199"/>
        <v>1.900003052</v>
      </c>
      <c r="P2469">
        <f t="shared" si="203"/>
        <v>17.259524850162897</v>
      </c>
      <c r="S2469">
        <f t="shared" si="200"/>
        <v>8.1127371989752357E-3</v>
      </c>
    </row>
    <row r="2470" spans="1:19" x14ac:dyDescent="0.3">
      <c r="A2470" s="1">
        <v>39616</v>
      </c>
      <c r="B2470" s="1">
        <v>39617</v>
      </c>
      <c r="C2470">
        <v>231.95</v>
      </c>
      <c r="D2470">
        <v>235.10000310000001</v>
      </c>
      <c r="E2470">
        <v>231.92536390000001</v>
      </c>
      <c r="F2470">
        <v>-3.1500030520000002</v>
      </c>
      <c r="G2470">
        <v>-1</v>
      </c>
      <c r="H2470">
        <v>1.9798989870000001</v>
      </c>
      <c r="I2470">
        <f t="shared" si="201"/>
        <v>2008</v>
      </c>
      <c r="J2470">
        <f t="shared" si="202"/>
        <v>6</v>
      </c>
      <c r="K2470">
        <v>231.95</v>
      </c>
      <c r="L2470">
        <v>235.8</v>
      </c>
      <c r="M2470">
        <v>231.45</v>
      </c>
      <c r="N2470">
        <v>235.1</v>
      </c>
      <c r="O2470" s="3">
        <f t="shared" si="199"/>
        <v>-3</v>
      </c>
      <c r="P2470">
        <f t="shared" si="203"/>
        <v>16.589829986392836</v>
      </c>
      <c r="S2470">
        <f t="shared" si="200"/>
        <v>-1.2933821944384567E-2</v>
      </c>
    </row>
    <row r="2471" spans="1:19" x14ac:dyDescent="0.3">
      <c r="A2471" s="1">
        <v>39617</v>
      </c>
      <c r="B2471" s="1">
        <v>39618</v>
      </c>
      <c r="C2471">
        <v>232.5</v>
      </c>
      <c r="D2471">
        <v>230.99999389999999</v>
      </c>
      <c r="E2471">
        <v>232.94012789999999</v>
      </c>
      <c r="F2471">
        <v>-1.5000061039999999</v>
      </c>
      <c r="G2471">
        <v>-1</v>
      </c>
      <c r="H2471">
        <v>2.8991378029999999</v>
      </c>
      <c r="I2471">
        <f t="shared" si="201"/>
        <v>2008</v>
      </c>
      <c r="J2471">
        <f t="shared" si="202"/>
        <v>6</v>
      </c>
      <c r="K2471">
        <v>232.5</v>
      </c>
      <c r="L2471">
        <v>232.9</v>
      </c>
      <c r="M2471">
        <v>229.7</v>
      </c>
      <c r="N2471">
        <v>231</v>
      </c>
      <c r="O2471" s="3">
        <f t="shared" si="199"/>
        <v>-1.5000061039999999</v>
      </c>
      <c r="P2471">
        <f t="shared" si="203"/>
        <v>16.268735196148818</v>
      </c>
      <c r="S2471">
        <f t="shared" si="200"/>
        <v>-6.4516391569892466E-3</v>
      </c>
    </row>
    <row r="2472" spans="1:19" x14ac:dyDescent="0.3">
      <c r="A2472" s="1">
        <v>39618</v>
      </c>
      <c r="B2472" s="1">
        <v>39619</v>
      </c>
      <c r="C2472">
        <v>232.5</v>
      </c>
      <c r="D2472">
        <v>229.3999939</v>
      </c>
      <c r="E2472">
        <v>231.37202529999999</v>
      </c>
      <c r="F2472">
        <v>3.1000061040000002</v>
      </c>
      <c r="G2472">
        <v>1</v>
      </c>
      <c r="H2472">
        <v>1.1313708499999999</v>
      </c>
      <c r="I2472">
        <f t="shared" si="201"/>
        <v>2008</v>
      </c>
      <c r="J2472">
        <f t="shared" si="202"/>
        <v>6</v>
      </c>
      <c r="K2472">
        <v>232.5</v>
      </c>
      <c r="L2472">
        <v>232.85</v>
      </c>
      <c r="M2472">
        <v>228.15</v>
      </c>
      <c r="N2472">
        <v>229.4</v>
      </c>
      <c r="O2472" s="3">
        <f t="shared" ref="O2472:O2535" si="204">IF(E2472-C2472&gt;0,IF(C2472-M2472&gt;3,-3,F2472),IF(L2472-C2472&gt;3,-3,F2472))</f>
        <v>3.1000061040000002</v>
      </c>
      <c r="P2472">
        <f t="shared" si="203"/>
        <v>16.919485885341345</v>
      </c>
      <c r="S2472">
        <f t="shared" ref="S2472:S2535" si="205">O2472/C2472</f>
        <v>1.3333359587096775E-2</v>
      </c>
    </row>
    <row r="2473" spans="1:19" x14ac:dyDescent="0.3">
      <c r="A2473" s="1">
        <v>39619</v>
      </c>
      <c r="B2473" s="1">
        <v>39622</v>
      </c>
      <c r="C2473">
        <v>226.55</v>
      </c>
      <c r="D2473">
        <v>227.00000610000001</v>
      </c>
      <c r="E2473">
        <v>230.01166169999999</v>
      </c>
      <c r="F2473">
        <v>0.45000610400000002</v>
      </c>
      <c r="G2473">
        <v>1</v>
      </c>
      <c r="H2473">
        <v>1.697056275</v>
      </c>
      <c r="I2473">
        <f t="shared" si="201"/>
        <v>2008</v>
      </c>
      <c r="J2473">
        <f t="shared" si="202"/>
        <v>6</v>
      </c>
      <c r="K2473">
        <v>226.55</v>
      </c>
      <c r="L2473">
        <v>228.45</v>
      </c>
      <c r="M2473">
        <v>224.7</v>
      </c>
      <c r="N2473">
        <v>227</v>
      </c>
      <c r="O2473" s="3">
        <f t="shared" si="204"/>
        <v>0.45000610400000002</v>
      </c>
      <c r="P2473">
        <f t="shared" si="203"/>
        <v>17.020309614208422</v>
      </c>
      <c r="S2473">
        <f t="shared" si="205"/>
        <v>1.9863434297064664E-3</v>
      </c>
    </row>
    <row r="2474" spans="1:19" x14ac:dyDescent="0.3">
      <c r="A2474" s="1">
        <v>39622</v>
      </c>
      <c r="B2474" s="1">
        <v>39623</v>
      </c>
      <c r="C2474">
        <v>225.95</v>
      </c>
      <c r="D2474">
        <v>226.6999969</v>
      </c>
      <c r="E2474">
        <v>224.5252266</v>
      </c>
      <c r="F2474">
        <v>-0.74999694800000005</v>
      </c>
      <c r="G2474">
        <v>-1</v>
      </c>
      <c r="H2474">
        <v>0.212132034</v>
      </c>
      <c r="I2474">
        <f t="shared" si="201"/>
        <v>2008</v>
      </c>
      <c r="J2474">
        <f t="shared" si="202"/>
        <v>6</v>
      </c>
      <c r="K2474">
        <v>225.95</v>
      </c>
      <c r="L2474">
        <v>227.55</v>
      </c>
      <c r="M2474">
        <v>225.3</v>
      </c>
      <c r="N2474">
        <v>226.7</v>
      </c>
      <c r="O2474" s="3">
        <f t="shared" si="204"/>
        <v>-0.74999694800000005</v>
      </c>
      <c r="P2474">
        <f t="shared" si="203"/>
        <v>16.850822821581673</v>
      </c>
      <c r="S2474">
        <f t="shared" si="205"/>
        <v>-3.3193049258685554E-3</v>
      </c>
    </row>
    <row r="2475" spans="1:19" x14ac:dyDescent="0.3">
      <c r="A2475" s="1">
        <v>39623</v>
      </c>
      <c r="B2475" s="1">
        <v>39624</v>
      </c>
      <c r="C2475">
        <v>226.7</v>
      </c>
      <c r="D2475">
        <v>228.39999689999999</v>
      </c>
      <c r="E2475">
        <v>226.3164123</v>
      </c>
      <c r="F2475">
        <v>-1.6999969479999999</v>
      </c>
      <c r="G2475">
        <v>-1</v>
      </c>
      <c r="H2475">
        <v>1.2020815279999999</v>
      </c>
      <c r="I2475">
        <f t="shared" si="201"/>
        <v>2008</v>
      </c>
      <c r="J2475">
        <f t="shared" si="202"/>
        <v>6</v>
      </c>
      <c r="K2475">
        <v>226.7</v>
      </c>
      <c r="L2475">
        <v>228.4</v>
      </c>
      <c r="M2475">
        <v>224.9</v>
      </c>
      <c r="N2475">
        <v>228.4</v>
      </c>
      <c r="O2475" s="3">
        <f t="shared" si="204"/>
        <v>-1.6999969479999999</v>
      </c>
      <c r="P2475">
        <f t="shared" si="203"/>
        <v>16.471735736870897</v>
      </c>
      <c r="S2475">
        <f t="shared" si="205"/>
        <v>-7.4988837582708424E-3</v>
      </c>
    </row>
    <row r="2476" spans="1:19" x14ac:dyDescent="0.3">
      <c r="A2476" s="1">
        <v>39624</v>
      </c>
      <c r="B2476" s="1">
        <v>39625</v>
      </c>
      <c r="C2476">
        <v>227.6</v>
      </c>
      <c r="D2476">
        <v>227.9</v>
      </c>
      <c r="E2476">
        <v>227.9359378</v>
      </c>
      <c r="F2476">
        <v>0.3</v>
      </c>
      <c r="G2476">
        <v>-1</v>
      </c>
      <c r="H2476">
        <v>0.35355339099999999</v>
      </c>
      <c r="I2476">
        <f t="shared" si="201"/>
        <v>2008</v>
      </c>
      <c r="J2476">
        <f t="shared" si="202"/>
        <v>6</v>
      </c>
      <c r="K2476">
        <v>227.6</v>
      </c>
      <c r="L2476">
        <v>230.35</v>
      </c>
      <c r="M2476">
        <v>227.2</v>
      </c>
      <c r="N2476">
        <v>227.9</v>
      </c>
      <c r="O2476" s="3">
        <f t="shared" si="204"/>
        <v>0.3</v>
      </c>
      <c r="P2476">
        <f t="shared" si="203"/>
        <v>16.536870017025485</v>
      </c>
      <c r="S2476">
        <f t="shared" si="205"/>
        <v>1.3181019332161687E-3</v>
      </c>
    </row>
    <row r="2477" spans="1:19" x14ac:dyDescent="0.3">
      <c r="A2477" s="1">
        <v>39625</v>
      </c>
      <c r="B2477" s="1">
        <v>39626</v>
      </c>
      <c r="C2477">
        <v>222.1</v>
      </c>
      <c r="D2477">
        <v>223.60001220000001</v>
      </c>
      <c r="E2477">
        <v>226.946743</v>
      </c>
      <c r="F2477">
        <v>1.5000122069999999</v>
      </c>
      <c r="G2477">
        <v>-1</v>
      </c>
      <c r="H2477">
        <v>3.0405591589999998</v>
      </c>
      <c r="I2477">
        <f t="shared" si="201"/>
        <v>2008</v>
      </c>
      <c r="J2477">
        <f t="shared" si="202"/>
        <v>6</v>
      </c>
      <c r="K2477">
        <v>222.1</v>
      </c>
      <c r="L2477">
        <v>224.1</v>
      </c>
      <c r="M2477">
        <v>221.85</v>
      </c>
      <c r="N2477">
        <v>223.6</v>
      </c>
      <c r="O2477" s="3">
        <f t="shared" si="204"/>
        <v>1.5000122069999999</v>
      </c>
      <c r="P2477">
        <f t="shared" si="203"/>
        <v>16.87192864229938</v>
      </c>
      <c r="S2477">
        <f t="shared" si="205"/>
        <v>6.7537695047275997E-3</v>
      </c>
    </row>
    <row r="2478" spans="1:19" x14ac:dyDescent="0.3">
      <c r="A2478" s="1">
        <v>39626</v>
      </c>
      <c r="B2478" s="1">
        <v>39629</v>
      </c>
      <c r="C2478">
        <v>223.35</v>
      </c>
      <c r="D2478">
        <v>222.0499969</v>
      </c>
      <c r="E2478">
        <v>221.76645980000001</v>
      </c>
      <c r="F2478">
        <v>1.3000030520000001</v>
      </c>
      <c r="G2478">
        <v>-1</v>
      </c>
      <c r="H2478">
        <v>1.0960155110000001</v>
      </c>
      <c r="I2478">
        <f t="shared" si="201"/>
        <v>2008</v>
      </c>
      <c r="J2478">
        <f t="shared" si="202"/>
        <v>6</v>
      </c>
      <c r="K2478">
        <v>223.35</v>
      </c>
      <c r="L2478">
        <v>224.8</v>
      </c>
      <c r="M2478">
        <v>222.05</v>
      </c>
      <c r="N2478">
        <v>222.05</v>
      </c>
      <c r="O2478" s="3">
        <f t="shared" si="204"/>
        <v>1.3000030520000001</v>
      </c>
      <c r="P2478">
        <f t="shared" si="203"/>
        <v>17.166536549997367</v>
      </c>
      <c r="S2478">
        <f t="shared" si="205"/>
        <v>5.8204748242668466E-3</v>
      </c>
    </row>
    <row r="2479" spans="1:19" x14ac:dyDescent="0.3">
      <c r="A2479" s="1">
        <v>39629</v>
      </c>
      <c r="B2479" s="1">
        <v>39630</v>
      </c>
      <c r="C2479">
        <v>222.35</v>
      </c>
      <c r="D2479">
        <v>221.19999390000001</v>
      </c>
      <c r="E2479">
        <v>223.4244348</v>
      </c>
      <c r="F2479">
        <v>-1.150006104</v>
      </c>
      <c r="G2479">
        <v>1</v>
      </c>
      <c r="H2479">
        <v>0.60104076399999995</v>
      </c>
      <c r="I2479">
        <f t="shared" si="201"/>
        <v>2008</v>
      </c>
      <c r="J2479">
        <f t="shared" si="202"/>
        <v>7</v>
      </c>
      <c r="K2479">
        <v>222.35</v>
      </c>
      <c r="L2479">
        <v>223.55</v>
      </c>
      <c r="M2479">
        <v>219.9</v>
      </c>
      <c r="N2479">
        <v>221.2</v>
      </c>
      <c r="O2479" s="3">
        <f t="shared" si="204"/>
        <v>-1.150006104</v>
      </c>
      <c r="P2479">
        <f t="shared" si="203"/>
        <v>16.900177811741877</v>
      </c>
      <c r="S2479">
        <f t="shared" si="205"/>
        <v>-5.1720535372161008E-3</v>
      </c>
    </row>
    <row r="2480" spans="1:19" x14ac:dyDescent="0.3">
      <c r="A2480" s="1">
        <v>39630</v>
      </c>
      <c r="B2480" s="1">
        <v>39631</v>
      </c>
      <c r="C2480">
        <v>221.65</v>
      </c>
      <c r="D2480">
        <v>216.85000919999999</v>
      </c>
      <c r="E2480">
        <v>222.41129889999999</v>
      </c>
      <c r="F2480">
        <v>-4.799990845</v>
      </c>
      <c r="G2480">
        <v>1</v>
      </c>
      <c r="H2480">
        <v>3.0759144979999999</v>
      </c>
      <c r="I2480">
        <f t="shared" si="201"/>
        <v>2008</v>
      </c>
      <c r="J2480">
        <f t="shared" si="202"/>
        <v>7</v>
      </c>
      <c r="K2480">
        <v>221.65</v>
      </c>
      <c r="L2480">
        <v>222.15</v>
      </c>
      <c r="M2480">
        <v>215.3</v>
      </c>
      <c r="N2480">
        <v>216.85</v>
      </c>
      <c r="O2480" s="3">
        <f t="shared" si="204"/>
        <v>-3</v>
      </c>
      <c r="P2480">
        <f t="shared" si="203"/>
        <v>16.213953582977261</v>
      </c>
      <c r="S2480">
        <f t="shared" si="205"/>
        <v>-1.3534852244529664E-2</v>
      </c>
    </row>
    <row r="2481" spans="1:19" x14ac:dyDescent="0.3">
      <c r="A2481" s="1">
        <v>39631</v>
      </c>
      <c r="B2481" s="1">
        <v>39632</v>
      </c>
      <c r="C2481">
        <v>213.1</v>
      </c>
      <c r="D2481">
        <v>214.35</v>
      </c>
      <c r="E2481">
        <v>215.56934440000001</v>
      </c>
      <c r="F2481">
        <v>1.25</v>
      </c>
      <c r="G2481">
        <v>-1</v>
      </c>
      <c r="H2481">
        <v>1.767766953</v>
      </c>
      <c r="I2481">
        <f t="shared" si="201"/>
        <v>2008</v>
      </c>
      <c r="J2481">
        <f t="shared" si="202"/>
        <v>7</v>
      </c>
      <c r="K2481">
        <v>213.1</v>
      </c>
      <c r="L2481">
        <v>216.65</v>
      </c>
      <c r="M2481">
        <v>212.2</v>
      </c>
      <c r="N2481">
        <v>214.35</v>
      </c>
      <c r="O2481" s="3">
        <f t="shared" si="204"/>
        <v>1.25</v>
      </c>
      <c r="P2481">
        <f t="shared" si="203"/>
        <v>16.499276557806752</v>
      </c>
      <c r="S2481">
        <f t="shared" si="205"/>
        <v>5.8657907085875177E-3</v>
      </c>
    </row>
    <row r="2482" spans="1:19" x14ac:dyDescent="0.3">
      <c r="A2482" s="1">
        <v>39632</v>
      </c>
      <c r="B2482" s="1">
        <v>39633</v>
      </c>
      <c r="C2482">
        <v>213.55</v>
      </c>
      <c r="D2482">
        <v>210.6</v>
      </c>
      <c r="E2482">
        <v>213.9218707</v>
      </c>
      <c r="F2482">
        <v>-2.95</v>
      </c>
      <c r="G2482">
        <v>-1</v>
      </c>
      <c r="H2482">
        <v>2.651650429</v>
      </c>
      <c r="I2482">
        <f t="shared" si="201"/>
        <v>2008</v>
      </c>
      <c r="J2482">
        <f t="shared" si="202"/>
        <v>7</v>
      </c>
      <c r="K2482">
        <v>213.55</v>
      </c>
      <c r="L2482">
        <v>214.85</v>
      </c>
      <c r="M2482">
        <v>210.3</v>
      </c>
      <c r="N2482">
        <v>210.6</v>
      </c>
      <c r="O2482" s="3">
        <f t="shared" si="204"/>
        <v>-3</v>
      </c>
      <c r="P2482">
        <f t="shared" si="203"/>
        <v>15.803919549985348</v>
      </c>
      <c r="S2482">
        <f t="shared" si="205"/>
        <v>-1.4048232264106765E-2</v>
      </c>
    </row>
    <row r="2483" spans="1:19" x14ac:dyDescent="0.3">
      <c r="A2483" s="1">
        <v>39633</v>
      </c>
      <c r="B2483" s="1">
        <v>39636</v>
      </c>
      <c r="C2483">
        <v>210.1</v>
      </c>
      <c r="D2483">
        <v>211.14998779999999</v>
      </c>
      <c r="E2483">
        <v>211.0169774</v>
      </c>
      <c r="F2483">
        <v>1.0499877929999999</v>
      </c>
      <c r="G2483">
        <v>1</v>
      </c>
      <c r="H2483">
        <v>0.38890872999999998</v>
      </c>
      <c r="I2483">
        <f t="shared" si="201"/>
        <v>2008</v>
      </c>
      <c r="J2483">
        <f t="shared" si="202"/>
        <v>7</v>
      </c>
      <c r="K2483">
        <v>210.1</v>
      </c>
      <c r="L2483">
        <v>212.75</v>
      </c>
      <c r="M2483">
        <v>208.85</v>
      </c>
      <c r="N2483">
        <v>211.15</v>
      </c>
      <c r="O2483" s="3">
        <f t="shared" si="204"/>
        <v>1.0499877929999999</v>
      </c>
      <c r="P2483">
        <f t="shared" si="203"/>
        <v>16.040862757158674</v>
      </c>
      <c r="S2483">
        <f t="shared" si="205"/>
        <v>4.9975620799619222E-3</v>
      </c>
    </row>
    <row r="2484" spans="1:19" x14ac:dyDescent="0.3">
      <c r="A2484" s="1">
        <v>39636</v>
      </c>
      <c r="B2484" s="1">
        <v>39637</v>
      </c>
      <c r="C2484">
        <v>210.9</v>
      </c>
      <c r="D2484">
        <v>205.10001220000001</v>
      </c>
      <c r="E2484">
        <v>211.8523994</v>
      </c>
      <c r="F2484">
        <v>-5.7999877929999997</v>
      </c>
      <c r="G2484">
        <v>1</v>
      </c>
      <c r="H2484">
        <v>4.2779960260000003</v>
      </c>
      <c r="I2484">
        <f t="shared" si="201"/>
        <v>2008</v>
      </c>
      <c r="J2484">
        <f t="shared" si="202"/>
        <v>7</v>
      </c>
      <c r="K2484">
        <v>210.9</v>
      </c>
      <c r="L2484">
        <v>211.05</v>
      </c>
      <c r="M2484">
        <v>203.45</v>
      </c>
      <c r="N2484">
        <v>205.1</v>
      </c>
      <c r="O2484" s="3">
        <f t="shared" si="204"/>
        <v>-3</v>
      </c>
      <c r="P2484">
        <f t="shared" si="203"/>
        <v>15.356330918304106</v>
      </c>
      <c r="S2484">
        <f t="shared" si="205"/>
        <v>-1.422475106685633E-2</v>
      </c>
    </row>
    <row r="2485" spans="1:19" x14ac:dyDescent="0.3">
      <c r="A2485" s="1">
        <v>39637</v>
      </c>
      <c r="B2485" s="1">
        <v>39638</v>
      </c>
      <c r="C2485">
        <v>208.8</v>
      </c>
      <c r="D2485">
        <v>204.64998779999999</v>
      </c>
      <c r="E2485">
        <v>204.86662380000001</v>
      </c>
      <c r="F2485">
        <v>4.1500122069999996</v>
      </c>
      <c r="G2485">
        <v>-1</v>
      </c>
      <c r="H2485">
        <v>0.31819805200000001</v>
      </c>
      <c r="I2485">
        <f t="shared" si="201"/>
        <v>2008</v>
      </c>
      <c r="J2485">
        <f t="shared" si="202"/>
        <v>7</v>
      </c>
      <c r="K2485">
        <v>208.8</v>
      </c>
      <c r="L2485">
        <v>210</v>
      </c>
      <c r="M2485">
        <v>203.8</v>
      </c>
      <c r="N2485">
        <v>204.65</v>
      </c>
      <c r="O2485" s="3">
        <f t="shared" si="204"/>
        <v>4.1500122069999996</v>
      </c>
      <c r="P2485">
        <f t="shared" si="203"/>
        <v>16.271976906316944</v>
      </c>
      <c r="S2485">
        <f t="shared" si="205"/>
        <v>1.987553738984674E-2</v>
      </c>
    </row>
    <row r="2486" spans="1:19" x14ac:dyDescent="0.3">
      <c r="A2486" s="1">
        <v>39638</v>
      </c>
      <c r="B2486" s="1">
        <v>39639</v>
      </c>
      <c r="C2486">
        <v>202</v>
      </c>
      <c r="D2486">
        <v>206.60001220000001</v>
      </c>
      <c r="E2486">
        <v>205.02565089999999</v>
      </c>
      <c r="F2486">
        <v>4.6000122069999998</v>
      </c>
      <c r="G2486">
        <v>1</v>
      </c>
      <c r="H2486">
        <v>1.3788582229999999</v>
      </c>
      <c r="I2486">
        <f t="shared" si="201"/>
        <v>2008</v>
      </c>
      <c r="J2486">
        <f t="shared" si="202"/>
        <v>7</v>
      </c>
      <c r="K2486">
        <v>202</v>
      </c>
      <c r="L2486">
        <v>206.75</v>
      </c>
      <c r="M2486">
        <v>201.1</v>
      </c>
      <c r="N2486">
        <v>206.6</v>
      </c>
      <c r="O2486" s="3">
        <f t="shared" si="204"/>
        <v>4.6000122069999998</v>
      </c>
      <c r="P2486">
        <f t="shared" si="203"/>
        <v>17.383629763758726</v>
      </c>
      <c r="S2486">
        <f t="shared" si="205"/>
        <v>2.2772337658415839E-2</v>
      </c>
    </row>
    <row r="2487" spans="1:19" x14ac:dyDescent="0.3">
      <c r="A2487" s="1">
        <v>39639</v>
      </c>
      <c r="B2487" s="1">
        <v>39640</v>
      </c>
      <c r="C2487">
        <v>205.9</v>
      </c>
      <c r="D2487">
        <v>208.49999389999999</v>
      </c>
      <c r="E2487">
        <v>206.01611360000001</v>
      </c>
      <c r="F2487">
        <v>2.599993896</v>
      </c>
      <c r="G2487">
        <v>-1</v>
      </c>
      <c r="H2487">
        <v>1.3435028840000001</v>
      </c>
      <c r="I2487">
        <f t="shared" si="201"/>
        <v>2008</v>
      </c>
      <c r="J2487">
        <f t="shared" si="202"/>
        <v>7</v>
      </c>
      <c r="K2487">
        <v>205.9</v>
      </c>
      <c r="L2487">
        <v>209.85</v>
      </c>
      <c r="M2487">
        <v>203.7</v>
      </c>
      <c r="N2487">
        <v>208.5</v>
      </c>
      <c r="O2487" s="3">
        <f t="shared" si="204"/>
        <v>2.599993896</v>
      </c>
      <c r="P2487">
        <f t="shared" si="203"/>
        <v>18.042163002361399</v>
      </c>
      <c r="S2487">
        <f t="shared" si="205"/>
        <v>1.2627459426906264E-2</v>
      </c>
    </row>
    <row r="2488" spans="1:19" x14ac:dyDescent="0.3">
      <c r="A2488" s="1">
        <v>39640</v>
      </c>
      <c r="B2488" s="1">
        <v>39643</v>
      </c>
      <c r="C2488">
        <v>209.05</v>
      </c>
      <c r="D2488">
        <v>208.3000031</v>
      </c>
      <c r="E2488">
        <v>206.03481009999999</v>
      </c>
      <c r="F2488">
        <v>0.74999694800000005</v>
      </c>
      <c r="G2488">
        <v>-1</v>
      </c>
      <c r="H2488">
        <v>0.141421356</v>
      </c>
      <c r="I2488">
        <f t="shared" ref="I2488:I2551" si="206">YEAR(B2488)</f>
        <v>2008</v>
      </c>
      <c r="J2488">
        <f t="shared" ref="J2488:J2551" si="207">MONTH(B2488)</f>
        <v>7</v>
      </c>
      <c r="K2488">
        <v>209.05</v>
      </c>
      <c r="L2488">
        <v>211.2</v>
      </c>
      <c r="M2488">
        <v>207.2</v>
      </c>
      <c r="N2488">
        <v>208.3</v>
      </c>
      <c r="O2488" s="3">
        <f t="shared" si="204"/>
        <v>0.74999694800000005</v>
      </c>
      <c r="P2488">
        <f t="shared" si="203"/>
        <v>18.236349568069453</v>
      </c>
      <c r="S2488">
        <f t="shared" si="205"/>
        <v>3.5876438555369531E-3</v>
      </c>
    </row>
    <row r="2489" spans="1:19" x14ac:dyDescent="0.3">
      <c r="A2489" s="1">
        <v>39643</v>
      </c>
      <c r="B2489" s="1">
        <v>39644</v>
      </c>
      <c r="C2489">
        <v>207.2</v>
      </c>
      <c r="D2489">
        <v>201.85000310000001</v>
      </c>
      <c r="E2489">
        <v>208.58532940000001</v>
      </c>
      <c r="F2489">
        <v>-5.3499969480000003</v>
      </c>
      <c r="G2489">
        <v>1</v>
      </c>
      <c r="H2489">
        <v>4.5608387390000003</v>
      </c>
      <c r="I2489">
        <f t="shared" si="206"/>
        <v>2008</v>
      </c>
      <c r="J2489">
        <f t="shared" si="207"/>
        <v>7</v>
      </c>
      <c r="K2489">
        <v>207.2</v>
      </c>
      <c r="L2489">
        <v>207.2</v>
      </c>
      <c r="M2489">
        <v>201.65</v>
      </c>
      <c r="N2489">
        <v>201.85</v>
      </c>
      <c r="O2489" s="3">
        <f t="shared" si="204"/>
        <v>-3</v>
      </c>
      <c r="P2489">
        <f t="shared" si="203"/>
        <v>17.444230137023965</v>
      </c>
      <c r="S2489">
        <f t="shared" si="205"/>
        <v>-1.4478764478764479E-2</v>
      </c>
    </row>
    <row r="2490" spans="1:19" x14ac:dyDescent="0.3">
      <c r="A2490" s="1">
        <v>39644</v>
      </c>
      <c r="B2490" s="1">
        <v>39645</v>
      </c>
      <c r="C2490">
        <v>202.85</v>
      </c>
      <c r="D2490">
        <v>201.7999969</v>
      </c>
      <c r="E2490">
        <v>202.1600923</v>
      </c>
      <c r="F2490">
        <v>1.0500030520000001</v>
      </c>
      <c r="G2490">
        <v>1</v>
      </c>
      <c r="H2490">
        <v>3.5355339E-2</v>
      </c>
      <c r="I2490">
        <f t="shared" si="206"/>
        <v>2008</v>
      </c>
      <c r="J2490">
        <f t="shared" si="207"/>
        <v>7</v>
      </c>
      <c r="K2490">
        <v>202.85</v>
      </c>
      <c r="L2490">
        <v>204.55</v>
      </c>
      <c r="M2490">
        <v>199.45</v>
      </c>
      <c r="N2490">
        <v>201.8</v>
      </c>
      <c r="O2490" s="3">
        <f t="shared" si="204"/>
        <v>1.0500030520000001</v>
      </c>
      <c r="P2490">
        <f t="shared" si="203"/>
        <v>17.715117416545766</v>
      </c>
      <c r="S2490">
        <f t="shared" si="205"/>
        <v>5.1762536455509005E-3</v>
      </c>
    </row>
    <row r="2491" spans="1:19" x14ac:dyDescent="0.3">
      <c r="A2491" s="1">
        <v>39645</v>
      </c>
      <c r="B2491" s="1">
        <v>39646</v>
      </c>
      <c r="C2491">
        <v>206.95</v>
      </c>
      <c r="D2491">
        <v>204.60000310000001</v>
      </c>
      <c r="E2491">
        <v>201.71514970000001</v>
      </c>
      <c r="F2491">
        <v>2.3499969479999998</v>
      </c>
      <c r="G2491">
        <v>-1</v>
      </c>
      <c r="H2491">
        <v>1.9798989870000001</v>
      </c>
      <c r="I2491">
        <f t="shared" si="206"/>
        <v>2008</v>
      </c>
      <c r="J2491">
        <f t="shared" si="207"/>
        <v>7</v>
      </c>
      <c r="K2491">
        <v>206.95</v>
      </c>
      <c r="L2491">
        <v>206.95</v>
      </c>
      <c r="M2491">
        <v>203.7</v>
      </c>
      <c r="N2491">
        <v>204.6</v>
      </c>
      <c r="O2491" s="3">
        <f t="shared" si="204"/>
        <v>2.3499969479999998</v>
      </c>
      <c r="P2491">
        <f t="shared" si="203"/>
        <v>18.318603358014876</v>
      </c>
      <c r="S2491">
        <f t="shared" si="205"/>
        <v>1.1355385107513893E-2</v>
      </c>
    </row>
    <row r="2492" spans="1:19" x14ac:dyDescent="0.3">
      <c r="A2492" s="1">
        <v>39646</v>
      </c>
      <c r="B2492" s="1">
        <v>39647</v>
      </c>
      <c r="C2492">
        <v>205.85</v>
      </c>
      <c r="D2492">
        <v>202.0499969</v>
      </c>
      <c r="E2492">
        <v>205.58437960000001</v>
      </c>
      <c r="F2492">
        <v>3.8000030520000001</v>
      </c>
      <c r="G2492">
        <v>1</v>
      </c>
      <c r="H2492">
        <v>1.8031222920000001</v>
      </c>
      <c r="I2492">
        <f t="shared" si="206"/>
        <v>2008</v>
      </c>
      <c r="J2492">
        <f t="shared" si="207"/>
        <v>7</v>
      </c>
      <c r="K2492">
        <v>205.85</v>
      </c>
      <c r="L2492">
        <v>206</v>
      </c>
      <c r="M2492">
        <v>200.7</v>
      </c>
      <c r="N2492">
        <v>202.05</v>
      </c>
      <c r="O2492" s="3">
        <f t="shared" si="204"/>
        <v>3.8000030520000001</v>
      </c>
      <c r="P2492">
        <f t="shared" si="203"/>
        <v>19.333090829506261</v>
      </c>
      <c r="S2492">
        <f t="shared" si="205"/>
        <v>1.8460058547486034E-2</v>
      </c>
    </row>
    <row r="2493" spans="1:19" x14ac:dyDescent="0.3">
      <c r="A2493" s="1">
        <v>39647</v>
      </c>
      <c r="B2493" s="1">
        <v>39650</v>
      </c>
      <c r="C2493">
        <v>204.7</v>
      </c>
      <c r="D2493">
        <v>211.05</v>
      </c>
      <c r="E2493">
        <v>202.23724949999999</v>
      </c>
      <c r="F2493">
        <v>-6.35</v>
      </c>
      <c r="G2493">
        <v>1</v>
      </c>
      <c r="H2493">
        <v>6.3639610309999997</v>
      </c>
      <c r="I2493">
        <f t="shared" si="206"/>
        <v>2008</v>
      </c>
      <c r="J2493">
        <f t="shared" si="207"/>
        <v>7</v>
      </c>
      <c r="K2493">
        <v>204.7</v>
      </c>
      <c r="L2493">
        <v>211.05</v>
      </c>
      <c r="M2493">
        <v>204.45</v>
      </c>
      <c r="N2493">
        <v>211.05</v>
      </c>
      <c r="O2493" s="3">
        <f t="shared" si="204"/>
        <v>-3</v>
      </c>
      <c r="P2493">
        <f t="shared" si="203"/>
        <v>18.48307706562958</v>
      </c>
      <c r="S2493">
        <f t="shared" si="205"/>
        <v>-1.4655593551538839E-2</v>
      </c>
    </row>
    <row r="2494" spans="1:19" x14ac:dyDescent="0.3">
      <c r="A2494" s="1">
        <v>39650</v>
      </c>
      <c r="B2494" s="1">
        <v>39651</v>
      </c>
      <c r="C2494">
        <v>207.85</v>
      </c>
      <c r="D2494">
        <v>208.94999390000001</v>
      </c>
      <c r="E2494">
        <v>210.4856437</v>
      </c>
      <c r="F2494">
        <v>1.099993896</v>
      </c>
      <c r="G2494">
        <v>-1</v>
      </c>
      <c r="H2494">
        <v>1.48492424</v>
      </c>
      <c r="I2494">
        <f t="shared" si="206"/>
        <v>2008</v>
      </c>
      <c r="J2494">
        <f t="shared" si="207"/>
        <v>7</v>
      </c>
      <c r="K2494">
        <v>207.85</v>
      </c>
      <c r="L2494">
        <v>209.3</v>
      </c>
      <c r="M2494">
        <v>207.45</v>
      </c>
      <c r="N2494">
        <v>208.95</v>
      </c>
      <c r="O2494" s="3">
        <f t="shared" si="204"/>
        <v>1.099993896</v>
      </c>
      <c r="P2494">
        <f t="shared" si="203"/>
        <v>18.776528188335718</v>
      </c>
      <c r="S2494">
        <f t="shared" si="205"/>
        <v>5.292248717825355E-3</v>
      </c>
    </row>
    <row r="2495" spans="1:19" x14ac:dyDescent="0.3">
      <c r="A2495" s="1">
        <v>39651</v>
      </c>
      <c r="B2495" s="1">
        <v>39652</v>
      </c>
      <c r="C2495">
        <v>212.6</v>
      </c>
      <c r="D2495">
        <v>213.85000919999999</v>
      </c>
      <c r="E2495">
        <v>208.0896697</v>
      </c>
      <c r="F2495">
        <v>-1.2500091550000001</v>
      </c>
      <c r="G2495">
        <v>-1</v>
      </c>
      <c r="H2495">
        <v>3.4648232280000002</v>
      </c>
      <c r="I2495">
        <f t="shared" si="206"/>
        <v>2008</v>
      </c>
      <c r="J2495">
        <f t="shared" si="207"/>
        <v>7</v>
      </c>
      <c r="K2495">
        <v>212.6</v>
      </c>
      <c r="L2495">
        <v>214.25</v>
      </c>
      <c r="M2495">
        <v>211.25</v>
      </c>
      <c r="N2495">
        <v>213.85</v>
      </c>
      <c r="O2495" s="3">
        <f t="shared" si="204"/>
        <v>-1.2500091550000001</v>
      </c>
      <c r="P2495">
        <f t="shared" si="203"/>
        <v>18.44533112152666</v>
      </c>
      <c r="S2495">
        <f t="shared" si="205"/>
        <v>-5.8796291392285991E-3</v>
      </c>
    </row>
    <row r="2496" spans="1:19" x14ac:dyDescent="0.3">
      <c r="A2496" s="1">
        <v>39652</v>
      </c>
      <c r="B2496" s="1">
        <v>39653</v>
      </c>
      <c r="C2496">
        <v>215.05</v>
      </c>
      <c r="D2496">
        <v>218.39998779999999</v>
      </c>
      <c r="E2496">
        <v>213.08726110000001</v>
      </c>
      <c r="F2496">
        <v>-3.3499877929999999</v>
      </c>
      <c r="G2496">
        <v>-1</v>
      </c>
      <c r="H2496">
        <v>3.2173358539999999</v>
      </c>
      <c r="I2496">
        <f t="shared" si="206"/>
        <v>2008</v>
      </c>
      <c r="J2496">
        <f t="shared" si="207"/>
        <v>7</v>
      </c>
      <c r="K2496">
        <v>215.05</v>
      </c>
      <c r="L2496">
        <v>218.55</v>
      </c>
      <c r="M2496">
        <v>214.5</v>
      </c>
      <c r="N2496">
        <v>218.4</v>
      </c>
      <c r="O2496" s="3">
        <f t="shared" si="204"/>
        <v>-3</v>
      </c>
      <c r="P2496">
        <f t="shared" si="203"/>
        <v>17.673380504954981</v>
      </c>
      <c r="S2496">
        <f t="shared" si="205"/>
        <v>-1.3950244129272262E-2</v>
      </c>
    </row>
    <row r="2497" spans="1:19" x14ac:dyDescent="0.3">
      <c r="A2497" s="1">
        <v>39653</v>
      </c>
      <c r="B2497" s="1">
        <v>39654</v>
      </c>
      <c r="C2497">
        <v>214.65</v>
      </c>
      <c r="D2497">
        <v>214.60001220000001</v>
      </c>
      <c r="E2497">
        <v>217.46911309999999</v>
      </c>
      <c r="F2497">
        <v>-4.9987793000000003E-2</v>
      </c>
      <c r="G2497">
        <v>-1</v>
      </c>
      <c r="H2497">
        <v>2.6870057690000002</v>
      </c>
      <c r="I2497">
        <f t="shared" si="206"/>
        <v>2008</v>
      </c>
      <c r="J2497">
        <f t="shared" si="207"/>
        <v>7</v>
      </c>
      <c r="K2497">
        <v>214.65</v>
      </c>
      <c r="L2497">
        <v>216.1</v>
      </c>
      <c r="M2497">
        <v>212.55</v>
      </c>
      <c r="N2497">
        <v>214.6</v>
      </c>
      <c r="O2497" s="3">
        <f t="shared" si="204"/>
        <v>-4.9987793000000003E-2</v>
      </c>
      <c r="P2497">
        <f t="shared" si="203"/>
        <v>17.661033149451249</v>
      </c>
      <c r="S2497">
        <f t="shared" si="205"/>
        <v>-2.3288047053342652E-4</v>
      </c>
    </row>
    <row r="2498" spans="1:19" x14ac:dyDescent="0.3">
      <c r="A2498" s="1">
        <v>39654</v>
      </c>
      <c r="B2498" s="1">
        <v>39657</v>
      </c>
      <c r="C2498">
        <v>214.75</v>
      </c>
      <c r="D2498">
        <v>213.24999389999999</v>
      </c>
      <c r="E2498">
        <v>213.32416280000001</v>
      </c>
      <c r="F2498">
        <v>1.5000061039999999</v>
      </c>
      <c r="G2498">
        <v>-1</v>
      </c>
      <c r="H2498">
        <v>0.954594155</v>
      </c>
      <c r="I2498">
        <f t="shared" si="206"/>
        <v>2008</v>
      </c>
      <c r="J2498">
        <f t="shared" si="207"/>
        <v>7</v>
      </c>
      <c r="K2498">
        <v>214.75</v>
      </c>
      <c r="L2498">
        <v>215.5</v>
      </c>
      <c r="M2498">
        <v>211.7</v>
      </c>
      <c r="N2498">
        <v>213.25</v>
      </c>
      <c r="O2498" s="3">
        <f t="shared" si="204"/>
        <v>1.5000061039999999</v>
      </c>
      <c r="P2498">
        <f t="shared" si="203"/>
        <v>18.031114511879046</v>
      </c>
      <c r="S2498">
        <f t="shared" si="205"/>
        <v>6.9848945471478454E-3</v>
      </c>
    </row>
    <row r="2499" spans="1:19" x14ac:dyDescent="0.3">
      <c r="A2499" s="1">
        <v>39657</v>
      </c>
      <c r="B2499" s="1">
        <v>39658</v>
      </c>
      <c r="C2499">
        <v>209.9</v>
      </c>
      <c r="D2499">
        <v>208.1000061</v>
      </c>
      <c r="E2499">
        <v>212.3701921</v>
      </c>
      <c r="F2499">
        <v>-1.7999938959999999</v>
      </c>
      <c r="G2499">
        <v>-1</v>
      </c>
      <c r="H2499">
        <v>3.6415999229999998</v>
      </c>
      <c r="I2499">
        <f t="shared" si="206"/>
        <v>2008</v>
      </c>
      <c r="J2499">
        <f t="shared" si="207"/>
        <v>7</v>
      </c>
      <c r="K2499">
        <v>209.9</v>
      </c>
      <c r="L2499">
        <v>210.05</v>
      </c>
      <c r="M2499">
        <v>205.35</v>
      </c>
      <c r="N2499">
        <v>208.1</v>
      </c>
      <c r="O2499" s="3">
        <f t="shared" si="204"/>
        <v>-3</v>
      </c>
      <c r="P2499">
        <f t="shared" si="203"/>
        <v>17.257984304128158</v>
      </c>
      <c r="S2499">
        <f t="shared" si="205"/>
        <v>-1.4292520247737018E-2</v>
      </c>
    </row>
    <row r="2500" spans="1:19" x14ac:dyDescent="0.3">
      <c r="A2500" s="1">
        <v>39658</v>
      </c>
      <c r="B2500" s="1">
        <v>39659</v>
      </c>
      <c r="C2500">
        <v>212.1</v>
      </c>
      <c r="D2500">
        <v>210.7999969</v>
      </c>
      <c r="E2500">
        <v>208.5297535</v>
      </c>
      <c r="F2500">
        <v>1.3000030520000001</v>
      </c>
      <c r="G2500">
        <v>1</v>
      </c>
      <c r="H2500">
        <v>1.9091883089999999</v>
      </c>
      <c r="I2500">
        <f t="shared" si="206"/>
        <v>2008</v>
      </c>
      <c r="J2500">
        <f t="shared" si="207"/>
        <v>7</v>
      </c>
      <c r="K2500">
        <v>212.1</v>
      </c>
      <c r="L2500">
        <v>212.4</v>
      </c>
      <c r="M2500">
        <v>209.85</v>
      </c>
      <c r="N2500">
        <v>210.8</v>
      </c>
      <c r="O2500" s="3">
        <f t="shared" si="204"/>
        <v>1.3000030520000001</v>
      </c>
      <c r="P2500">
        <f t="shared" ref="P2500:P2563" si="208">(O2500/C2500*$Q$2+1)*P2499*$R$2+(1-$R$2)*P2499</f>
        <v>17.575317150899512</v>
      </c>
      <c r="S2500">
        <f t="shared" si="205"/>
        <v>6.129198736445074E-3</v>
      </c>
    </row>
    <row r="2501" spans="1:19" x14ac:dyDescent="0.3">
      <c r="A2501" s="1">
        <v>39659</v>
      </c>
      <c r="B2501" s="1">
        <v>39660</v>
      </c>
      <c r="C2501">
        <v>212</v>
      </c>
      <c r="D2501">
        <v>212.14999080000001</v>
      </c>
      <c r="E2501">
        <v>211.02692149999999</v>
      </c>
      <c r="F2501">
        <v>-0.14999084500000001</v>
      </c>
      <c r="G2501">
        <v>1</v>
      </c>
      <c r="H2501">
        <v>0.954594155</v>
      </c>
      <c r="I2501">
        <f t="shared" si="206"/>
        <v>2008</v>
      </c>
      <c r="J2501">
        <f t="shared" si="207"/>
        <v>7</v>
      </c>
      <c r="K2501">
        <v>212</v>
      </c>
      <c r="L2501">
        <v>214.2</v>
      </c>
      <c r="M2501">
        <v>210.7</v>
      </c>
      <c r="N2501">
        <v>212.15</v>
      </c>
      <c r="O2501" s="3">
        <f t="shared" si="204"/>
        <v>-0.14999084500000001</v>
      </c>
      <c r="P2501">
        <f t="shared" si="208"/>
        <v>17.538013330089044</v>
      </c>
      <c r="S2501">
        <f t="shared" si="205"/>
        <v>-7.0750398584905664E-4</v>
      </c>
    </row>
    <row r="2502" spans="1:19" x14ac:dyDescent="0.3">
      <c r="A2502" s="1">
        <v>39660</v>
      </c>
      <c r="B2502" s="1">
        <v>39661</v>
      </c>
      <c r="C2502">
        <v>211.05</v>
      </c>
      <c r="D2502">
        <v>209.60001220000001</v>
      </c>
      <c r="E2502">
        <v>212.95181729999999</v>
      </c>
      <c r="F2502">
        <v>-1.449987793</v>
      </c>
      <c r="G2502">
        <v>1</v>
      </c>
      <c r="H2502">
        <v>1.8031222920000001</v>
      </c>
      <c r="I2502">
        <f t="shared" si="206"/>
        <v>2008</v>
      </c>
      <c r="J2502">
        <f t="shared" si="207"/>
        <v>8</v>
      </c>
      <c r="K2502">
        <v>211.05</v>
      </c>
      <c r="L2502">
        <v>211.8</v>
      </c>
      <c r="M2502">
        <v>208.3</v>
      </c>
      <c r="N2502">
        <v>209.6</v>
      </c>
      <c r="O2502" s="3">
        <f t="shared" si="204"/>
        <v>-1.449987793</v>
      </c>
      <c r="P2502">
        <f t="shared" si="208"/>
        <v>17.17653635436622</v>
      </c>
      <c r="S2502">
        <f t="shared" si="205"/>
        <v>-6.8703520161099265E-3</v>
      </c>
    </row>
    <row r="2503" spans="1:19" x14ac:dyDescent="0.3">
      <c r="A2503" s="1">
        <v>39661</v>
      </c>
      <c r="B2503" s="1">
        <v>39664</v>
      </c>
      <c r="C2503">
        <v>209.55</v>
      </c>
      <c r="D2503">
        <v>206.49999389999999</v>
      </c>
      <c r="E2503">
        <v>209.99333340000001</v>
      </c>
      <c r="F2503">
        <v>-3.0500061039999999</v>
      </c>
      <c r="G2503">
        <v>1</v>
      </c>
      <c r="H2503">
        <v>2.1920310220000001</v>
      </c>
      <c r="I2503">
        <f t="shared" si="206"/>
        <v>2008</v>
      </c>
      <c r="J2503">
        <f t="shared" si="207"/>
        <v>8</v>
      </c>
      <c r="K2503">
        <v>209.55</v>
      </c>
      <c r="L2503">
        <v>209.8</v>
      </c>
      <c r="M2503">
        <v>203.9</v>
      </c>
      <c r="N2503">
        <v>206.5</v>
      </c>
      <c r="O2503" s="3">
        <f t="shared" si="204"/>
        <v>-3</v>
      </c>
      <c r="P2503">
        <f t="shared" si="208"/>
        <v>16.438818257543048</v>
      </c>
      <c r="S2503">
        <f t="shared" si="205"/>
        <v>-1.4316392269148173E-2</v>
      </c>
    </row>
    <row r="2504" spans="1:19" x14ac:dyDescent="0.3">
      <c r="A2504" s="1">
        <v>39664</v>
      </c>
      <c r="B2504" s="1">
        <v>39665</v>
      </c>
      <c r="C2504">
        <v>206</v>
      </c>
      <c r="D2504">
        <v>205.5</v>
      </c>
      <c r="E2504">
        <v>206.86709089999999</v>
      </c>
      <c r="F2504">
        <v>-0.5</v>
      </c>
      <c r="G2504">
        <v>1</v>
      </c>
      <c r="H2504">
        <v>0.70710678100000002</v>
      </c>
      <c r="I2504">
        <f t="shared" si="206"/>
        <v>2008</v>
      </c>
      <c r="J2504">
        <f t="shared" si="207"/>
        <v>8</v>
      </c>
      <c r="K2504">
        <v>206</v>
      </c>
      <c r="L2504">
        <v>208.15</v>
      </c>
      <c r="M2504">
        <v>204.95</v>
      </c>
      <c r="N2504">
        <v>205.5</v>
      </c>
      <c r="O2504" s="3">
        <f t="shared" si="204"/>
        <v>-0.5</v>
      </c>
      <c r="P2504">
        <f t="shared" si="208"/>
        <v>16.319118124599772</v>
      </c>
      <c r="S2504">
        <f t="shared" si="205"/>
        <v>-2.4271844660194173E-3</v>
      </c>
    </row>
    <row r="2505" spans="1:19" x14ac:dyDescent="0.3">
      <c r="A2505" s="1">
        <v>39665</v>
      </c>
      <c r="B2505" s="1">
        <v>39666</v>
      </c>
      <c r="C2505">
        <v>209.1</v>
      </c>
      <c r="D2505">
        <v>210.75</v>
      </c>
      <c r="E2505">
        <v>206.31885740000001</v>
      </c>
      <c r="F2505">
        <v>-1.65</v>
      </c>
      <c r="G2505">
        <v>1</v>
      </c>
      <c r="H2505">
        <v>3.712310601</v>
      </c>
      <c r="I2505">
        <f t="shared" si="206"/>
        <v>2008</v>
      </c>
      <c r="J2505">
        <f t="shared" si="207"/>
        <v>8</v>
      </c>
      <c r="K2505">
        <v>209.1</v>
      </c>
      <c r="L2505">
        <v>211.5</v>
      </c>
      <c r="M2505">
        <v>208.65</v>
      </c>
      <c r="N2505">
        <v>210.75</v>
      </c>
      <c r="O2505" s="3">
        <f t="shared" si="204"/>
        <v>-1.65</v>
      </c>
      <c r="P2505">
        <f t="shared" si="208"/>
        <v>15.932797537719003</v>
      </c>
      <c r="S2505">
        <f t="shared" si="205"/>
        <v>-7.8909612625538018E-3</v>
      </c>
    </row>
    <row r="2506" spans="1:19" x14ac:dyDescent="0.3">
      <c r="A2506" s="1">
        <v>39666</v>
      </c>
      <c r="B2506" s="1">
        <v>39667</v>
      </c>
      <c r="C2506">
        <v>210.75</v>
      </c>
      <c r="D2506">
        <v>208.1499939</v>
      </c>
      <c r="E2506">
        <v>212.2160312</v>
      </c>
      <c r="F2506">
        <v>-2.6000061040000002</v>
      </c>
      <c r="G2506">
        <v>1</v>
      </c>
      <c r="H2506">
        <v>1.8384776309999999</v>
      </c>
      <c r="I2506">
        <f t="shared" si="206"/>
        <v>2008</v>
      </c>
      <c r="J2506">
        <f t="shared" si="207"/>
        <v>8</v>
      </c>
      <c r="K2506">
        <v>210.75</v>
      </c>
      <c r="L2506">
        <v>211.1</v>
      </c>
      <c r="M2506">
        <v>206.85</v>
      </c>
      <c r="N2506">
        <v>208.15</v>
      </c>
      <c r="O2506" s="3">
        <f t="shared" si="204"/>
        <v>-3</v>
      </c>
      <c r="P2506">
        <f t="shared" si="208"/>
        <v>15.252393372407159</v>
      </c>
      <c r="S2506">
        <f t="shared" si="205"/>
        <v>-1.4234875444839857E-2</v>
      </c>
    </row>
    <row r="2507" spans="1:19" x14ac:dyDescent="0.3">
      <c r="A2507" s="1">
        <v>39667</v>
      </c>
      <c r="B2507" s="1">
        <v>39668</v>
      </c>
      <c r="C2507">
        <v>207.05</v>
      </c>
      <c r="D2507">
        <v>208.4</v>
      </c>
      <c r="E2507">
        <v>207.72570099999999</v>
      </c>
      <c r="F2507">
        <v>1.35</v>
      </c>
      <c r="G2507">
        <v>-1</v>
      </c>
      <c r="H2507">
        <v>0.17677669500000001</v>
      </c>
      <c r="I2507">
        <f t="shared" si="206"/>
        <v>2008</v>
      </c>
      <c r="J2507">
        <f t="shared" si="207"/>
        <v>8</v>
      </c>
      <c r="K2507">
        <v>207.05</v>
      </c>
      <c r="L2507">
        <v>210.1</v>
      </c>
      <c r="M2507">
        <v>205.75</v>
      </c>
      <c r="N2507">
        <v>208.4</v>
      </c>
      <c r="O2507" s="3">
        <f t="shared" si="204"/>
        <v>1.35</v>
      </c>
      <c r="P2507">
        <f t="shared" si="208"/>
        <v>15.550737700628599</v>
      </c>
      <c r="S2507">
        <f t="shared" si="205"/>
        <v>6.5201642115431052E-3</v>
      </c>
    </row>
    <row r="2508" spans="1:19" x14ac:dyDescent="0.3">
      <c r="A2508" s="1">
        <v>39668</v>
      </c>
      <c r="B2508" s="1">
        <v>39671</v>
      </c>
      <c r="C2508">
        <v>212.1</v>
      </c>
      <c r="D2508">
        <v>210.05000920000001</v>
      </c>
      <c r="E2508">
        <v>209.42657070000001</v>
      </c>
      <c r="F2508">
        <v>2.049990845</v>
      </c>
      <c r="G2508">
        <v>1</v>
      </c>
      <c r="H2508">
        <v>1.166726189</v>
      </c>
      <c r="I2508">
        <f t="shared" si="206"/>
        <v>2008</v>
      </c>
      <c r="J2508">
        <f t="shared" si="207"/>
        <v>8</v>
      </c>
      <c r="K2508">
        <v>212.1</v>
      </c>
      <c r="L2508">
        <v>213</v>
      </c>
      <c r="M2508">
        <v>210.05</v>
      </c>
      <c r="N2508">
        <v>210.05</v>
      </c>
      <c r="O2508" s="3">
        <f t="shared" si="204"/>
        <v>2.049990845</v>
      </c>
      <c r="P2508">
        <f t="shared" si="208"/>
        <v>16.00164109411212</v>
      </c>
      <c r="S2508">
        <f t="shared" si="205"/>
        <v>9.6652090759075902E-3</v>
      </c>
    </row>
    <row r="2509" spans="1:19" x14ac:dyDescent="0.3">
      <c r="A2509" s="1">
        <v>39671</v>
      </c>
      <c r="B2509" s="1">
        <v>39672</v>
      </c>
      <c r="C2509">
        <v>210.3</v>
      </c>
      <c r="D2509">
        <v>210.44999390000001</v>
      </c>
      <c r="E2509">
        <v>209.36628569999999</v>
      </c>
      <c r="F2509">
        <v>-0.14999389599999999</v>
      </c>
      <c r="G2509">
        <v>-1</v>
      </c>
      <c r="H2509">
        <v>0.282842712</v>
      </c>
      <c r="I2509">
        <f t="shared" si="206"/>
        <v>2008</v>
      </c>
      <c r="J2509">
        <f t="shared" si="207"/>
        <v>8</v>
      </c>
      <c r="K2509">
        <v>210.3</v>
      </c>
      <c r="L2509">
        <v>212.45</v>
      </c>
      <c r="M2509">
        <v>209.25</v>
      </c>
      <c r="N2509">
        <v>210.45</v>
      </c>
      <c r="O2509" s="3">
        <f t="shared" si="204"/>
        <v>-0.14999389599999999</v>
      </c>
      <c r="P2509">
        <f t="shared" si="208"/>
        <v>15.967402171286164</v>
      </c>
      <c r="S2509">
        <f t="shared" si="205"/>
        <v>-7.132377365668092E-4</v>
      </c>
    </row>
    <row r="2510" spans="1:19" x14ac:dyDescent="0.3">
      <c r="A2510" s="1">
        <v>39672</v>
      </c>
      <c r="B2510" s="1">
        <v>39673</v>
      </c>
      <c r="C2510">
        <v>210</v>
      </c>
      <c r="D2510">
        <v>208.14999689999999</v>
      </c>
      <c r="E2510">
        <v>211.5756475</v>
      </c>
      <c r="F2510">
        <v>-1.8500030519999999</v>
      </c>
      <c r="G2510">
        <v>1</v>
      </c>
      <c r="H2510">
        <v>1.626345597</v>
      </c>
      <c r="I2510">
        <f t="shared" si="206"/>
        <v>2008</v>
      </c>
      <c r="J2510">
        <f t="shared" si="207"/>
        <v>8</v>
      </c>
      <c r="K2510">
        <v>210</v>
      </c>
      <c r="L2510">
        <v>210.9</v>
      </c>
      <c r="M2510">
        <v>207</v>
      </c>
      <c r="N2510">
        <v>208.15</v>
      </c>
      <c r="O2510" s="3">
        <f t="shared" si="204"/>
        <v>-1.8500030519999999</v>
      </c>
      <c r="P2510">
        <f t="shared" si="208"/>
        <v>15.545405846294866</v>
      </c>
      <c r="S2510">
        <f t="shared" si="205"/>
        <v>-8.8095383428571424E-3</v>
      </c>
    </row>
    <row r="2511" spans="1:19" x14ac:dyDescent="0.3">
      <c r="A2511" s="1">
        <v>39673</v>
      </c>
      <c r="B2511" s="1">
        <v>39674</v>
      </c>
      <c r="C2511">
        <v>207.05</v>
      </c>
      <c r="D2511">
        <v>211.10001220000001</v>
      </c>
      <c r="E2511">
        <v>207.9673876</v>
      </c>
      <c r="F2511">
        <v>4.050012207</v>
      </c>
      <c r="G2511">
        <v>-1</v>
      </c>
      <c r="H2511">
        <v>2.0859650049999998</v>
      </c>
      <c r="I2511">
        <f t="shared" si="206"/>
        <v>2008</v>
      </c>
      <c r="J2511">
        <f t="shared" si="207"/>
        <v>8</v>
      </c>
      <c r="K2511">
        <v>207.05</v>
      </c>
      <c r="L2511">
        <v>211.1</v>
      </c>
      <c r="M2511">
        <v>206.85</v>
      </c>
      <c r="N2511">
        <v>211.1</v>
      </c>
      <c r="O2511" s="3">
        <f t="shared" si="204"/>
        <v>4.050012207</v>
      </c>
      <c r="P2511">
        <f t="shared" si="208"/>
        <v>16.457635985492114</v>
      </c>
      <c r="S2511">
        <f t="shared" si="205"/>
        <v>1.956055159140304E-2</v>
      </c>
    </row>
    <row r="2512" spans="1:19" x14ac:dyDescent="0.3">
      <c r="A2512" s="1">
        <v>39674</v>
      </c>
      <c r="B2512" s="1">
        <v>39675</v>
      </c>
      <c r="C2512">
        <v>207.05</v>
      </c>
      <c r="D2512">
        <v>211.1</v>
      </c>
      <c r="E2512">
        <v>210.68459730000001</v>
      </c>
      <c r="F2512">
        <v>4.05</v>
      </c>
      <c r="G2512">
        <v>-1</v>
      </c>
      <c r="H2512">
        <v>0</v>
      </c>
      <c r="I2512">
        <f t="shared" si="206"/>
        <v>2008</v>
      </c>
      <c r="J2512">
        <f t="shared" si="207"/>
        <v>8</v>
      </c>
      <c r="K2512">
        <v>207.05</v>
      </c>
      <c r="L2512">
        <v>211.1</v>
      </c>
      <c r="M2512">
        <v>206.85</v>
      </c>
      <c r="N2512">
        <v>211.1</v>
      </c>
      <c r="O2512" s="3">
        <f t="shared" si="204"/>
        <v>4.05</v>
      </c>
      <c r="P2512">
        <f t="shared" si="208"/>
        <v>17.423394387925001</v>
      </c>
      <c r="S2512">
        <f t="shared" si="205"/>
        <v>1.9560492634629313E-2</v>
      </c>
    </row>
    <row r="2513" spans="1:19" x14ac:dyDescent="0.3">
      <c r="A2513" s="1">
        <v>39675</v>
      </c>
      <c r="B2513" s="1">
        <v>39678</v>
      </c>
      <c r="C2513">
        <v>211.1</v>
      </c>
      <c r="D2513">
        <v>209.39998779999999</v>
      </c>
      <c r="E2513">
        <v>210.6822808</v>
      </c>
      <c r="F2513">
        <v>1.7000122070000001</v>
      </c>
      <c r="G2513">
        <v>-1</v>
      </c>
      <c r="H2513">
        <v>1.2020815279999999</v>
      </c>
      <c r="I2513">
        <f t="shared" si="206"/>
        <v>2008</v>
      </c>
      <c r="J2513">
        <f t="shared" si="207"/>
        <v>8</v>
      </c>
      <c r="K2513">
        <v>211.1</v>
      </c>
      <c r="L2513">
        <v>211.4</v>
      </c>
      <c r="M2513">
        <v>207.75</v>
      </c>
      <c r="N2513">
        <v>209.4</v>
      </c>
      <c r="O2513" s="3">
        <f t="shared" si="204"/>
        <v>1.7000122070000001</v>
      </c>
      <c r="P2513">
        <f t="shared" si="208"/>
        <v>17.844332092522556</v>
      </c>
      <c r="S2513">
        <f t="shared" si="205"/>
        <v>8.0531132496447187E-3</v>
      </c>
    </row>
    <row r="2514" spans="1:19" x14ac:dyDescent="0.3">
      <c r="A2514" s="1">
        <v>39678</v>
      </c>
      <c r="B2514" s="1">
        <v>39679</v>
      </c>
      <c r="C2514">
        <v>207.6</v>
      </c>
      <c r="D2514">
        <v>205.30000920000001</v>
      </c>
      <c r="E2514">
        <v>209.86206970000001</v>
      </c>
      <c r="F2514">
        <v>-2.299990845</v>
      </c>
      <c r="G2514">
        <v>1</v>
      </c>
      <c r="H2514">
        <v>2.8991378029999999</v>
      </c>
      <c r="I2514">
        <f t="shared" si="206"/>
        <v>2008</v>
      </c>
      <c r="J2514">
        <f t="shared" si="207"/>
        <v>8</v>
      </c>
      <c r="K2514">
        <v>207.6</v>
      </c>
      <c r="L2514">
        <v>207.7</v>
      </c>
      <c r="M2514">
        <v>203.45</v>
      </c>
      <c r="N2514">
        <v>205.3</v>
      </c>
      <c r="O2514" s="3">
        <f t="shared" si="204"/>
        <v>-3</v>
      </c>
      <c r="P2514">
        <f t="shared" si="208"/>
        <v>17.070733880418977</v>
      </c>
      <c r="S2514">
        <f t="shared" si="205"/>
        <v>-1.4450867052023121E-2</v>
      </c>
    </row>
    <row r="2515" spans="1:19" x14ac:dyDescent="0.3">
      <c r="A2515" s="1">
        <v>39679</v>
      </c>
      <c r="B2515" s="1">
        <v>39680</v>
      </c>
      <c r="C2515">
        <v>204.2</v>
      </c>
      <c r="D2515">
        <v>205.55</v>
      </c>
      <c r="E2515">
        <v>205.59904090000001</v>
      </c>
      <c r="F2515">
        <v>1.35</v>
      </c>
      <c r="G2515">
        <v>1</v>
      </c>
      <c r="H2515">
        <v>0.17677669500000001</v>
      </c>
      <c r="I2515">
        <f t="shared" si="206"/>
        <v>2008</v>
      </c>
      <c r="J2515">
        <f t="shared" si="207"/>
        <v>8</v>
      </c>
      <c r="K2515">
        <v>204.2</v>
      </c>
      <c r="L2515">
        <v>207</v>
      </c>
      <c r="M2515">
        <v>203.25</v>
      </c>
      <c r="N2515">
        <v>205.55</v>
      </c>
      <c r="O2515" s="3">
        <f t="shared" si="204"/>
        <v>1.35</v>
      </c>
      <c r="P2515">
        <f t="shared" si="208"/>
        <v>17.409306222317589</v>
      </c>
      <c r="S2515">
        <f t="shared" si="205"/>
        <v>6.6111655239960831E-3</v>
      </c>
    </row>
    <row r="2516" spans="1:19" x14ac:dyDescent="0.3">
      <c r="A2516" s="1">
        <v>39680</v>
      </c>
      <c r="B2516" s="1">
        <v>39681</v>
      </c>
      <c r="C2516">
        <v>205.35</v>
      </c>
      <c r="D2516">
        <v>201.69999390000001</v>
      </c>
      <c r="E2516">
        <v>205.75392959999999</v>
      </c>
      <c r="F2516">
        <v>-3.650006104</v>
      </c>
      <c r="G2516">
        <v>1</v>
      </c>
      <c r="H2516">
        <v>2.7223611079999999</v>
      </c>
      <c r="I2516">
        <f t="shared" si="206"/>
        <v>2008</v>
      </c>
      <c r="J2516">
        <f t="shared" si="207"/>
        <v>8</v>
      </c>
      <c r="K2516">
        <v>205.35</v>
      </c>
      <c r="L2516">
        <v>205.55</v>
      </c>
      <c r="M2516">
        <v>201.35</v>
      </c>
      <c r="N2516">
        <v>201.7</v>
      </c>
      <c r="O2516" s="3">
        <f t="shared" si="204"/>
        <v>-3</v>
      </c>
      <c r="P2516">
        <f t="shared" si="208"/>
        <v>16.646297914546182</v>
      </c>
      <c r="S2516">
        <f t="shared" si="205"/>
        <v>-1.4609203798392988E-2</v>
      </c>
    </row>
    <row r="2517" spans="1:19" x14ac:dyDescent="0.3">
      <c r="A2517" s="1">
        <v>39681</v>
      </c>
      <c r="B2517" s="1">
        <v>39682</v>
      </c>
      <c r="C2517">
        <v>201.7</v>
      </c>
      <c r="D2517">
        <v>199.85000919999999</v>
      </c>
      <c r="E2517">
        <v>203.6594431</v>
      </c>
      <c r="F2517">
        <v>-1.849990845</v>
      </c>
      <c r="G2517">
        <v>1</v>
      </c>
      <c r="H2517">
        <v>1.308147545</v>
      </c>
      <c r="I2517">
        <f t="shared" si="206"/>
        <v>2008</v>
      </c>
      <c r="J2517">
        <f t="shared" si="207"/>
        <v>8</v>
      </c>
      <c r="K2517">
        <v>201.7</v>
      </c>
      <c r="L2517">
        <v>201.85</v>
      </c>
      <c r="M2517">
        <v>197.5</v>
      </c>
      <c r="N2517">
        <v>199.85</v>
      </c>
      <c r="O2517" s="3">
        <f t="shared" si="204"/>
        <v>-3</v>
      </c>
      <c r="P2517">
        <f t="shared" si="208"/>
        <v>15.903528052221363</v>
      </c>
      <c r="S2517">
        <f t="shared" si="205"/>
        <v>-1.4873574615765991E-2</v>
      </c>
    </row>
    <row r="2518" spans="1:19" x14ac:dyDescent="0.3">
      <c r="A2518" s="1">
        <v>39682</v>
      </c>
      <c r="B2518" s="1">
        <v>39685</v>
      </c>
      <c r="C2518">
        <v>200.7</v>
      </c>
      <c r="D2518">
        <v>200.64998779999999</v>
      </c>
      <c r="E2518">
        <v>202.71752029999999</v>
      </c>
      <c r="F2518">
        <v>-5.0012207000000003E-2</v>
      </c>
      <c r="G2518">
        <v>1</v>
      </c>
      <c r="H2518">
        <v>0.56568542499999996</v>
      </c>
      <c r="I2518">
        <f t="shared" si="206"/>
        <v>2008</v>
      </c>
      <c r="J2518">
        <f t="shared" si="207"/>
        <v>8</v>
      </c>
      <c r="K2518">
        <v>200.7</v>
      </c>
      <c r="L2518">
        <v>202</v>
      </c>
      <c r="M2518">
        <v>199.95</v>
      </c>
      <c r="N2518">
        <v>200.65</v>
      </c>
      <c r="O2518" s="3">
        <f t="shared" si="204"/>
        <v>-5.0012207000000003E-2</v>
      </c>
      <c r="P2518">
        <f t="shared" si="208"/>
        <v>15.891639105480287</v>
      </c>
      <c r="S2518">
        <f t="shared" si="205"/>
        <v>-2.4918887394120582E-4</v>
      </c>
    </row>
    <row r="2519" spans="1:19" x14ac:dyDescent="0.3">
      <c r="A2519" s="1">
        <v>39685</v>
      </c>
      <c r="B2519" s="1">
        <v>39686</v>
      </c>
      <c r="C2519">
        <v>198.05</v>
      </c>
      <c r="D2519">
        <v>199.75000610000001</v>
      </c>
      <c r="E2519">
        <v>201.72437489999999</v>
      </c>
      <c r="F2519">
        <v>1.7000061040000001</v>
      </c>
      <c r="G2519">
        <v>1</v>
      </c>
      <c r="H2519">
        <v>0.63639610300000005</v>
      </c>
      <c r="I2519">
        <f t="shared" si="206"/>
        <v>2008</v>
      </c>
      <c r="J2519">
        <f t="shared" si="207"/>
        <v>8</v>
      </c>
      <c r="K2519">
        <v>198.05</v>
      </c>
      <c r="L2519">
        <v>201.25</v>
      </c>
      <c r="M2519">
        <v>197.3</v>
      </c>
      <c r="N2519">
        <v>199.75</v>
      </c>
      <c r="O2519" s="3">
        <f t="shared" si="204"/>
        <v>1.7000061040000001</v>
      </c>
      <c r="P2519">
        <f t="shared" si="208"/>
        <v>16.30086733292611</v>
      </c>
      <c r="S2519">
        <f t="shared" si="205"/>
        <v>8.583721807624338E-3</v>
      </c>
    </row>
    <row r="2520" spans="1:19" x14ac:dyDescent="0.3">
      <c r="A2520" s="1">
        <v>39686</v>
      </c>
      <c r="B2520" s="1">
        <v>39687</v>
      </c>
      <c r="C2520">
        <v>198.6</v>
      </c>
      <c r="D2520">
        <v>200</v>
      </c>
      <c r="E2520">
        <v>200.4208041</v>
      </c>
      <c r="F2520">
        <v>1.4</v>
      </c>
      <c r="G2520">
        <v>1</v>
      </c>
      <c r="H2520">
        <v>0.17677669500000001</v>
      </c>
      <c r="I2520">
        <f t="shared" si="206"/>
        <v>2008</v>
      </c>
      <c r="J2520">
        <f t="shared" si="207"/>
        <v>8</v>
      </c>
      <c r="K2520">
        <v>198.6</v>
      </c>
      <c r="L2520">
        <v>200.85</v>
      </c>
      <c r="M2520">
        <v>196.2</v>
      </c>
      <c r="N2520">
        <v>200</v>
      </c>
      <c r="O2520" s="3">
        <f t="shared" si="204"/>
        <v>1.4</v>
      </c>
      <c r="P2520">
        <f t="shared" si="208"/>
        <v>16.64559866625083</v>
      </c>
      <c r="S2520">
        <f t="shared" si="205"/>
        <v>7.0493454179254783E-3</v>
      </c>
    </row>
    <row r="2521" spans="1:19" x14ac:dyDescent="0.3">
      <c r="A2521" s="1">
        <v>39687</v>
      </c>
      <c r="B2521" s="1">
        <v>39688</v>
      </c>
      <c r="C2521">
        <v>200.6</v>
      </c>
      <c r="D2521">
        <v>196.9499969</v>
      </c>
      <c r="E2521">
        <v>200.7168868</v>
      </c>
      <c r="F2521">
        <v>-3.6500030520000002</v>
      </c>
      <c r="G2521">
        <v>1</v>
      </c>
      <c r="H2521">
        <v>2.156675683</v>
      </c>
      <c r="I2521">
        <f t="shared" si="206"/>
        <v>2008</v>
      </c>
      <c r="J2521">
        <f t="shared" si="207"/>
        <v>8</v>
      </c>
      <c r="K2521">
        <v>200.6</v>
      </c>
      <c r="L2521">
        <v>201.2</v>
      </c>
      <c r="M2521">
        <v>196.65</v>
      </c>
      <c r="N2521">
        <v>196.95</v>
      </c>
      <c r="O2521" s="3">
        <f t="shared" si="204"/>
        <v>-3</v>
      </c>
      <c r="P2521">
        <f t="shared" si="208"/>
        <v>15.898787160785938</v>
      </c>
      <c r="S2521">
        <f t="shared" si="205"/>
        <v>-1.4955134596211367E-2</v>
      </c>
    </row>
    <row r="2522" spans="1:19" x14ac:dyDescent="0.3">
      <c r="A2522" s="1">
        <v>39688</v>
      </c>
      <c r="B2522" s="1">
        <v>39689</v>
      </c>
      <c r="C2522">
        <v>199.1</v>
      </c>
      <c r="D2522">
        <v>196.2</v>
      </c>
      <c r="E2522">
        <v>199.9587731</v>
      </c>
      <c r="F2522">
        <v>-2.9</v>
      </c>
      <c r="G2522">
        <v>1</v>
      </c>
      <c r="H2522">
        <v>0.53033008599999998</v>
      </c>
      <c r="I2522">
        <f t="shared" si="206"/>
        <v>2008</v>
      </c>
      <c r="J2522">
        <f t="shared" si="207"/>
        <v>8</v>
      </c>
      <c r="K2522">
        <v>199.1</v>
      </c>
      <c r="L2522">
        <v>200.1</v>
      </c>
      <c r="M2522">
        <v>196.15</v>
      </c>
      <c r="N2522">
        <v>196.2</v>
      </c>
      <c r="O2522" s="3">
        <f t="shared" si="204"/>
        <v>-2.9</v>
      </c>
      <c r="P2522">
        <f t="shared" si="208"/>
        <v>15.204063663554207</v>
      </c>
      <c r="S2522">
        <f t="shared" si="205"/>
        <v>-1.4565544952285283E-2</v>
      </c>
    </row>
    <row r="2523" spans="1:19" x14ac:dyDescent="0.3">
      <c r="A2523" s="1">
        <v>39689</v>
      </c>
      <c r="B2523" s="1">
        <v>39692</v>
      </c>
      <c r="C2523">
        <v>194.85</v>
      </c>
      <c r="D2523">
        <v>190.7</v>
      </c>
      <c r="E2523">
        <v>197.49025219999999</v>
      </c>
      <c r="F2523">
        <v>-4.1500000000000004</v>
      </c>
      <c r="G2523">
        <v>1</v>
      </c>
      <c r="H2523">
        <v>3.8890872970000001</v>
      </c>
      <c r="I2523">
        <f t="shared" si="206"/>
        <v>2008</v>
      </c>
      <c r="J2523">
        <f t="shared" si="207"/>
        <v>9</v>
      </c>
      <c r="K2523">
        <v>194.85</v>
      </c>
      <c r="L2523">
        <v>195.45</v>
      </c>
      <c r="M2523">
        <v>190.2</v>
      </c>
      <c r="N2523">
        <v>190.7</v>
      </c>
      <c r="O2523" s="3">
        <f t="shared" si="204"/>
        <v>-3</v>
      </c>
      <c r="P2523">
        <f t="shared" si="208"/>
        <v>14.501797443528609</v>
      </c>
      <c r="S2523">
        <f t="shared" si="205"/>
        <v>-1.5396458814472672E-2</v>
      </c>
    </row>
    <row r="2524" spans="1:19" x14ac:dyDescent="0.3">
      <c r="A2524" s="1">
        <v>39692</v>
      </c>
      <c r="B2524" s="1">
        <v>39693</v>
      </c>
      <c r="C2524">
        <v>191.55</v>
      </c>
      <c r="D2524">
        <v>190.39999689999999</v>
      </c>
      <c r="E2524">
        <v>190.57562369999999</v>
      </c>
      <c r="F2524">
        <v>1.150003052</v>
      </c>
      <c r="G2524">
        <v>-1</v>
      </c>
      <c r="H2524">
        <v>0.212132034</v>
      </c>
      <c r="I2524">
        <f t="shared" si="206"/>
        <v>2008</v>
      </c>
      <c r="J2524">
        <f t="shared" si="207"/>
        <v>9</v>
      </c>
      <c r="K2524">
        <v>191.55</v>
      </c>
      <c r="L2524">
        <v>193</v>
      </c>
      <c r="M2524">
        <v>188.9</v>
      </c>
      <c r="N2524">
        <v>190.4</v>
      </c>
      <c r="O2524" s="3">
        <f t="shared" si="204"/>
        <v>1.150003052</v>
      </c>
      <c r="P2524">
        <f t="shared" si="208"/>
        <v>14.762989476724281</v>
      </c>
      <c r="S2524">
        <f t="shared" si="205"/>
        <v>6.0036703315061333E-3</v>
      </c>
    </row>
    <row r="2525" spans="1:19" x14ac:dyDescent="0.3">
      <c r="A2525" s="1">
        <v>39693</v>
      </c>
      <c r="B2525" s="1">
        <v>39694</v>
      </c>
      <c r="C2525">
        <v>190</v>
      </c>
      <c r="D2525">
        <v>191.2000031</v>
      </c>
      <c r="E2525">
        <v>190.36989819999999</v>
      </c>
      <c r="F2525">
        <v>1.200003052</v>
      </c>
      <c r="G2525">
        <v>-1</v>
      </c>
      <c r="H2525">
        <v>0.56568542499999996</v>
      </c>
      <c r="I2525">
        <f t="shared" si="206"/>
        <v>2008</v>
      </c>
      <c r="J2525">
        <f t="shared" si="207"/>
        <v>9</v>
      </c>
      <c r="K2525">
        <v>190</v>
      </c>
      <c r="L2525">
        <v>193.15</v>
      </c>
      <c r="M2525">
        <v>189.15</v>
      </c>
      <c r="N2525">
        <v>191.2</v>
      </c>
      <c r="O2525" s="3">
        <f t="shared" si="204"/>
        <v>1.200003052</v>
      </c>
      <c r="P2525">
        <f t="shared" si="208"/>
        <v>15.042709988756592</v>
      </c>
      <c r="S2525">
        <f t="shared" si="205"/>
        <v>6.3158055368421053E-3</v>
      </c>
    </row>
    <row r="2526" spans="1:19" x14ac:dyDescent="0.3">
      <c r="A2526" s="1">
        <v>39694</v>
      </c>
      <c r="B2526" s="1">
        <v>39695</v>
      </c>
      <c r="C2526">
        <v>190.3</v>
      </c>
      <c r="D2526">
        <v>191.64999689999999</v>
      </c>
      <c r="E2526">
        <v>191.56291419999999</v>
      </c>
      <c r="F2526">
        <v>1.349996948</v>
      </c>
      <c r="G2526">
        <v>1</v>
      </c>
      <c r="H2526">
        <v>0.31819805200000001</v>
      </c>
      <c r="I2526">
        <f t="shared" si="206"/>
        <v>2008</v>
      </c>
      <c r="J2526">
        <f t="shared" si="207"/>
        <v>9</v>
      </c>
      <c r="K2526">
        <v>190.3</v>
      </c>
      <c r="L2526">
        <v>192.7</v>
      </c>
      <c r="M2526">
        <v>189.25</v>
      </c>
      <c r="N2526">
        <v>191.65</v>
      </c>
      <c r="O2526" s="3">
        <f t="shared" si="204"/>
        <v>1.349996948</v>
      </c>
      <c r="P2526">
        <f t="shared" si="208"/>
        <v>15.362851017255865</v>
      </c>
      <c r="S2526">
        <f t="shared" si="205"/>
        <v>7.0940459695218077E-3</v>
      </c>
    </row>
    <row r="2527" spans="1:19" x14ac:dyDescent="0.3">
      <c r="A2527" s="1">
        <v>39695</v>
      </c>
      <c r="B2527" s="1">
        <v>39696</v>
      </c>
      <c r="C2527">
        <v>187.1</v>
      </c>
      <c r="D2527">
        <v>187.9</v>
      </c>
      <c r="E2527">
        <v>190.97423029999999</v>
      </c>
      <c r="F2527">
        <v>0.8</v>
      </c>
      <c r="G2527">
        <v>-1</v>
      </c>
      <c r="H2527">
        <v>2.651650429</v>
      </c>
      <c r="I2527">
        <f t="shared" si="206"/>
        <v>2008</v>
      </c>
      <c r="J2527">
        <f t="shared" si="207"/>
        <v>9</v>
      </c>
      <c r="K2527">
        <v>187.1</v>
      </c>
      <c r="L2527">
        <v>189.4</v>
      </c>
      <c r="M2527">
        <v>186.85</v>
      </c>
      <c r="N2527">
        <v>187.9</v>
      </c>
      <c r="O2527" s="3">
        <f t="shared" si="204"/>
        <v>0.8</v>
      </c>
      <c r="P2527">
        <f t="shared" si="208"/>
        <v>15.559915915392766</v>
      </c>
      <c r="S2527">
        <f t="shared" si="205"/>
        <v>4.2757883484767509E-3</v>
      </c>
    </row>
    <row r="2528" spans="1:19" x14ac:dyDescent="0.3">
      <c r="A2528" s="1">
        <v>39696</v>
      </c>
      <c r="B2528" s="1">
        <v>39699</v>
      </c>
      <c r="C2528">
        <v>193</v>
      </c>
      <c r="D2528">
        <v>197.4</v>
      </c>
      <c r="E2528">
        <v>188.3966216</v>
      </c>
      <c r="F2528">
        <v>-4.4000000000000004</v>
      </c>
      <c r="G2528">
        <v>1</v>
      </c>
      <c r="H2528">
        <v>6.7175144209999997</v>
      </c>
      <c r="I2528">
        <f t="shared" si="206"/>
        <v>2008</v>
      </c>
      <c r="J2528">
        <f t="shared" si="207"/>
        <v>9</v>
      </c>
      <c r="K2528">
        <v>193</v>
      </c>
      <c r="L2528">
        <v>198.2</v>
      </c>
      <c r="M2528">
        <v>192.3</v>
      </c>
      <c r="N2528">
        <v>197.4</v>
      </c>
      <c r="O2528" s="3">
        <f t="shared" si="204"/>
        <v>-3</v>
      </c>
      <c r="P2528">
        <f t="shared" si="208"/>
        <v>14.834323981514347</v>
      </c>
      <c r="S2528">
        <f t="shared" si="205"/>
        <v>-1.5544041450777202E-2</v>
      </c>
    </row>
    <row r="2529" spans="1:19" x14ac:dyDescent="0.3">
      <c r="A2529" s="1">
        <v>39699</v>
      </c>
      <c r="B2529" s="1">
        <v>39700</v>
      </c>
      <c r="C2529">
        <v>195.6</v>
      </c>
      <c r="D2529">
        <v>194.50000610000001</v>
      </c>
      <c r="E2529">
        <v>195.1738349</v>
      </c>
      <c r="F2529">
        <v>1.099993896</v>
      </c>
      <c r="G2529">
        <v>-1</v>
      </c>
      <c r="H2529">
        <v>2.0506096650000001</v>
      </c>
      <c r="I2529">
        <f t="shared" si="206"/>
        <v>2008</v>
      </c>
      <c r="J2529">
        <f t="shared" si="207"/>
        <v>9</v>
      </c>
      <c r="K2529">
        <v>195.6</v>
      </c>
      <c r="L2529">
        <v>196.05</v>
      </c>
      <c r="M2529">
        <v>193.15</v>
      </c>
      <c r="N2529">
        <v>194.5</v>
      </c>
      <c r="O2529" s="3">
        <f t="shared" si="204"/>
        <v>1.099993896</v>
      </c>
      <c r="P2529">
        <f t="shared" si="208"/>
        <v>15.084594929841835</v>
      </c>
      <c r="S2529">
        <f t="shared" si="205"/>
        <v>5.6236906748466254E-3</v>
      </c>
    </row>
    <row r="2530" spans="1:19" x14ac:dyDescent="0.3">
      <c r="A2530" s="1">
        <v>39700</v>
      </c>
      <c r="B2530" s="1">
        <v>39701</v>
      </c>
      <c r="C2530">
        <v>191.1</v>
      </c>
      <c r="D2530">
        <v>195.6000061</v>
      </c>
      <c r="E2530">
        <v>193.52587869999999</v>
      </c>
      <c r="F2530">
        <v>4.5000061039999997</v>
      </c>
      <c r="G2530">
        <v>-1</v>
      </c>
      <c r="H2530">
        <v>0.77781745899999999</v>
      </c>
      <c r="I2530">
        <f t="shared" si="206"/>
        <v>2008</v>
      </c>
      <c r="J2530">
        <f t="shared" si="207"/>
        <v>9</v>
      </c>
      <c r="K2530">
        <v>191.1</v>
      </c>
      <c r="L2530">
        <v>196.2</v>
      </c>
      <c r="M2530">
        <v>191</v>
      </c>
      <c r="N2530">
        <v>195.6</v>
      </c>
      <c r="O2530" s="3">
        <f t="shared" si="204"/>
        <v>4.5000061039999997</v>
      </c>
      <c r="P2530">
        <f t="shared" si="208"/>
        <v>16.150227100338785</v>
      </c>
      <c r="S2530">
        <f t="shared" si="205"/>
        <v>2.3547912632129773E-2</v>
      </c>
    </row>
    <row r="2531" spans="1:19" x14ac:dyDescent="0.3">
      <c r="A2531" s="1">
        <v>39701</v>
      </c>
      <c r="B2531" s="1">
        <v>39702</v>
      </c>
      <c r="C2531">
        <v>194.6</v>
      </c>
      <c r="D2531">
        <v>193.35</v>
      </c>
      <c r="E2531">
        <v>193.89415399999999</v>
      </c>
      <c r="F2531">
        <v>1.25</v>
      </c>
      <c r="G2531">
        <v>-1</v>
      </c>
      <c r="H2531">
        <v>1.5909902579999999</v>
      </c>
      <c r="I2531">
        <f t="shared" si="206"/>
        <v>2008</v>
      </c>
      <c r="J2531">
        <f t="shared" si="207"/>
        <v>9</v>
      </c>
      <c r="K2531">
        <v>194.6</v>
      </c>
      <c r="L2531">
        <v>195.85</v>
      </c>
      <c r="M2531">
        <v>191.85</v>
      </c>
      <c r="N2531">
        <v>193.35</v>
      </c>
      <c r="O2531" s="3">
        <f t="shared" si="204"/>
        <v>1.25</v>
      </c>
      <c r="P2531">
        <f t="shared" si="208"/>
        <v>16.461446790093518</v>
      </c>
      <c r="S2531">
        <f t="shared" si="205"/>
        <v>6.4234326824254883E-3</v>
      </c>
    </row>
    <row r="2532" spans="1:19" x14ac:dyDescent="0.3">
      <c r="A2532" s="1">
        <v>39702</v>
      </c>
      <c r="B2532" s="1">
        <v>39703</v>
      </c>
      <c r="C2532">
        <v>195.5</v>
      </c>
      <c r="D2532">
        <v>196.74999389999999</v>
      </c>
      <c r="E2532">
        <v>192.19019370000001</v>
      </c>
      <c r="F2532">
        <v>-1.2499938960000001</v>
      </c>
      <c r="G2532">
        <v>-1</v>
      </c>
      <c r="H2532">
        <v>2.4041630559999998</v>
      </c>
      <c r="I2532">
        <f t="shared" si="206"/>
        <v>2008</v>
      </c>
      <c r="J2532">
        <f t="shared" si="207"/>
        <v>9</v>
      </c>
      <c r="K2532">
        <v>195.5</v>
      </c>
      <c r="L2532">
        <v>197.65</v>
      </c>
      <c r="M2532">
        <v>194.65</v>
      </c>
      <c r="N2532">
        <v>196.75</v>
      </c>
      <c r="O2532" s="3">
        <f t="shared" si="204"/>
        <v>-1.2499938960000001</v>
      </c>
      <c r="P2532">
        <f t="shared" si="208"/>
        <v>16.145691680012511</v>
      </c>
      <c r="S2532">
        <f t="shared" si="205"/>
        <v>-6.3938306700767273E-3</v>
      </c>
    </row>
    <row r="2533" spans="1:19" x14ac:dyDescent="0.3">
      <c r="A2533" s="1">
        <v>39703</v>
      </c>
      <c r="B2533" s="1">
        <v>39706</v>
      </c>
      <c r="C2533">
        <v>195.5</v>
      </c>
      <c r="D2533">
        <v>196.75</v>
      </c>
      <c r="E2533">
        <v>196.78820590000001</v>
      </c>
      <c r="F2533">
        <v>1.25</v>
      </c>
      <c r="G2533">
        <v>1</v>
      </c>
      <c r="H2533">
        <v>0</v>
      </c>
      <c r="I2533">
        <f t="shared" si="206"/>
        <v>2008</v>
      </c>
      <c r="J2533">
        <f t="shared" si="207"/>
        <v>9</v>
      </c>
      <c r="K2533">
        <v>195.5</v>
      </c>
      <c r="L2533">
        <v>197.65</v>
      </c>
      <c r="M2533">
        <v>194.65</v>
      </c>
      <c r="N2533">
        <v>196.75</v>
      </c>
      <c r="O2533" s="3">
        <f t="shared" si="204"/>
        <v>1.25</v>
      </c>
      <c r="P2533">
        <f t="shared" si="208"/>
        <v>16.455391648299198</v>
      </c>
      <c r="S2533">
        <f t="shared" si="205"/>
        <v>6.3938618925831201E-3</v>
      </c>
    </row>
    <row r="2534" spans="1:19" x14ac:dyDescent="0.3">
      <c r="A2534" s="1">
        <v>39706</v>
      </c>
      <c r="B2534" s="1">
        <v>39707</v>
      </c>
      <c r="C2534">
        <v>186.45</v>
      </c>
      <c r="D2534">
        <v>187.0500031</v>
      </c>
      <c r="E2534">
        <v>195.0532393</v>
      </c>
      <c r="F2534">
        <v>0.60000305200000004</v>
      </c>
      <c r="G2534">
        <v>-1</v>
      </c>
      <c r="H2534">
        <v>6.8589357780000002</v>
      </c>
      <c r="I2534">
        <f t="shared" si="206"/>
        <v>2008</v>
      </c>
      <c r="J2534">
        <f t="shared" si="207"/>
        <v>9</v>
      </c>
      <c r="K2534">
        <v>186.45</v>
      </c>
      <c r="L2534">
        <v>188.85</v>
      </c>
      <c r="M2534">
        <v>183.85</v>
      </c>
      <c r="N2534">
        <v>187.05</v>
      </c>
      <c r="O2534" s="3">
        <f t="shared" si="204"/>
        <v>0.60000305200000004</v>
      </c>
      <c r="P2534">
        <f t="shared" si="208"/>
        <v>16.614253839945775</v>
      </c>
      <c r="S2534">
        <f t="shared" si="205"/>
        <v>3.2180372861356937E-3</v>
      </c>
    </row>
    <row r="2535" spans="1:19" x14ac:dyDescent="0.3">
      <c r="A2535" s="1">
        <v>39707</v>
      </c>
      <c r="B2535" s="1">
        <v>39708</v>
      </c>
      <c r="C2535">
        <v>189.65</v>
      </c>
      <c r="D2535">
        <v>189.49999690000001</v>
      </c>
      <c r="E2535">
        <v>186.6805785</v>
      </c>
      <c r="F2535">
        <v>0.150003052</v>
      </c>
      <c r="G2535">
        <v>-1</v>
      </c>
      <c r="H2535">
        <v>1.7324116140000001</v>
      </c>
      <c r="I2535">
        <f t="shared" si="206"/>
        <v>2008</v>
      </c>
      <c r="J2535">
        <f t="shared" si="207"/>
        <v>9</v>
      </c>
      <c r="K2535">
        <v>189.65</v>
      </c>
      <c r="L2535">
        <v>192.45</v>
      </c>
      <c r="M2535">
        <v>188.7</v>
      </c>
      <c r="N2535">
        <v>189.5</v>
      </c>
      <c r="O2535" s="3">
        <f t="shared" si="204"/>
        <v>0.150003052</v>
      </c>
      <c r="P2535">
        <f t="shared" si="208"/>
        <v>16.653676810407596</v>
      </c>
      <c r="S2535">
        <f t="shared" si="205"/>
        <v>7.9094675454785123E-4</v>
      </c>
    </row>
    <row r="2536" spans="1:19" x14ac:dyDescent="0.3">
      <c r="A2536" s="1">
        <v>39708</v>
      </c>
      <c r="B2536" s="1">
        <v>39709</v>
      </c>
      <c r="C2536">
        <v>184.45</v>
      </c>
      <c r="D2536">
        <v>185.6499939</v>
      </c>
      <c r="E2536">
        <v>188.454645</v>
      </c>
      <c r="F2536">
        <v>1.1999938960000001</v>
      </c>
      <c r="G2536">
        <v>-1</v>
      </c>
      <c r="H2536">
        <v>2.7223611079999999</v>
      </c>
      <c r="I2536">
        <f t="shared" si="206"/>
        <v>2008</v>
      </c>
      <c r="J2536">
        <f t="shared" si="207"/>
        <v>9</v>
      </c>
      <c r="K2536">
        <v>184.45</v>
      </c>
      <c r="L2536">
        <v>186.95</v>
      </c>
      <c r="M2536">
        <v>182.35</v>
      </c>
      <c r="N2536">
        <v>185.65</v>
      </c>
      <c r="O2536" s="3">
        <f t="shared" ref="O2536:O2599" si="209">IF(E2536-C2536&gt;0,IF(C2536-M2536&gt;3,-3,F2536),IF(L2536-C2536&gt;3,-3,F2536))</f>
        <v>1.1999938960000001</v>
      </c>
      <c r="P2536">
        <f t="shared" si="208"/>
        <v>16.978713034616529</v>
      </c>
      <c r="S2536">
        <f t="shared" ref="S2536:S2599" si="210">O2536/C2536</f>
        <v>6.5057950447275689E-3</v>
      </c>
    </row>
    <row r="2537" spans="1:19" x14ac:dyDescent="0.3">
      <c r="A2537" s="1">
        <v>39709</v>
      </c>
      <c r="B2537" s="1">
        <v>39710</v>
      </c>
      <c r="C2537">
        <v>192.4</v>
      </c>
      <c r="D2537">
        <v>196.15</v>
      </c>
      <c r="E2537">
        <v>186.53637879999999</v>
      </c>
      <c r="F2537">
        <v>-3.75</v>
      </c>
      <c r="G2537">
        <v>1</v>
      </c>
      <c r="H2537">
        <v>7.424621202</v>
      </c>
      <c r="I2537">
        <f t="shared" si="206"/>
        <v>2008</v>
      </c>
      <c r="J2537">
        <f t="shared" si="207"/>
        <v>9</v>
      </c>
      <c r="K2537">
        <v>192.4</v>
      </c>
      <c r="L2537">
        <v>196.65</v>
      </c>
      <c r="M2537">
        <v>191.6</v>
      </c>
      <c r="N2537">
        <v>196.15</v>
      </c>
      <c r="O2537" s="3">
        <f t="shared" si="209"/>
        <v>-3</v>
      </c>
      <c r="P2537">
        <f t="shared" si="208"/>
        <v>16.184490491417211</v>
      </c>
      <c r="S2537">
        <f t="shared" si="210"/>
        <v>-1.5592515592515592E-2</v>
      </c>
    </row>
    <row r="2538" spans="1:19" x14ac:dyDescent="0.3">
      <c r="A2538" s="1">
        <v>39710</v>
      </c>
      <c r="B2538" s="1">
        <v>39713</v>
      </c>
      <c r="C2538">
        <v>197.7</v>
      </c>
      <c r="D2538">
        <v>195.4500031</v>
      </c>
      <c r="E2538">
        <v>194.64395479999999</v>
      </c>
      <c r="F2538">
        <v>2.2499969480000002</v>
      </c>
      <c r="G2538">
        <v>-1</v>
      </c>
      <c r="H2538">
        <v>0.49497474699999999</v>
      </c>
      <c r="I2538">
        <f t="shared" si="206"/>
        <v>2008</v>
      </c>
      <c r="J2538">
        <f t="shared" si="207"/>
        <v>9</v>
      </c>
      <c r="K2538">
        <v>197.7</v>
      </c>
      <c r="L2538">
        <v>200.25</v>
      </c>
      <c r="M2538">
        <v>195.45</v>
      </c>
      <c r="N2538">
        <v>195.45</v>
      </c>
      <c r="O2538" s="3">
        <f t="shared" si="209"/>
        <v>2.2499969480000002</v>
      </c>
      <c r="P2538">
        <f t="shared" si="208"/>
        <v>16.73707098019754</v>
      </c>
      <c r="S2538">
        <f t="shared" si="210"/>
        <v>1.1380864683864442E-2</v>
      </c>
    </row>
    <row r="2539" spans="1:19" x14ac:dyDescent="0.3">
      <c r="A2539" s="1">
        <v>39713</v>
      </c>
      <c r="B2539" s="1">
        <v>39714</v>
      </c>
      <c r="C2539">
        <v>194.45</v>
      </c>
      <c r="D2539">
        <v>198.00000309999999</v>
      </c>
      <c r="E2539">
        <v>192.86791030000001</v>
      </c>
      <c r="F2539">
        <v>-3.5500030520000001</v>
      </c>
      <c r="G2539">
        <v>-1</v>
      </c>
      <c r="H2539">
        <v>1.8031222920000001</v>
      </c>
      <c r="I2539">
        <f t="shared" si="206"/>
        <v>2008</v>
      </c>
      <c r="J2539">
        <f t="shared" si="207"/>
        <v>9</v>
      </c>
      <c r="K2539">
        <v>194.45</v>
      </c>
      <c r="L2539">
        <v>199.75</v>
      </c>
      <c r="M2539">
        <v>193.8</v>
      </c>
      <c r="N2539">
        <v>198</v>
      </c>
      <c r="O2539" s="3">
        <f t="shared" si="209"/>
        <v>-3</v>
      </c>
      <c r="P2539">
        <f t="shared" si="208"/>
        <v>15.962405828118456</v>
      </c>
      <c r="S2539">
        <f t="shared" si="210"/>
        <v>-1.5428130624839291E-2</v>
      </c>
    </row>
    <row r="2540" spans="1:19" x14ac:dyDescent="0.3">
      <c r="A2540" s="1">
        <v>39714</v>
      </c>
      <c r="B2540" s="1">
        <v>39715</v>
      </c>
      <c r="C2540">
        <v>198.05</v>
      </c>
      <c r="D2540">
        <v>200.5500031</v>
      </c>
      <c r="E2540">
        <v>196.1431589</v>
      </c>
      <c r="F2540">
        <v>-2.5000030519999998</v>
      </c>
      <c r="G2540">
        <v>-1</v>
      </c>
      <c r="H2540">
        <v>1.8031222920000001</v>
      </c>
      <c r="I2540">
        <f t="shared" si="206"/>
        <v>2008</v>
      </c>
      <c r="J2540">
        <f t="shared" si="207"/>
        <v>9</v>
      </c>
      <c r="K2540">
        <v>198.05</v>
      </c>
      <c r="L2540">
        <v>201.55</v>
      </c>
      <c r="M2540">
        <v>197.6</v>
      </c>
      <c r="N2540">
        <v>200.55</v>
      </c>
      <c r="O2540" s="3">
        <f t="shared" si="209"/>
        <v>-3</v>
      </c>
      <c r="P2540">
        <f t="shared" si="208"/>
        <v>15.237025103790932</v>
      </c>
      <c r="S2540">
        <f t="shared" si="210"/>
        <v>-1.5147689977278464E-2</v>
      </c>
    </row>
    <row r="2541" spans="1:19" x14ac:dyDescent="0.3">
      <c r="A2541" s="1">
        <v>39715</v>
      </c>
      <c r="B2541" s="1">
        <v>39716</v>
      </c>
      <c r="C2541">
        <v>198.45</v>
      </c>
      <c r="D2541">
        <v>201.19999390000001</v>
      </c>
      <c r="E2541">
        <v>198.88253979999999</v>
      </c>
      <c r="F2541">
        <v>2.7499938959999999</v>
      </c>
      <c r="G2541">
        <v>-1</v>
      </c>
      <c r="H2541">
        <v>0.45961940800000001</v>
      </c>
      <c r="I2541">
        <f t="shared" si="206"/>
        <v>2008</v>
      </c>
      <c r="J2541">
        <f t="shared" si="207"/>
        <v>9</v>
      </c>
      <c r="K2541">
        <v>198.45</v>
      </c>
      <c r="L2541">
        <v>201.35</v>
      </c>
      <c r="M2541">
        <v>195.8</v>
      </c>
      <c r="N2541">
        <v>201.2</v>
      </c>
      <c r="O2541" s="3">
        <f t="shared" si="209"/>
        <v>2.7499938959999999</v>
      </c>
      <c r="P2541">
        <f t="shared" si="208"/>
        <v>15.87046011556151</v>
      </c>
      <c r="S2541">
        <f t="shared" si="210"/>
        <v>1.3857364051398337E-2</v>
      </c>
    </row>
    <row r="2542" spans="1:19" x14ac:dyDescent="0.3">
      <c r="A2542" s="1">
        <v>39716</v>
      </c>
      <c r="B2542" s="1">
        <v>39717</v>
      </c>
      <c r="C2542">
        <v>199.25</v>
      </c>
      <c r="D2542">
        <v>198.05000609999999</v>
      </c>
      <c r="E2542">
        <v>199.22413940000001</v>
      </c>
      <c r="F2542">
        <v>1.1999938960000001</v>
      </c>
      <c r="G2542">
        <v>-1</v>
      </c>
      <c r="H2542">
        <v>2.2273863610000002</v>
      </c>
      <c r="I2542">
        <f t="shared" si="206"/>
        <v>2008</v>
      </c>
      <c r="J2542">
        <f t="shared" si="207"/>
        <v>9</v>
      </c>
      <c r="K2542">
        <v>199.25</v>
      </c>
      <c r="L2542">
        <v>200.35</v>
      </c>
      <c r="M2542">
        <v>196.65</v>
      </c>
      <c r="N2542">
        <v>198.05</v>
      </c>
      <c r="O2542" s="3">
        <f t="shared" si="209"/>
        <v>1.1999938960000001</v>
      </c>
      <c r="P2542">
        <f t="shared" si="208"/>
        <v>16.157202227461916</v>
      </c>
      <c r="S2542">
        <f t="shared" si="210"/>
        <v>6.0225540577164369E-3</v>
      </c>
    </row>
    <row r="2543" spans="1:19" x14ac:dyDescent="0.3">
      <c r="A2543" s="1">
        <v>39717</v>
      </c>
      <c r="B2543" s="1">
        <v>39720</v>
      </c>
      <c r="C2543">
        <v>199.25</v>
      </c>
      <c r="D2543">
        <v>193.99999690000001</v>
      </c>
      <c r="E2543">
        <v>197.69319089999999</v>
      </c>
      <c r="F2543">
        <v>5.2500030520000003</v>
      </c>
      <c r="G2543">
        <v>-1</v>
      </c>
      <c r="H2543">
        <v>2.8637824639999998</v>
      </c>
      <c r="I2543">
        <f t="shared" si="206"/>
        <v>2008</v>
      </c>
      <c r="J2543">
        <f t="shared" si="207"/>
        <v>9</v>
      </c>
      <c r="K2543">
        <v>199.25</v>
      </c>
      <c r="L2543">
        <v>200.6</v>
      </c>
      <c r="M2543">
        <v>193.55</v>
      </c>
      <c r="N2543">
        <v>194</v>
      </c>
      <c r="O2543" s="3">
        <f t="shared" si="209"/>
        <v>5.2500030520000003</v>
      </c>
      <c r="P2543">
        <f t="shared" si="208"/>
        <v>17.434372029308182</v>
      </c>
      <c r="S2543">
        <f t="shared" si="210"/>
        <v>2.6348823347553327E-2</v>
      </c>
    </row>
    <row r="2544" spans="1:19" x14ac:dyDescent="0.3">
      <c r="A2544" s="1">
        <v>39720</v>
      </c>
      <c r="B2544" s="1">
        <v>39721</v>
      </c>
      <c r="C2544">
        <v>184.2</v>
      </c>
      <c r="D2544">
        <v>190.3999939</v>
      </c>
      <c r="E2544">
        <v>192.12508510000001</v>
      </c>
      <c r="F2544">
        <v>6.1999938959999996</v>
      </c>
      <c r="G2544">
        <v>-1</v>
      </c>
      <c r="H2544">
        <v>2.5455844120000002</v>
      </c>
      <c r="I2544">
        <f t="shared" si="206"/>
        <v>2008</v>
      </c>
      <c r="J2544">
        <f t="shared" si="207"/>
        <v>9</v>
      </c>
      <c r="K2544">
        <v>184.2</v>
      </c>
      <c r="L2544">
        <v>192.65</v>
      </c>
      <c r="M2544">
        <v>184.05</v>
      </c>
      <c r="N2544">
        <v>190.4</v>
      </c>
      <c r="O2544" s="3">
        <f t="shared" si="209"/>
        <v>6.1999938959999996</v>
      </c>
      <c r="P2544">
        <f t="shared" si="208"/>
        <v>19.194844344655149</v>
      </c>
      <c r="S2544">
        <f t="shared" si="210"/>
        <v>3.365903309446254E-2</v>
      </c>
    </row>
    <row r="2545" spans="1:19" x14ac:dyDescent="0.3">
      <c r="A2545" s="1">
        <v>39721</v>
      </c>
      <c r="B2545" s="1">
        <v>39722</v>
      </c>
      <c r="C2545">
        <v>192.2</v>
      </c>
      <c r="D2545">
        <v>192.60001220000001</v>
      </c>
      <c r="E2545">
        <v>191.28137659999999</v>
      </c>
      <c r="F2545">
        <v>-0.40001220700000001</v>
      </c>
      <c r="G2545">
        <v>1</v>
      </c>
      <c r="H2545">
        <v>1.5556349190000001</v>
      </c>
      <c r="I2545">
        <f t="shared" si="206"/>
        <v>2008</v>
      </c>
      <c r="J2545">
        <f t="shared" si="207"/>
        <v>10</v>
      </c>
      <c r="K2545">
        <v>192.2</v>
      </c>
      <c r="L2545">
        <v>193</v>
      </c>
      <c r="M2545">
        <v>189.4</v>
      </c>
      <c r="N2545">
        <v>192.6</v>
      </c>
      <c r="O2545" s="3">
        <f t="shared" si="209"/>
        <v>-0.40001220700000001</v>
      </c>
      <c r="P2545">
        <f t="shared" si="208"/>
        <v>19.074997746590732</v>
      </c>
      <c r="S2545">
        <f t="shared" si="210"/>
        <v>-2.0812289646201876E-3</v>
      </c>
    </row>
    <row r="2546" spans="1:19" x14ac:dyDescent="0.3">
      <c r="A2546" s="1">
        <v>39722</v>
      </c>
      <c r="B2546" s="1">
        <v>39723</v>
      </c>
      <c r="C2546">
        <v>193.6</v>
      </c>
      <c r="D2546">
        <v>188.85</v>
      </c>
      <c r="E2546">
        <v>193.8175962</v>
      </c>
      <c r="F2546">
        <v>-4.75</v>
      </c>
      <c r="G2546">
        <v>1</v>
      </c>
      <c r="H2546">
        <v>2.651650429</v>
      </c>
      <c r="I2546">
        <f t="shared" si="206"/>
        <v>2008</v>
      </c>
      <c r="J2546">
        <f t="shared" si="207"/>
        <v>10</v>
      </c>
      <c r="K2546">
        <v>193.6</v>
      </c>
      <c r="L2546">
        <v>194.7</v>
      </c>
      <c r="M2546">
        <v>187.95</v>
      </c>
      <c r="N2546">
        <v>188.85</v>
      </c>
      <c r="O2546" s="3">
        <f t="shared" si="209"/>
        <v>-3</v>
      </c>
      <c r="P2546">
        <f t="shared" si="208"/>
        <v>18.188246818288476</v>
      </c>
      <c r="S2546">
        <f t="shared" si="210"/>
        <v>-1.5495867768595042E-2</v>
      </c>
    </row>
    <row r="2547" spans="1:19" x14ac:dyDescent="0.3">
      <c r="A2547" s="1">
        <v>39723</v>
      </c>
      <c r="B2547" s="1">
        <v>39724</v>
      </c>
      <c r="C2547">
        <v>193.6</v>
      </c>
      <c r="D2547">
        <v>188.85</v>
      </c>
      <c r="E2547">
        <v>186.956568</v>
      </c>
      <c r="F2547">
        <v>4.75</v>
      </c>
      <c r="G2547">
        <v>-1</v>
      </c>
      <c r="H2547">
        <v>0</v>
      </c>
      <c r="I2547">
        <f t="shared" si="206"/>
        <v>2008</v>
      </c>
      <c r="J2547">
        <f t="shared" si="207"/>
        <v>10</v>
      </c>
      <c r="K2547">
        <v>193.6</v>
      </c>
      <c r="L2547">
        <v>194.7</v>
      </c>
      <c r="M2547">
        <v>187.95</v>
      </c>
      <c r="N2547">
        <v>188.85</v>
      </c>
      <c r="O2547" s="3">
        <f t="shared" si="209"/>
        <v>4.75</v>
      </c>
      <c r="P2547">
        <f t="shared" si="208"/>
        <v>19.526999489572624</v>
      </c>
      <c r="S2547">
        <f t="shared" si="210"/>
        <v>2.453512396694215E-2</v>
      </c>
    </row>
    <row r="2548" spans="1:19" x14ac:dyDescent="0.3">
      <c r="A2548" s="1">
        <v>39724</v>
      </c>
      <c r="B2548" s="1">
        <v>39727</v>
      </c>
      <c r="C2548">
        <v>183.75</v>
      </c>
      <c r="D2548">
        <v>182.39998779999999</v>
      </c>
      <c r="E2548">
        <v>188.48290800000001</v>
      </c>
      <c r="F2548">
        <v>-1.350012207</v>
      </c>
      <c r="G2548">
        <v>-1</v>
      </c>
      <c r="H2548">
        <v>4.5608387390000003</v>
      </c>
      <c r="I2548">
        <f t="shared" si="206"/>
        <v>2008</v>
      </c>
      <c r="J2548">
        <f t="shared" si="207"/>
        <v>10</v>
      </c>
      <c r="K2548">
        <v>183.75</v>
      </c>
      <c r="L2548">
        <v>184.35</v>
      </c>
      <c r="M2548">
        <v>180.1</v>
      </c>
      <c r="N2548">
        <v>182.4</v>
      </c>
      <c r="O2548" s="3">
        <f t="shared" si="209"/>
        <v>-3</v>
      </c>
      <c r="P2548">
        <f t="shared" si="208"/>
        <v>18.570575024777231</v>
      </c>
      <c r="S2548">
        <f t="shared" si="210"/>
        <v>-1.6326530612244899E-2</v>
      </c>
    </row>
    <row r="2549" spans="1:19" x14ac:dyDescent="0.3">
      <c r="A2549" s="1">
        <v>39727</v>
      </c>
      <c r="B2549" s="1">
        <v>39728</v>
      </c>
      <c r="C2549">
        <v>179.4</v>
      </c>
      <c r="D2549">
        <v>182.35001220000001</v>
      </c>
      <c r="E2549">
        <v>183.141918</v>
      </c>
      <c r="F2549">
        <v>2.9500122069999999</v>
      </c>
      <c r="G2549">
        <v>1</v>
      </c>
      <c r="H2549">
        <v>3.5355339E-2</v>
      </c>
      <c r="I2549">
        <f t="shared" si="206"/>
        <v>2008</v>
      </c>
      <c r="J2549">
        <f t="shared" si="207"/>
        <v>10</v>
      </c>
      <c r="K2549">
        <v>179.4</v>
      </c>
      <c r="L2549">
        <v>183.7</v>
      </c>
      <c r="M2549">
        <v>177.4</v>
      </c>
      <c r="N2549">
        <v>182.35</v>
      </c>
      <c r="O2549" s="3">
        <f t="shared" si="209"/>
        <v>2.9500122069999999</v>
      </c>
      <c r="P2549">
        <f t="shared" si="208"/>
        <v>19.486685777521416</v>
      </c>
      <c r="S2549">
        <f t="shared" si="210"/>
        <v>1.6443769269788182E-2</v>
      </c>
    </row>
    <row r="2550" spans="1:19" x14ac:dyDescent="0.3">
      <c r="A2550" s="1">
        <v>39728</v>
      </c>
      <c r="B2550" s="1">
        <v>39729</v>
      </c>
      <c r="C2550">
        <v>177.4</v>
      </c>
      <c r="D2550">
        <v>173.64998779999999</v>
      </c>
      <c r="E2550">
        <v>182.5761751</v>
      </c>
      <c r="F2550">
        <v>-3.7500122070000002</v>
      </c>
      <c r="G2550">
        <v>1</v>
      </c>
      <c r="H2550">
        <v>6.1518289959999999</v>
      </c>
      <c r="I2550">
        <f t="shared" si="206"/>
        <v>2008</v>
      </c>
      <c r="J2550">
        <f t="shared" si="207"/>
        <v>10</v>
      </c>
      <c r="K2550">
        <v>177.4</v>
      </c>
      <c r="L2550">
        <v>178.75</v>
      </c>
      <c r="M2550">
        <v>172.25</v>
      </c>
      <c r="N2550">
        <v>173.65</v>
      </c>
      <c r="O2550" s="3">
        <f t="shared" si="209"/>
        <v>-3</v>
      </c>
      <c r="P2550">
        <f t="shared" si="208"/>
        <v>18.498071504704658</v>
      </c>
      <c r="S2550">
        <f t="shared" si="210"/>
        <v>-1.6910935738444193E-2</v>
      </c>
    </row>
    <row r="2551" spans="1:19" x14ac:dyDescent="0.3">
      <c r="A2551" s="1">
        <v>39729</v>
      </c>
      <c r="B2551" s="1">
        <v>39730</v>
      </c>
      <c r="C2551">
        <v>173.7</v>
      </c>
      <c r="D2551">
        <v>174.50000610000001</v>
      </c>
      <c r="E2551">
        <v>174.87275399999999</v>
      </c>
      <c r="F2551">
        <v>0.80000610400000005</v>
      </c>
      <c r="G2551">
        <v>1</v>
      </c>
      <c r="H2551">
        <v>0.60104076399999995</v>
      </c>
      <c r="I2551">
        <f t="shared" si="206"/>
        <v>2008</v>
      </c>
      <c r="J2551">
        <f t="shared" si="207"/>
        <v>10</v>
      </c>
      <c r="K2551">
        <v>173.7</v>
      </c>
      <c r="L2551">
        <v>178.9</v>
      </c>
      <c r="M2551">
        <v>172.25</v>
      </c>
      <c r="N2551">
        <v>174.5</v>
      </c>
      <c r="O2551" s="3">
        <f t="shared" si="209"/>
        <v>0.80000610400000005</v>
      </c>
      <c r="P2551">
        <f t="shared" si="208"/>
        <v>18.753659935032676</v>
      </c>
      <c r="S2551">
        <f t="shared" si="210"/>
        <v>4.6056770523891771E-3</v>
      </c>
    </row>
    <row r="2552" spans="1:19" x14ac:dyDescent="0.3">
      <c r="A2552" s="1">
        <v>39730</v>
      </c>
      <c r="B2552" s="1">
        <v>39731</v>
      </c>
      <c r="C2552">
        <v>167.6</v>
      </c>
      <c r="D2552">
        <v>167</v>
      </c>
      <c r="E2552">
        <v>173.19880000000001</v>
      </c>
      <c r="F2552">
        <v>-0.6</v>
      </c>
      <c r="G2552">
        <v>-1</v>
      </c>
      <c r="H2552">
        <v>5.3033008590000001</v>
      </c>
      <c r="I2552">
        <f t="shared" ref="I2552:I2615" si="211">YEAR(B2552)</f>
        <v>2008</v>
      </c>
      <c r="J2552">
        <f t="shared" ref="J2552:J2615" si="212">MONTH(B2552)</f>
        <v>10</v>
      </c>
      <c r="K2552">
        <v>167.6</v>
      </c>
      <c r="L2552">
        <v>168.35</v>
      </c>
      <c r="M2552">
        <v>157.5</v>
      </c>
      <c r="N2552">
        <v>167</v>
      </c>
      <c r="O2552" s="3">
        <f t="shared" si="209"/>
        <v>-3</v>
      </c>
      <c r="P2552">
        <f t="shared" si="208"/>
        <v>17.746601823962905</v>
      </c>
      <c r="S2552">
        <f t="shared" si="210"/>
        <v>-1.7899761336515514E-2</v>
      </c>
    </row>
    <row r="2553" spans="1:19" x14ac:dyDescent="0.3">
      <c r="A2553" s="1">
        <v>39731</v>
      </c>
      <c r="B2553" s="1">
        <v>39734</v>
      </c>
      <c r="C2553">
        <v>174.2</v>
      </c>
      <c r="D2553">
        <v>174.3500061</v>
      </c>
      <c r="E2553">
        <v>168.31753800000001</v>
      </c>
      <c r="F2553">
        <v>-0.150006104</v>
      </c>
      <c r="G2553">
        <v>1</v>
      </c>
      <c r="H2553">
        <v>5.1972348420000003</v>
      </c>
      <c r="I2553">
        <f t="shared" si="211"/>
        <v>2008</v>
      </c>
      <c r="J2553">
        <f t="shared" si="212"/>
        <v>10</v>
      </c>
      <c r="K2553">
        <v>174.2</v>
      </c>
      <c r="L2553">
        <v>175.45</v>
      </c>
      <c r="M2553">
        <v>169</v>
      </c>
      <c r="N2553">
        <v>174.35</v>
      </c>
      <c r="O2553" s="3">
        <f t="shared" si="209"/>
        <v>-0.150006104</v>
      </c>
      <c r="P2553">
        <f t="shared" si="208"/>
        <v>17.700756268299553</v>
      </c>
      <c r="S2553">
        <f t="shared" si="210"/>
        <v>-8.6111425947187146E-4</v>
      </c>
    </row>
    <row r="2554" spans="1:19" x14ac:dyDescent="0.3">
      <c r="A2554" s="1">
        <v>39734</v>
      </c>
      <c r="B2554" s="1">
        <v>39735</v>
      </c>
      <c r="C2554">
        <v>182.3</v>
      </c>
      <c r="D2554">
        <v>182.44999079999999</v>
      </c>
      <c r="E2554">
        <v>175.11686660000001</v>
      </c>
      <c r="F2554">
        <v>-0.14999084500000001</v>
      </c>
      <c r="G2554">
        <v>1</v>
      </c>
      <c r="H2554">
        <v>5.7275649279999996</v>
      </c>
      <c r="I2554">
        <f t="shared" si="211"/>
        <v>2008</v>
      </c>
      <c r="J2554">
        <f t="shared" si="212"/>
        <v>10</v>
      </c>
      <c r="K2554">
        <v>182.3</v>
      </c>
      <c r="L2554">
        <v>184.45</v>
      </c>
      <c r="M2554">
        <v>180.55</v>
      </c>
      <c r="N2554">
        <v>182.45</v>
      </c>
      <c r="O2554" s="3">
        <f t="shared" si="209"/>
        <v>-0.14999084500000001</v>
      </c>
      <c r="P2554">
        <f t="shared" si="208"/>
        <v>17.657065351297557</v>
      </c>
      <c r="S2554">
        <f t="shared" si="210"/>
        <v>-8.2276930883159625E-4</v>
      </c>
    </row>
    <row r="2555" spans="1:19" x14ac:dyDescent="0.3">
      <c r="A2555" s="1">
        <v>39735</v>
      </c>
      <c r="B2555" s="1">
        <v>39736</v>
      </c>
      <c r="C2555">
        <v>179.65</v>
      </c>
      <c r="D2555">
        <v>179.39999689999999</v>
      </c>
      <c r="E2555">
        <v>182.01030879999999</v>
      </c>
      <c r="F2555">
        <v>-0.250003052</v>
      </c>
      <c r="G2555">
        <v>-1</v>
      </c>
      <c r="H2555">
        <v>2.156675683</v>
      </c>
      <c r="I2555">
        <f t="shared" si="211"/>
        <v>2008</v>
      </c>
      <c r="J2555">
        <f t="shared" si="212"/>
        <v>10</v>
      </c>
      <c r="K2555">
        <v>179.65</v>
      </c>
      <c r="L2555">
        <v>182.3</v>
      </c>
      <c r="M2555">
        <v>178.5</v>
      </c>
      <c r="N2555">
        <v>179.4</v>
      </c>
      <c r="O2555" s="3">
        <f t="shared" si="209"/>
        <v>-0.250003052</v>
      </c>
      <c r="P2555">
        <f t="shared" si="208"/>
        <v>17.58335001212938</v>
      </c>
      <c r="S2555">
        <f t="shared" si="210"/>
        <v>-1.3916117561925967E-3</v>
      </c>
    </row>
    <row r="2556" spans="1:19" x14ac:dyDescent="0.3">
      <c r="A2556" s="1">
        <v>39736</v>
      </c>
      <c r="B2556" s="1">
        <v>39737</v>
      </c>
      <c r="C2556">
        <v>166.45</v>
      </c>
      <c r="D2556">
        <v>161.9500031</v>
      </c>
      <c r="E2556">
        <v>178.07537500000001</v>
      </c>
      <c r="F2556">
        <v>-4.4999969479999997</v>
      </c>
      <c r="G2556">
        <v>-1</v>
      </c>
      <c r="H2556">
        <v>12.33901333</v>
      </c>
      <c r="I2556">
        <f t="shared" si="211"/>
        <v>2008</v>
      </c>
      <c r="J2556">
        <f t="shared" si="212"/>
        <v>10</v>
      </c>
      <c r="K2556">
        <v>166.45</v>
      </c>
      <c r="L2556">
        <v>170.3</v>
      </c>
      <c r="M2556">
        <v>161.94999999999999</v>
      </c>
      <c r="N2556">
        <v>161.94999999999999</v>
      </c>
      <c r="O2556" s="3">
        <f t="shared" si="209"/>
        <v>-3</v>
      </c>
      <c r="P2556">
        <f t="shared" si="208"/>
        <v>16.63261315355825</v>
      </c>
      <c r="S2556">
        <f t="shared" si="210"/>
        <v>-1.8023430459597478E-2</v>
      </c>
    </row>
    <row r="2557" spans="1:19" x14ac:dyDescent="0.3">
      <c r="A2557" s="1">
        <v>39737</v>
      </c>
      <c r="B2557" s="1">
        <v>39738</v>
      </c>
      <c r="C2557">
        <v>165.55</v>
      </c>
      <c r="D2557">
        <v>160.85000919999999</v>
      </c>
      <c r="E2557">
        <v>163.10363369999999</v>
      </c>
      <c r="F2557">
        <v>4.6999908450000003</v>
      </c>
      <c r="G2557">
        <v>1</v>
      </c>
      <c r="H2557">
        <v>0.77781745899999999</v>
      </c>
      <c r="I2557">
        <f t="shared" si="211"/>
        <v>2008</v>
      </c>
      <c r="J2557">
        <f t="shared" si="212"/>
        <v>10</v>
      </c>
      <c r="K2557">
        <v>165.55</v>
      </c>
      <c r="L2557">
        <v>166.4</v>
      </c>
      <c r="M2557">
        <v>157.69999999999999</v>
      </c>
      <c r="N2557">
        <v>160.85</v>
      </c>
      <c r="O2557" s="3">
        <f t="shared" si="209"/>
        <v>4.6999908450000003</v>
      </c>
      <c r="P2557">
        <f t="shared" si="208"/>
        <v>18.049220756399997</v>
      </c>
      <c r="S2557">
        <f t="shared" si="210"/>
        <v>2.8390159136212626E-2</v>
      </c>
    </row>
    <row r="2558" spans="1:19" x14ac:dyDescent="0.3">
      <c r="A2558" s="1">
        <v>39738</v>
      </c>
      <c r="B2558" s="1">
        <v>39741</v>
      </c>
      <c r="C2558">
        <v>161.94999999999999</v>
      </c>
      <c r="D2558">
        <v>163.74999389999999</v>
      </c>
      <c r="E2558">
        <v>162.84991099999999</v>
      </c>
      <c r="F2558">
        <v>1.7999938959999999</v>
      </c>
      <c r="G2558">
        <v>1</v>
      </c>
      <c r="H2558">
        <v>2.0506096650000001</v>
      </c>
      <c r="I2558">
        <f t="shared" si="211"/>
        <v>2008</v>
      </c>
      <c r="J2558">
        <f t="shared" si="212"/>
        <v>10</v>
      </c>
      <c r="K2558">
        <v>161.94999999999999</v>
      </c>
      <c r="L2558">
        <v>164.4</v>
      </c>
      <c r="M2558">
        <v>155.30000000000001</v>
      </c>
      <c r="N2558">
        <v>163.75</v>
      </c>
      <c r="O2558" s="3">
        <f t="shared" si="209"/>
        <v>-3</v>
      </c>
      <c r="P2558">
        <f t="shared" si="208"/>
        <v>17.046176688430869</v>
      </c>
      <c r="S2558">
        <f t="shared" si="210"/>
        <v>-1.8524235875270148E-2</v>
      </c>
    </row>
    <row r="2559" spans="1:19" x14ac:dyDescent="0.3">
      <c r="A2559" s="1">
        <v>39741</v>
      </c>
      <c r="B2559" s="1">
        <v>39742</v>
      </c>
      <c r="C2559">
        <v>165.5</v>
      </c>
      <c r="D2559">
        <v>161.1499939</v>
      </c>
      <c r="E2559">
        <v>165.8533592</v>
      </c>
      <c r="F2559">
        <v>-4.3500061040000002</v>
      </c>
      <c r="G2559">
        <v>1</v>
      </c>
      <c r="H2559">
        <v>1.8384776309999999</v>
      </c>
      <c r="I2559">
        <f t="shared" si="211"/>
        <v>2008</v>
      </c>
      <c r="J2559">
        <f t="shared" si="212"/>
        <v>10</v>
      </c>
      <c r="K2559">
        <v>165.5</v>
      </c>
      <c r="L2559">
        <v>166.85</v>
      </c>
      <c r="M2559">
        <v>159.65</v>
      </c>
      <c r="N2559">
        <v>161.15</v>
      </c>
      <c r="O2559" s="3">
        <f t="shared" si="209"/>
        <v>-3</v>
      </c>
      <c r="P2559">
        <f t="shared" si="208"/>
        <v>16.11919427032889</v>
      </c>
      <c r="S2559">
        <f t="shared" si="210"/>
        <v>-1.812688821752266E-2</v>
      </c>
    </row>
    <row r="2560" spans="1:19" x14ac:dyDescent="0.3">
      <c r="A2560" s="1">
        <v>39742</v>
      </c>
      <c r="B2560" s="1">
        <v>39743</v>
      </c>
      <c r="C2560">
        <v>161.65</v>
      </c>
      <c r="D2560">
        <v>149.9500031</v>
      </c>
      <c r="E2560">
        <v>161.75870549999999</v>
      </c>
      <c r="F2560">
        <v>-11.699996949999999</v>
      </c>
      <c r="G2560">
        <v>1</v>
      </c>
      <c r="H2560">
        <v>7.9195959489999996</v>
      </c>
      <c r="I2560">
        <f t="shared" si="211"/>
        <v>2008</v>
      </c>
      <c r="J2560">
        <f t="shared" si="212"/>
        <v>10</v>
      </c>
      <c r="K2560">
        <v>161.65</v>
      </c>
      <c r="L2560">
        <v>162.19999999999999</v>
      </c>
      <c r="M2560">
        <v>148.05000000000001</v>
      </c>
      <c r="N2560">
        <v>149.94999999999999</v>
      </c>
      <c r="O2560" s="3">
        <f t="shared" si="209"/>
        <v>-3</v>
      </c>
      <c r="P2560">
        <f t="shared" si="208"/>
        <v>15.221744542936623</v>
      </c>
      <c r="S2560">
        <f t="shared" si="210"/>
        <v>-1.8558614290133002E-2</v>
      </c>
    </row>
    <row r="2561" spans="1:19" x14ac:dyDescent="0.3">
      <c r="A2561" s="1">
        <v>39743</v>
      </c>
      <c r="B2561" s="1">
        <v>39744</v>
      </c>
      <c r="C2561">
        <v>145.94999999999999</v>
      </c>
      <c r="D2561">
        <v>143.94999999999999</v>
      </c>
      <c r="E2561">
        <v>150.43579080000001</v>
      </c>
      <c r="F2561">
        <v>-2</v>
      </c>
      <c r="G2561">
        <v>1</v>
      </c>
      <c r="H2561">
        <v>4.2426406869999997</v>
      </c>
      <c r="I2561">
        <f t="shared" si="211"/>
        <v>2008</v>
      </c>
      <c r="J2561">
        <f t="shared" si="212"/>
        <v>10</v>
      </c>
      <c r="K2561">
        <v>145.94999999999999</v>
      </c>
      <c r="L2561">
        <v>147.05000000000001</v>
      </c>
      <c r="M2561">
        <v>139.5</v>
      </c>
      <c r="N2561">
        <v>143.94999999999999</v>
      </c>
      <c r="O2561" s="3">
        <f t="shared" si="209"/>
        <v>-3</v>
      </c>
      <c r="P2561">
        <f t="shared" si="208"/>
        <v>14.283096369682566</v>
      </c>
      <c r="S2561">
        <f t="shared" si="210"/>
        <v>-2.0554984583761565E-2</v>
      </c>
    </row>
    <row r="2562" spans="1:19" x14ac:dyDescent="0.3">
      <c r="A2562" s="1">
        <v>39744</v>
      </c>
      <c r="B2562" s="1">
        <v>39745</v>
      </c>
      <c r="C2562">
        <v>142.44999999999999</v>
      </c>
      <c r="D2562">
        <v>130.00000309999999</v>
      </c>
      <c r="E2562">
        <v>145.76897410000001</v>
      </c>
      <c r="F2562">
        <v>-12.449996949999999</v>
      </c>
      <c r="G2562">
        <v>1</v>
      </c>
      <c r="H2562">
        <v>9.8641395979999995</v>
      </c>
      <c r="I2562">
        <f t="shared" si="211"/>
        <v>2008</v>
      </c>
      <c r="J2562">
        <f t="shared" si="212"/>
        <v>10</v>
      </c>
      <c r="K2562">
        <v>142.44999999999999</v>
      </c>
      <c r="L2562">
        <v>143.44999999999999</v>
      </c>
      <c r="M2562">
        <v>130</v>
      </c>
      <c r="N2562">
        <v>130</v>
      </c>
      <c r="O2562" s="3">
        <f t="shared" si="209"/>
        <v>-3</v>
      </c>
      <c r="P2562">
        <f t="shared" si="208"/>
        <v>13.38068943863909</v>
      </c>
      <c r="S2562">
        <f t="shared" si="210"/>
        <v>-2.1060021060021063E-2</v>
      </c>
    </row>
    <row r="2563" spans="1:19" x14ac:dyDescent="0.3">
      <c r="A2563" s="1">
        <v>39745</v>
      </c>
      <c r="B2563" s="1">
        <v>39748</v>
      </c>
      <c r="C2563">
        <v>129.05000000000001</v>
      </c>
      <c r="D2563">
        <v>128.8999939</v>
      </c>
      <c r="E2563">
        <v>131.61387830000001</v>
      </c>
      <c r="F2563">
        <v>-0.150006104</v>
      </c>
      <c r="G2563">
        <v>1</v>
      </c>
      <c r="H2563">
        <v>0.77781745899999999</v>
      </c>
      <c r="I2563">
        <f t="shared" si="211"/>
        <v>2008</v>
      </c>
      <c r="J2563">
        <f t="shared" si="212"/>
        <v>10</v>
      </c>
      <c r="K2563">
        <v>129.05000000000001</v>
      </c>
      <c r="L2563">
        <v>132.9</v>
      </c>
      <c r="M2563">
        <v>121.15</v>
      </c>
      <c r="N2563">
        <v>128.9</v>
      </c>
      <c r="O2563" s="3">
        <f t="shared" si="209"/>
        <v>-3</v>
      </c>
      <c r="P2563">
        <f t="shared" si="208"/>
        <v>12.447514661825824</v>
      </c>
      <c r="S2563">
        <f t="shared" si="210"/>
        <v>-2.3246803564509876E-2</v>
      </c>
    </row>
    <row r="2564" spans="1:19" x14ac:dyDescent="0.3">
      <c r="A2564" s="1">
        <v>39748</v>
      </c>
      <c r="B2564" s="1">
        <v>39749</v>
      </c>
      <c r="C2564">
        <v>124.4</v>
      </c>
      <c r="D2564">
        <v>137.9500031</v>
      </c>
      <c r="E2564">
        <v>130.2893894</v>
      </c>
      <c r="F2564">
        <v>13.550003050000001</v>
      </c>
      <c r="G2564">
        <v>1</v>
      </c>
      <c r="H2564">
        <v>6.3993163700000002</v>
      </c>
      <c r="I2564">
        <f t="shared" si="211"/>
        <v>2008</v>
      </c>
      <c r="J2564">
        <f t="shared" si="212"/>
        <v>10</v>
      </c>
      <c r="K2564">
        <v>124.4</v>
      </c>
      <c r="L2564">
        <v>140.25</v>
      </c>
      <c r="M2564">
        <v>123.75</v>
      </c>
      <c r="N2564">
        <v>137.94999999999999</v>
      </c>
      <c r="O2564" s="3">
        <f t="shared" si="209"/>
        <v>13.550003050000001</v>
      </c>
      <c r="P2564">
        <f t="shared" ref="P2564:P2627" si="213">(O2564/C2564*$Q$2+1)*P2563*$R$2+(1-$R$2)*P2563</f>
        <v>16.514971132066812</v>
      </c>
      <c r="S2564">
        <f t="shared" si="210"/>
        <v>0.10892285409967846</v>
      </c>
    </row>
    <row r="2565" spans="1:19" x14ac:dyDescent="0.3">
      <c r="A2565" s="1">
        <v>39749</v>
      </c>
      <c r="B2565" s="1">
        <v>39750</v>
      </c>
      <c r="C2565">
        <v>144.44999999999999</v>
      </c>
      <c r="D2565">
        <v>131.44999999999999</v>
      </c>
      <c r="E2565">
        <v>139.65461210000001</v>
      </c>
      <c r="F2565">
        <v>13</v>
      </c>
      <c r="G2565">
        <v>1</v>
      </c>
      <c r="H2565">
        <v>4.5961940779999999</v>
      </c>
      <c r="I2565">
        <f t="shared" si="211"/>
        <v>2008</v>
      </c>
      <c r="J2565">
        <f t="shared" si="212"/>
        <v>10</v>
      </c>
      <c r="K2565">
        <v>144.44999999999999</v>
      </c>
      <c r="L2565">
        <v>148.25</v>
      </c>
      <c r="M2565">
        <v>124.6</v>
      </c>
      <c r="N2565">
        <v>131.44999999999999</v>
      </c>
      <c r="O2565" s="3">
        <f t="shared" si="209"/>
        <v>-3</v>
      </c>
      <c r="P2565">
        <f t="shared" si="213"/>
        <v>15.486000968075111</v>
      </c>
      <c r="S2565">
        <f t="shared" si="210"/>
        <v>-2.0768431983385256E-2</v>
      </c>
    </row>
    <row r="2566" spans="1:19" x14ac:dyDescent="0.3">
      <c r="A2566" s="1">
        <v>39750</v>
      </c>
      <c r="B2566" s="1">
        <v>39751</v>
      </c>
      <c r="C2566">
        <v>142.80000000000001</v>
      </c>
      <c r="D2566">
        <v>144.14999689999999</v>
      </c>
      <c r="E2566">
        <v>131.96494250000001</v>
      </c>
      <c r="F2566">
        <v>-1.349996948</v>
      </c>
      <c r="G2566">
        <v>1</v>
      </c>
      <c r="H2566">
        <v>8.980256121</v>
      </c>
      <c r="I2566">
        <f t="shared" si="211"/>
        <v>2008</v>
      </c>
      <c r="J2566">
        <f t="shared" si="212"/>
        <v>10</v>
      </c>
      <c r="K2566">
        <v>142.80000000000001</v>
      </c>
      <c r="L2566">
        <v>144.15</v>
      </c>
      <c r="M2566">
        <v>136.75</v>
      </c>
      <c r="N2566">
        <v>144.15</v>
      </c>
      <c r="O2566" s="3">
        <f t="shared" si="209"/>
        <v>-1.349996948</v>
      </c>
      <c r="P2566">
        <f t="shared" si="213"/>
        <v>15.046798152032537</v>
      </c>
      <c r="S2566">
        <f t="shared" si="210"/>
        <v>-9.4537601400560226E-3</v>
      </c>
    </row>
    <row r="2567" spans="1:19" x14ac:dyDescent="0.3">
      <c r="A2567" s="1">
        <v>39751</v>
      </c>
      <c r="B2567" s="1">
        <v>39752</v>
      </c>
      <c r="C2567">
        <v>149.05000000000001</v>
      </c>
      <c r="D2567">
        <v>151.4500031</v>
      </c>
      <c r="E2567">
        <v>144.5521881</v>
      </c>
      <c r="F2567">
        <v>-2.4000030520000002</v>
      </c>
      <c r="G2567">
        <v>1</v>
      </c>
      <c r="H2567">
        <v>5.1618795029999998</v>
      </c>
      <c r="I2567">
        <f t="shared" si="211"/>
        <v>2008</v>
      </c>
      <c r="J2567">
        <f t="shared" si="212"/>
        <v>10</v>
      </c>
      <c r="K2567">
        <v>149.05000000000001</v>
      </c>
      <c r="L2567">
        <v>158.1</v>
      </c>
      <c r="M2567">
        <v>145.1</v>
      </c>
      <c r="N2567">
        <v>151.44999999999999</v>
      </c>
      <c r="O2567" s="3">
        <f t="shared" si="209"/>
        <v>-3</v>
      </c>
      <c r="P2567">
        <f t="shared" si="213"/>
        <v>14.138236036176831</v>
      </c>
      <c r="S2567">
        <f t="shared" si="210"/>
        <v>-2.0127474002012747E-2</v>
      </c>
    </row>
    <row r="2568" spans="1:19" x14ac:dyDescent="0.3">
      <c r="A2568" s="1">
        <v>39752</v>
      </c>
      <c r="B2568" s="1">
        <v>39755</v>
      </c>
      <c r="C2568">
        <v>154.19999999999999</v>
      </c>
      <c r="D2568">
        <v>155.00000309999999</v>
      </c>
      <c r="E2568">
        <v>151.89394999999999</v>
      </c>
      <c r="F2568">
        <v>-0.80000305199999999</v>
      </c>
      <c r="G2568">
        <v>1</v>
      </c>
      <c r="H2568">
        <v>2.5102290730000001</v>
      </c>
      <c r="I2568">
        <f t="shared" si="211"/>
        <v>2008</v>
      </c>
      <c r="J2568">
        <f t="shared" si="212"/>
        <v>11</v>
      </c>
      <c r="K2568">
        <v>154.19999999999999</v>
      </c>
      <c r="L2568">
        <v>159.69999999999999</v>
      </c>
      <c r="M2568">
        <v>151.65</v>
      </c>
      <c r="N2568">
        <v>155</v>
      </c>
      <c r="O2568" s="3">
        <f t="shared" si="209"/>
        <v>-3</v>
      </c>
      <c r="P2568">
        <f t="shared" si="213"/>
        <v>13.313047162470012</v>
      </c>
      <c r="S2568">
        <f t="shared" si="210"/>
        <v>-1.9455252918287938E-2</v>
      </c>
    </row>
    <row r="2569" spans="1:19" x14ac:dyDescent="0.3">
      <c r="A2569" s="1">
        <v>39755</v>
      </c>
      <c r="B2569" s="1">
        <v>39756</v>
      </c>
      <c r="C2569">
        <v>155</v>
      </c>
      <c r="D2569">
        <v>157.6000061</v>
      </c>
      <c r="E2569">
        <v>155.36319</v>
      </c>
      <c r="F2569">
        <v>2.6000061040000002</v>
      </c>
      <c r="G2569">
        <v>1</v>
      </c>
      <c r="H2569">
        <v>1.8384776309999999</v>
      </c>
      <c r="I2569">
        <f t="shared" si="211"/>
        <v>2008</v>
      </c>
      <c r="J2569">
        <f t="shared" si="212"/>
        <v>11</v>
      </c>
      <c r="K2569">
        <v>155</v>
      </c>
      <c r="L2569">
        <v>158.19999999999999</v>
      </c>
      <c r="M2569">
        <v>152.05000000000001</v>
      </c>
      <c r="N2569">
        <v>157.6</v>
      </c>
      <c r="O2569" s="3">
        <f t="shared" si="209"/>
        <v>2.6000061040000002</v>
      </c>
      <c r="P2569">
        <f t="shared" si="213"/>
        <v>13.982995624765405</v>
      </c>
      <c r="S2569">
        <f t="shared" si="210"/>
        <v>1.6774232929032261E-2</v>
      </c>
    </row>
    <row r="2570" spans="1:19" x14ac:dyDescent="0.3">
      <c r="A2570" s="1">
        <v>39756</v>
      </c>
      <c r="B2570" s="1">
        <v>39757</v>
      </c>
      <c r="C2570">
        <v>160.85</v>
      </c>
      <c r="D2570">
        <v>161.69999079999999</v>
      </c>
      <c r="E2570">
        <v>157.70450120000001</v>
      </c>
      <c r="F2570">
        <v>-0.84999084499999999</v>
      </c>
      <c r="G2570">
        <v>1</v>
      </c>
      <c r="H2570">
        <v>2.8991378029999999</v>
      </c>
      <c r="I2570">
        <f t="shared" si="211"/>
        <v>2008</v>
      </c>
      <c r="J2570">
        <f t="shared" si="212"/>
        <v>11</v>
      </c>
      <c r="K2570">
        <v>160.85</v>
      </c>
      <c r="L2570">
        <v>165.6</v>
      </c>
      <c r="M2570">
        <v>157.5</v>
      </c>
      <c r="N2570">
        <v>161.69999999999999</v>
      </c>
      <c r="O2570" s="3">
        <f t="shared" si="209"/>
        <v>-3</v>
      </c>
      <c r="P2570">
        <f t="shared" si="213"/>
        <v>13.20060855219538</v>
      </c>
      <c r="S2570">
        <f t="shared" si="210"/>
        <v>-1.8650917003419334E-2</v>
      </c>
    </row>
    <row r="2571" spans="1:19" x14ac:dyDescent="0.3">
      <c r="A2571" s="1">
        <v>39757</v>
      </c>
      <c r="B2571" s="1">
        <v>39758</v>
      </c>
      <c r="C2571">
        <v>154.44999999999999</v>
      </c>
      <c r="D2571">
        <v>147.94999999999999</v>
      </c>
      <c r="E2571">
        <v>161.43509969999999</v>
      </c>
      <c r="F2571">
        <v>-6.5</v>
      </c>
      <c r="G2571">
        <v>-1</v>
      </c>
      <c r="H2571">
        <v>9.7227182410000008</v>
      </c>
      <c r="I2571">
        <f t="shared" si="211"/>
        <v>2008</v>
      </c>
      <c r="J2571">
        <f t="shared" si="212"/>
        <v>11</v>
      </c>
      <c r="K2571">
        <v>154.44999999999999</v>
      </c>
      <c r="L2571">
        <v>156.1</v>
      </c>
      <c r="M2571">
        <v>146.05000000000001</v>
      </c>
      <c r="N2571">
        <v>147.94999999999999</v>
      </c>
      <c r="O2571" s="3">
        <f t="shared" si="209"/>
        <v>-3</v>
      </c>
      <c r="P2571">
        <f t="shared" si="213"/>
        <v>12.431392126363342</v>
      </c>
      <c r="S2571">
        <f t="shared" si="210"/>
        <v>-1.9423761735189383E-2</v>
      </c>
    </row>
    <row r="2572" spans="1:19" x14ac:dyDescent="0.3">
      <c r="A2572" s="1">
        <v>39758</v>
      </c>
      <c r="B2572" s="1">
        <v>39759</v>
      </c>
      <c r="C2572">
        <v>143.85</v>
      </c>
      <c r="D2572">
        <v>154.25000309999999</v>
      </c>
      <c r="E2572">
        <v>147.81236079999999</v>
      </c>
      <c r="F2572">
        <v>10.40000305</v>
      </c>
      <c r="G2572">
        <v>-1</v>
      </c>
      <c r="H2572">
        <v>4.4547727210000003</v>
      </c>
      <c r="I2572">
        <f t="shared" si="211"/>
        <v>2008</v>
      </c>
      <c r="J2572">
        <f t="shared" si="212"/>
        <v>11</v>
      </c>
      <c r="K2572">
        <v>143.85</v>
      </c>
      <c r="L2572">
        <v>154.25</v>
      </c>
      <c r="M2572">
        <v>140.94999999999999</v>
      </c>
      <c r="N2572">
        <v>154.25</v>
      </c>
      <c r="O2572" s="3">
        <f t="shared" si="209"/>
        <v>10.40000305</v>
      </c>
      <c r="P2572">
        <f t="shared" si="213"/>
        <v>15.127669832931115</v>
      </c>
      <c r="S2572">
        <f t="shared" si="210"/>
        <v>7.2297553354188401E-2</v>
      </c>
    </row>
    <row r="2573" spans="1:19" x14ac:dyDescent="0.3">
      <c r="A2573" s="1">
        <v>39759</v>
      </c>
      <c r="B2573" s="1">
        <v>39762</v>
      </c>
      <c r="C2573">
        <v>155.94999999999999</v>
      </c>
      <c r="D2573">
        <v>158.6000061</v>
      </c>
      <c r="E2573">
        <v>154.0259002</v>
      </c>
      <c r="F2573">
        <v>-2.650006104</v>
      </c>
      <c r="G2573">
        <v>-1</v>
      </c>
      <c r="H2573">
        <v>3.0759144979999999</v>
      </c>
      <c r="I2573">
        <f t="shared" si="211"/>
        <v>2008</v>
      </c>
      <c r="J2573">
        <f t="shared" si="212"/>
        <v>11</v>
      </c>
      <c r="K2573">
        <v>155.94999999999999</v>
      </c>
      <c r="L2573">
        <v>158.65</v>
      </c>
      <c r="M2573">
        <v>152.44999999999999</v>
      </c>
      <c r="N2573">
        <v>158.6</v>
      </c>
      <c r="O2573" s="3">
        <f t="shared" si="209"/>
        <v>-2.650006104</v>
      </c>
      <c r="P2573">
        <f t="shared" si="213"/>
        <v>14.35649155662658</v>
      </c>
      <c r="S2573">
        <f t="shared" si="210"/>
        <v>-1.6992664982366144E-2</v>
      </c>
    </row>
    <row r="2574" spans="1:19" x14ac:dyDescent="0.3">
      <c r="A2574" s="1">
        <v>39762</v>
      </c>
      <c r="B2574" s="1">
        <v>39763</v>
      </c>
      <c r="C2574">
        <v>154.4</v>
      </c>
      <c r="D2574">
        <v>153.6</v>
      </c>
      <c r="E2574">
        <v>158.92761659999999</v>
      </c>
      <c r="F2574">
        <v>-0.8</v>
      </c>
      <c r="G2574">
        <v>1</v>
      </c>
      <c r="H2574">
        <v>3.5355339059999999</v>
      </c>
      <c r="I2574">
        <f t="shared" si="211"/>
        <v>2008</v>
      </c>
      <c r="J2574">
        <f t="shared" si="212"/>
        <v>11</v>
      </c>
      <c r="K2574">
        <v>154.4</v>
      </c>
      <c r="L2574">
        <v>158</v>
      </c>
      <c r="M2574">
        <v>150.85</v>
      </c>
      <c r="N2574">
        <v>153.6</v>
      </c>
      <c r="O2574" s="3">
        <f t="shared" si="209"/>
        <v>-3</v>
      </c>
      <c r="P2574">
        <f t="shared" si="213"/>
        <v>13.519649432211818</v>
      </c>
      <c r="S2574">
        <f t="shared" si="210"/>
        <v>-1.9430051813471502E-2</v>
      </c>
    </row>
    <row r="2575" spans="1:19" x14ac:dyDescent="0.3">
      <c r="A2575" s="1">
        <v>39763</v>
      </c>
      <c r="B2575" s="1">
        <v>39764</v>
      </c>
      <c r="C2575">
        <v>149.6</v>
      </c>
      <c r="D2575">
        <v>153.94999079999999</v>
      </c>
      <c r="E2575">
        <v>153.0445565</v>
      </c>
      <c r="F2575">
        <v>4.3499908449999998</v>
      </c>
      <c r="G2575">
        <v>-1</v>
      </c>
      <c r="H2575">
        <v>0.24748737300000001</v>
      </c>
      <c r="I2575">
        <f t="shared" si="211"/>
        <v>2008</v>
      </c>
      <c r="J2575">
        <f t="shared" si="212"/>
        <v>11</v>
      </c>
      <c r="K2575">
        <v>149.6</v>
      </c>
      <c r="L2575">
        <v>155.6</v>
      </c>
      <c r="M2575">
        <v>148.94999999999999</v>
      </c>
      <c r="N2575">
        <v>153.94999999999999</v>
      </c>
      <c r="O2575" s="3">
        <f t="shared" si="209"/>
        <v>4.3499908449999998</v>
      </c>
      <c r="P2575">
        <f t="shared" si="213"/>
        <v>14.699001395936367</v>
      </c>
      <c r="S2575">
        <f t="shared" si="210"/>
        <v>2.9077478910427806E-2</v>
      </c>
    </row>
    <row r="2576" spans="1:19" x14ac:dyDescent="0.3">
      <c r="A2576" s="1">
        <v>39764</v>
      </c>
      <c r="B2576" s="1">
        <v>39765</v>
      </c>
      <c r="C2576">
        <v>145.44999999999999</v>
      </c>
      <c r="D2576">
        <v>145.44999999999999</v>
      </c>
      <c r="E2576">
        <v>152.95634179999999</v>
      </c>
      <c r="F2576">
        <v>0</v>
      </c>
      <c r="G2576">
        <v>-1</v>
      </c>
      <c r="H2576">
        <v>6.0104076400000004</v>
      </c>
      <c r="I2576">
        <f t="shared" si="211"/>
        <v>2008</v>
      </c>
      <c r="J2576">
        <f t="shared" si="212"/>
        <v>11</v>
      </c>
      <c r="K2576">
        <v>145.44999999999999</v>
      </c>
      <c r="L2576">
        <v>147.05000000000001</v>
      </c>
      <c r="M2576">
        <v>140.94999999999999</v>
      </c>
      <c r="N2576">
        <v>145.44999999999999</v>
      </c>
      <c r="O2576" s="3">
        <f t="shared" si="209"/>
        <v>-3</v>
      </c>
      <c r="P2576">
        <f t="shared" si="213"/>
        <v>13.789472261777362</v>
      </c>
      <c r="S2576">
        <f t="shared" si="210"/>
        <v>-2.0625644551392232E-2</v>
      </c>
    </row>
    <row r="2577" spans="1:19" x14ac:dyDescent="0.3">
      <c r="A2577" s="1">
        <v>39765</v>
      </c>
      <c r="B2577" s="1">
        <v>39766</v>
      </c>
      <c r="C2577">
        <v>153.44999999999999</v>
      </c>
      <c r="D2577">
        <v>147.64999689999999</v>
      </c>
      <c r="E2577">
        <v>144.97277629999999</v>
      </c>
      <c r="F2577">
        <v>5.8000030520000001</v>
      </c>
      <c r="G2577">
        <v>-1</v>
      </c>
      <c r="H2577">
        <v>1.5556349190000001</v>
      </c>
      <c r="I2577">
        <f t="shared" si="211"/>
        <v>2008</v>
      </c>
      <c r="J2577">
        <f t="shared" si="212"/>
        <v>11</v>
      </c>
      <c r="K2577">
        <v>153.44999999999999</v>
      </c>
      <c r="L2577">
        <v>153.44999999999999</v>
      </c>
      <c r="M2577">
        <v>145.80000000000001</v>
      </c>
      <c r="N2577">
        <v>147.65</v>
      </c>
      <c r="O2577" s="3">
        <f t="shared" si="209"/>
        <v>5.8000030520000001</v>
      </c>
      <c r="P2577">
        <f t="shared" si="213"/>
        <v>15.353088707599028</v>
      </c>
      <c r="S2577">
        <f t="shared" si="210"/>
        <v>3.7797348009123495E-2</v>
      </c>
    </row>
    <row r="2578" spans="1:19" x14ac:dyDescent="0.3">
      <c r="A2578" s="1">
        <v>39766</v>
      </c>
      <c r="B2578" s="1">
        <v>39769</v>
      </c>
      <c r="C2578">
        <v>145.94999999999999</v>
      </c>
      <c r="D2578">
        <v>144.80000920000001</v>
      </c>
      <c r="E2578">
        <v>148.18112540000001</v>
      </c>
      <c r="F2578">
        <v>-1.149990845</v>
      </c>
      <c r="G2578">
        <v>1</v>
      </c>
      <c r="H2578">
        <v>2.015254326</v>
      </c>
      <c r="I2578">
        <f t="shared" si="211"/>
        <v>2008</v>
      </c>
      <c r="J2578">
        <f t="shared" si="212"/>
        <v>11</v>
      </c>
      <c r="K2578">
        <v>145.94999999999999</v>
      </c>
      <c r="L2578">
        <v>150.05000000000001</v>
      </c>
      <c r="M2578">
        <v>141.44999999999999</v>
      </c>
      <c r="N2578">
        <v>144.80000000000001</v>
      </c>
      <c r="O2578" s="3">
        <f t="shared" si="209"/>
        <v>-3</v>
      </c>
      <c r="P2578">
        <f t="shared" si="213"/>
        <v>14.406341202505562</v>
      </c>
      <c r="S2578">
        <f t="shared" si="210"/>
        <v>-2.0554984583761565E-2</v>
      </c>
    </row>
    <row r="2579" spans="1:19" x14ac:dyDescent="0.3">
      <c r="A2579" s="1">
        <v>39769</v>
      </c>
      <c r="B2579" s="1">
        <v>39770</v>
      </c>
      <c r="C2579">
        <v>141.94999999999999</v>
      </c>
      <c r="D2579">
        <v>138.94999390000001</v>
      </c>
      <c r="E2579">
        <v>145.20503489999999</v>
      </c>
      <c r="F2579">
        <v>-3.0000061040000001</v>
      </c>
      <c r="G2579">
        <v>1</v>
      </c>
      <c r="H2579">
        <v>4.1365746699999999</v>
      </c>
      <c r="I2579">
        <f t="shared" si="211"/>
        <v>2008</v>
      </c>
      <c r="J2579">
        <f t="shared" si="212"/>
        <v>11</v>
      </c>
      <c r="K2579">
        <v>141.94999999999999</v>
      </c>
      <c r="L2579">
        <v>145.35</v>
      </c>
      <c r="M2579">
        <v>138.85</v>
      </c>
      <c r="N2579">
        <v>138.94999999999999</v>
      </c>
      <c r="O2579" s="3">
        <f t="shared" si="209"/>
        <v>-3</v>
      </c>
      <c r="P2579">
        <f t="shared" si="213"/>
        <v>13.492941619394959</v>
      </c>
      <c r="S2579">
        <f t="shared" si="210"/>
        <v>-2.1134202183867561E-2</v>
      </c>
    </row>
    <row r="2580" spans="1:19" x14ac:dyDescent="0.3">
      <c r="A2580" s="1">
        <v>39770</v>
      </c>
      <c r="B2580" s="1">
        <v>39771</v>
      </c>
      <c r="C2580">
        <v>139.35</v>
      </c>
      <c r="D2580">
        <v>137.35000919999999</v>
      </c>
      <c r="E2580">
        <v>139.71309830000001</v>
      </c>
      <c r="F2580">
        <v>-1.9999908449999999</v>
      </c>
      <c r="G2580">
        <v>1</v>
      </c>
      <c r="H2580">
        <v>1.1313708499999999</v>
      </c>
      <c r="I2580">
        <f t="shared" si="211"/>
        <v>2008</v>
      </c>
      <c r="J2580">
        <f t="shared" si="212"/>
        <v>11</v>
      </c>
      <c r="K2580">
        <v>139.35</v>
      </c>
      <c r="L2580">
        <v>139.6</v>
      </c>
      <c r="M2580">
        <v>133.55000000000001</v>
      </c>
      <c r="N2580">
        <v>137.35</v>
      </c>
      <c r="O2580" s="3">
        <f t="shared" si="209"/>
        <v>-3</v>
      </c>
      <c r="P2580">
        <f t="shared" si="213"/>
        <v>12.621492214482474</v>
      </c>
      <c r="S2580">
        <f t="shared" si="210"/>
        <v>-2.1528525296017224E-2</v>
      </c>
    </row>
    <row r="2581" spans="1:19" x14ac:dyDescent="0.3">
      <c r="A2581" s="1">
        <v>39771</v>
      </c>
      <c r="B2581" s="1">
        <v>39772</v>
      </c>
      <c r="C2581">
        <v>131.44999999999999</v>
      </c>
      <c r="D2581">
        <v>127.74999390000001</v>
      </c>
      <c r="E2581">
        <v>136.59718530000001</v>
      </c>
      <c r="F2581">
        <v>-3.7000061039999999</v>
      </c>
      <c r="G2581">
        <v>-1</v>
      </c>
      <c r="H2581">
        <v>6.7882250989999999</v>
      </c>
      <c r="I2581">
        <f t="shared" si="211"/>
        <v>2008</v>
      </c>
      <c r="J2581">
        <f t="shared" si="212"/>
        <v>11</v>
      </c>
      <c r="K2581">
        <v>131.44999999999999</v>
      </c>
      <c r="L2581">
        <v>133.25</v>
      </c>
      <c r="M2581">
        <v>127.25</v>
      </c>
      <c r="N2581">
        <v>127.75</v>
      </c>
      <c r="O2581" s="3">
        <f t="shared" si="209"/>
        <v>-3</v>
      </c>
      <c r="P2581">
        <f t="shared" si="213"/>
        <v>11.757335273209424</v>
      </c>
      <c r="S2581">
        <f t="shared" si="210"/>
        <v>-2.2822365918600231E-2</v>
      </c>
    </row>
    <row r="2582" spans="1:19" x14ac:dyDescent="0.3">
      <c r="A2582" s="1">
        <v>39772</v>
      </c>
      <c r="B2582" s="1">
        <v>39773</v>
      </c>
      <c r="C2582">
        <v>125.3</v>
      </c>
      <c r="D2582">
        <v>135.6499939</v>
      </c>
      <c r="E2582">
        <v>127.72167709999999</v>
      </c>
      <c r="F2582">
        <v>10.349993899999999</v>
      </c>
      <c r="G2582">
        <v>-1</v>
      </c>
      <c r="H2582">
        <v>5.586143571</v>
      </c>
      <c r="I2582">
        <f t="shared" si="211"/>
        <v>2008</v>
      </c>
      <c r="J2582">
        <f t="shared" si="212"/>
        <v>11</v>
      </c>
      <c r="K2582">
        <v>125.3</v>
      </c>
      <c r="L2582">
        <v>136.94999999999999</v>
      </c>
      <c r="M2582">
        <v>123.3</v>
      </c>
      <c r="N2582">
        <v>135.65</v>
      </c>
      <c r="O2582" s="3">
        <f t="shared" si="209"/>
        <v>10.349993899999999</v>
      </c>
      <c r="P2582">
        <f t="shared" si="213"/>
        <v>14.670863166856009</v>
      </c>
      <c r="S2582">
        <f t="shared" si="210"/>
        <v>8.2601707102952907E-2</v>
      </c>
    </row>
    <row r="2583" spans="1:19" x14ac:dyDescent="0.3">
      <c r="A2583" s="1">
        <v>39773</v>
      </c>
      <c r="B2583" s="1">
        <v>39776</v>
      </c>
      <c r="C2583">
        <v>134</v>
      </c>
      <c r="D2583">
        <v>130.00000610000001</v>
      </c>
      <c r="E2583">
        <v>136.8625807</v>
      </c>
      <c r="F2583">
        <v>-3.9999938959999999</v>
      </c>
      <c r="G2583">
        <v>1</v>
      </c>
      <c r="H2583">
        <v>3.995153314</v>
      </c>
      <c r="I2583">
        <f t="shared" si="211"/>
        <v>2008</v>
      </c>
      <c r="J2583">
        <f t="shared" si="212"/>
        <v>11</v>
      </c>
      <c r="K2583">
        <v>134</v>
      </c>
      <c r="L2583">
        <v>136.75</v>
      </c>
      <c r="M2583">
        <v>129.6</v>
      </c>
      <c r="N2583">
        <v>130</v>
      </c>
      <c r="O2583" s="3">
        <f t="shared" si="209"/>
        <v>-3</v>
      </c>
      <c r="P2583">
        <f t="shared" si="213"/>
        <v>13.685506685500009</v>
      </c>
      <c r="S2583">
        <f t="shared" si="210"/>
        <v>-2.2388059701492536E-2</v>
      </c>
    </row>
    <row r="2584" spans="1:19" x14ac:dyDescent="0.3">
      <c r="A2584" s="1">
        <v>39776</v>
      </c>
      <c r="B2584" s="1">
        <v>39777</v>
      </c>
      <c r="C2584">
        <v>136.44999999999999</v>
      </c>
      <c r="D2584">
        <v>133.0500031</v>
      </c>
      <c r="E2584">
        <v>131.9560214</v>
      </c>
      <c r="F2584">
        <v>3.3999969480000001</v>
      </c>
      <c r="G2584">
        <v>1</v>
      </c>
      <c r="H2584">
        <v>2.156675683</v>
      </c>
      <c r="I2584">
        <f t="shared" si="211"/>
        <v>2008</v>
      </c>
      <c r="J2584">
        <f t="shared" si="212"/>
        <v>11</v>
      </c>
      <c r="K2584">
        <v>136.44999999999999</v>
      </c>
      <c r="L2584">
        <v>139.19999999999999</v>
      </c>
      <c r="M2584">
        <v>130.19999999999999</v>
      </c>
      <c r="N2584">
        <v>133.05000000000001</v>
      </c>
      <c r="O2584" s="3">
        <f t="shared" si="209"/>
        <v>3.3999969480000001</v>
      </c>
      <c r="P2584">
        <f t="shared" si="213"/>
        <v>14.708533749535192</v>
      </c>
      <c r="S2584">
        <f t="shared" si="210"/>
        <v>2.4917529849761821E-2</v>
      </c>
    </row>
    <row r="2585" spans="1:19" x14ac:dyDescent="0.3">
      <c r="A2585" s="1">
        <v>39777</v>
      </c>
      <c r="B2585" s="1">
        <v>39778</v>
      </c>
      <c r="C2585">
        <v>134.05000000000001</v>
      </c>
      <c r="D2585">
        <v>139.24999690000001</v>
      </c>
      <c r="E2585">
        <v>133.94637990000001</v>
      </c>
      <c r="F2585">
        <v>-5.1999969479999999</v>
      </c>
      <c r="G2585">
        <v>1</v>
      </c>
      <c r="H2585">
        <v>4.3840620430000001</v>
      </c>
      <c r="I2585">
        <f t="shared" si="211"/>
        <v>2008</v>
      </c>
      <c r="J2585">
        <f t="shared" si="212"/>
        <v>11</v>
      </c>
      <c r="K2585">
        <v>134.05000000000001</v>
      </c>
      <c r="L2585">
        <v>139.94999999999999</v>
      </c>
      <c r="M2585">
        <v>133.65</v>
      </c>
      <c r="N2585">
        <v>139.25</v>
      </c>
      <c r="O2585" s="3">
        <f t="shared" si="209"/>
        <v>-3</v>
      </c>
      <c r="P2585">
        <f t="shared" si="213"/>
        <v>13.721015631326937</v>
      </c>
      <c r="S2585">
        <f t="shared" si="210"/>
        <v>-2.2379709063782168E-2</v>
      </c>
    </row>
    <row r="2586" spans="1:19" x14ac:dyDescent="0.3">
      <c r="A2586" s="1">
        <v>39778</v>
      </c>
      <c r="B2586" s="1">
        <v>39779</v>
      </c>
      <c r="C2586">
        <v>143.65</v>
      </c>
      <c r="D2586">
        <v>144.8500061</v>
      </c>
      <c r="E2586">
        <v>139.35581640000001</v>
      </c>
      <c r="F2586">
        <v>-1.2000061040000001</v>
      </c>
      <c r="G2586">
        <v>1</v>
      </c>
      <c r="H2586">
        <v>3.9597979749999999</v>
      </c>
      <c r="I2586">
        <f t="shared" si="211"/>
        <v>2008</v>
      </c>
      <c r="J2586">
        <f t="shared" si="212"/>
        <v>11</v>
      </c>
      <c r="K2586">
        <v>143.65</v>
      </c>
      <c r="L2586">
        <v>145.15</v>
      </c>
      <c r="M2586">
        <v>141.44999999999999</v>
      </c>
      <c r="N2586">
        <v>144.85</v>
      </c>
      <c r="O2586" s="3">
        <f t="shared" si="209"/>
        <v>-1.2000061040000001</v>
      </c>
      <c r="P2586">
        <f t="shared" si="213"/>
        <v>13.377152717773054</v>
      </c>
      <c r="S2586">
        <f t="shared" si="210"/>
        <v>-8.3536798050817956E-3</v>
      </c>
    </row>
    <row r="2587" spans="1:19" x14ac:dyDescent="0.3">
      <c r="A2587" s="1">
        <v>39779</v>
      </c>
      <c r="B2587" s="1">
        <v>39780</v>
      </c>
      <c r="C2587">
        <v>144.9</v>
      </c>
      <c r="D2587">
        <v>144.74999389999999</v>
      </c>
      <c r="E2587">
        <v>144.22968539999999</v>
      </c>
      <c r="F2587">
        <v>0.150006104</v>
      </c>
      <c r="G2587">
        <v>-1</v>
      </c>
      <c r="H2587">
        <v>7.0710677999999999E-2</v>
      </c>
      <c r="I2587">
        <f t="shared" si="211"/>
        <v>2008</v>
      </c>
      <c r="J2587">
        <f t="shared" si="212"/>
        <v>11</v>
      </c>
      <c r="K2587">
        <v>144.9</v>
      </c>
      <c r="L2587">
        <v>146.80000000000001</v>
      </c>
      <c r="M2587">
        <v>143.5</v>
      </c>
      <c r="N2587">
        <v>144.75</v>
      </c>
      <c r="O2587" s="3">
        <f t="shared" si="209"/>
        <v>0.150006104</v>
      </c>
      <c r="P2587">
        <f t="shared" si="213"/>
        <v>13.418698360874632</v>
      </c>
      <c r="S2587">
        <f t="shared" si="210"/>
        <v>1.035238812974465E-3</v>
      </c>
    </row>
    <row r="2588" spans="1:19" x14ac:dyDescent="0.3">
      <c r="A2588" s="1">
        <v>39780</v>
      </c>
      <c r="B2588" s="1">
        <v>39783</v>
      </c>
      <c r="C2588">
        <v>144.75</v>
      </c>
      <c r="D2588">
        <v>142.75</v>
      </c>
      <c r="E2588">
        <v>145.0930682</v>
      </c>
      <c r="F2588">
        <v>-2</v>
      </c>
      <c r="G2588">
        <v>1</v>
      </c>
      <c r="H2588">
        <v>1.414213562</v>
      </c>
      <c r="I2588">
        <f t="shared" si="211"/>
        <v>2008</v>
      </c>
      <c r="J2588">
        <f t="shared" si="212"/>
        <v>12</v>
      </c>
      <c r="K2588">
        <v>144.75</v>
      </c>
      <c r="L2588">
        <v>146.4</v>
      </c>
      <c r="M2588">
        <v>142.44999999999999</v>
      </c>
      <c r="N2588">
        <v>142.75</v>
      </c>
      <c r="O2588" s="3">
        <f t="shared" si="209"/>
        <v>-2</v>
      </c>
      <c r="P2588">
        <f t="shared" si="213"/>
        <v>12.862482884776202</v>
      </c>
      <c r="S2588">
        <f t="shared" si="210"/>
        <v>-1.3816925734024179E-2</v>
      </c>
    </row>
    <row r="2589" spans="1:19" x14ac:dyDescent="0.3">
      <c r="A2589" s="1">
        <v>39783</v>
      </c>
      <c r="B2589" s="1">
        <v>39784</v>
      </c>
      <c r="C2589">
        <v>135.75</v>
      </c>
      <c r="D2589">
        <v>137.6499939</v>
      </c>
      <c r="E2589">
        <v>143.31352039999999</v>
      </c>
      <c r="F2589">
        <v>1.899993896</v>
      </c>
      <c r="G2589">
        <v>1</v>
      </c>
      <c r="H2589">
        <v>3.6062445840000001</v>
      </c>
      <c r="I2589">
        <f t="shared" si="211"/>
        <v>2008</v>
      </c>
      <c r="J2589">
        <f t="shared" si="212"/>
        <v>12</v>
      </c>
      <c r="K2589">
        <v>135.75</v>
      </c>
      <c r="L2589">
        <v>140.44999999999999</v>
      </c>
      <c r="M2589">
        <v>135.75</v>
      </c>
      <c r="N2589">
        <v>137.65</v>
      </c>
      <c r="O2589" s="3">
        <f t="shared" si="209"/>
        <v>1.899993896</v>
      </c>
      <c r="P2589">
        <f t="shared" si="213"/>
        <v>13.402563303969114</v>
      </c>
      <c r="S2589">
        <f t="shared" si="210"/>
        <v>1.3996271793738489E-2</v>
      </c>
    </row>
    <row r="2590" spans="1:19" x14ac:dyDescent="0.3">
      <c r="A2590" s="1">
        <v>39784</v>
      </c>
      <c r="B2590" s="1">
        <v>39785</v>
      </c>
      <c r="C2590">
        <v>138.94999999999999</v>
      </c>
      <c r="D2590">
        <v>137.9500031</v>
      </c>
      <c r="E2590">
        <v>137.77963299999999</v>
      </c>
      <c r="F2590">
        <v>0.99999694800000005</v>
      </c>
      <c r="G2590">
        <v>1</v>
      </c>
      <c r="H2590">
        <v>0.212132034</v>
      </c>
      <c r="I2590">
        <f t="shared" si="211"/>
        <v>2008</v>
      </c>
      <c r="J2590">
        <f t="shared" si="212"/>
        <v>12</v>
      </c>
      <c r="K2590">
        <v>138.94999999999999</v>
      </c>
      <c r="L2590">
        <v>139.25</v>
      </c>
      <c r="M2590">
        <v>136.44999999999999</v>
      </c>
      <c r="N2590">
        <v>137.94999999999999</v>
      </c>
      <c r="O2590" s="3">
        <f t="shared" si="209"/>
        <v>0.99999694800000005</v>
      </c>
      <c r="P2590">
        <f t="shared" si="213"/>
        <v>13.691930466243585</v>
      </c>
      <c r="S2590">
        <f t="shared" si="210"/>
        <v>7.1968114285714292E-3</v>
      </c>
    </row>
    <row r="2591" spans="1:19" x14ac:dyDescent="0.3">
      <c r="A2591" s="1">
        <v>39785</v>
      </c>
      <c r="B2591" s="1">
        <v>39786</v>
      </c>
      <c r="C2591">
        <v>140.5</v>
      </c>
      <c r="D2591">
        <v>136.00000309999999</v>
      </c>
      <c r="E2591">
        <v>140.0135028</v>
      </c>
      <c r="F2591">
        <v>4.4999969479999997</v>
      </c>
      <c r="G2591">
        <v>1</v>
      </c>
      <c r="H2591">
        <v>1.3788582229999999</v>
      </c>
      <c r="I2591">
        <f t="shared" si="211"/>
        <v>2008</v>
      </c>
      <c r="J2591">
        <f t="shared" si="212"/>
        <v>12</v>
      </c>
      <c r="K2591">
        <v>140.5</v>
      </c>
      <c r="L2591">
        <v>140.6</v>
      </c>
      <c r="M2591">
        <v>134.4</v>
      </c>
      <c r="N2591">
        <v>136</v>
      </c>
      <c r="O2591" s="3">
        <f t="shared" si="209"/>
        <v>4.4999969479999997</v>
      </c>
      <c r="P2591">
        <f t="shared" si="213"/>
        <v>15.007524316286096</v>
      </c>
      <c r="S2591">
        <f t="shared" si="210"/>
        <v>3.2028448028469748E-2</v>
      </c>
    </row>
    <row r="2592" spans="1:19" x14ac:dyDescent="0.3">
      <c r="A2592" s="1">
        <v>39786</v>
      </c>
      <c r="B2592" s="1">
        <v>39787</v>
      </c>
      <c r="C2592">
        <v>137.80000000000001</v>
      </c>
      <c r="D2592">
        <v>138.1499939</v>
      </c>
      <c r="E2592">
        <v>134.63882839999999</v>
      </c>
      <c r="F2592">
        <v>-0.34999389600000003</v>
      </c>
      <c r="G2592">
        <v>-1</v>
      </c>
      <c r="H2592">
        <v>1.52027958</v>
      </c>
      <c r="I2592">
        <f t="shared" si="211"/>
        <v>2008</v>
      </c>
      <c r="J2592">
        <f t="shared" si="212"/>
        <v>12</v>
      </c>
      <c r="K2592">
        <v>137.80000000000001</v>
      </c>
      <c r="L2592">
        <v>139.9</v>
      </c>
      <c r="M2592">
        <v>136.30000000000001</v>
      </c>
      <c r="N2592">
        <v>138.15</v>
      </c>
      <c r="O2592" s="3">
        <f t="shared" si="209"/>
        <v>-0.34999389600000003</v>
      </c>
      <c r="P2592">
        <f t="shared" si="213"/>
        <v>14.893172896008048</v>
      </c>
      <c r="S2592">
        <f t="shared" si="210"/>
        <v>-2.5398686211901304E-3</v>
      </c>
    </row>
    <row r="2593" spans="1:19" x14ac:dyDescent="0.3">
      <c r="A2593" s="1">
        <v>39787</v>
      </c>
      <c r="B2593" s="1">
        <v>39790</v>
      </c>
      <c r="C2593">
        <v>139.94999999999999</v>
      </c>
      <c r="D2593">
        <v>150.9500031</v>
      </c>
      <c r="E2593">
        <v>138.7385606</v>
      </c>
      <c r="F2593">
        <v>-11.00000305</v>
      </c>
      <c r="G2593">
        <v>1</v>
      </c>
      <c r="H2593">
        <v>9.0509667989999993</v>
      </c>
      <c r="I2593">
        <f t="shared" si="211"/>
        <v>2008</v>
      </c>
      <c r="J2593">
        <f t="shared" si="212"/>
        <v>12</v>
      </c>
      <c r="K2593">
        <v>139.94999999999999</v>
      </c>
      <c r="L2593">
        <v>151.25</v>
      </c>
      <c r="M2593">
        <v>139.19999999999999</v>
      </c>
      <c r="N2593">
        <v>150.94999999999999</v>
      </c>
      <c r="O2593" s="3">
        <f t="shared" si="209"/>
        <v>-3</v>
      </c>
      <c r="P2593">
        <f t="shared" si="213"/>
        <v>13.935412581152224</v>
      </c>
      <c r="S2593">
        <f t="shared" si="210"/>
        <v>-2.1436227224008578E-2</v>
      </c>
    </row>
    <row r="2594" spans="1:19" x14ac:dyDescent="0.3">
      <c r="A2594" s="1">
        <v>39790</v>
      </c>
      <c r="B2594" s="1">
        <v>39791</v>
      </c>
      <c r="C2594">
        <v>150.75</v>
      </c>
      <c r="D2594">
        <v>150.00000309999999</v>
      </c>
      <c r="E2594">
        <v>151.78108570000001</v>
      </c>
      <c r="F2594">
        <v>-0.74999694800000005</v>
      </c>
      <c r="G2594">
        <v>1</v>
      </c>
      <c r="H2594">
        <v>0.67175144200000003</v>
      </c>
      <c r="I2594">
        <f t="shared" si="211"/>
        <v>2008</v>
      </c>
      <c r="J2594">
        <f t="shared" si="212"/>
        <v>12</v>
      </c>
      <c r="K2594">
        <v>150.75</v>
      </c>
      <c r="L2594">
        <v>151.5</v>
      </c>
      <c r="M2594">
        <v>147.65</v>
      </c>
      <c r="N2594">
        <v>150</v>
      </c>
      <c r="O2594" s="3">
        <f t="shared" si="209"/>
        <v>-3</v>
      </c>
      <c r="P2594">
        <f t="shared" si="213"/>
        <v>13.103447650934182</v>
      </c>
      <c r="S2594">
        <f t="shared" si="210"/>
        <v>-1.9900497512437811E-2</v>
      </c>
    </row>
    <row r="2595" spans="1:19" x14ac:dyDescent="0.3">
      <c r="A2595" s="1">
        <v>39791</v>
      </c>
      <c r="B2595" s="1">
        <v>39792</v>
      </c>
      <c r="C2595">
        <v>151.30000000000001</v>
      </c>
      <c r="D2595">
        <v>155.0500031</v>
      </c>
      <c r="E2595">
        <v>149.72157720000001</v>
      </c>
      <c r="F2595">
        <v>-3.7500030519999998</v>
      </c>
      <c r="G2595">
        <v>-1</v>
      </c>
      <c r="H2595">
        <v>3.570889245</v>
      </c>
      <c r="I2595">
        <f t="shared" si="211"/>
        <v>2008</v>
      </c>
      <c r="J2595">
        <f t="shared" si="212"/>
        <v>12</v>
      </c>
      <c r="K2595">
        <v>151.30000000000001</v>
      </c>
      <c r="L2595">
        <v>156.94999999999999</v>
      </c>
      <c r="M2595">
        <v>149.9</v>
      </c>
      <c r="N2595">
        <v>155.05000000000001</v>
      </c>
      <c r="O2595" s="3">
        <f t="shared" si="209"/>
        <v>-3</v>
      </c>
      <c r="P2595">
        <f t="shared" si="213"/>
        <v>12.323996039180001</v>
      </c>
      <c r="S2595">
        <f t="shared" si="210"/>
        <v>-1.982815598149372E-2</v>
      </c>
    </row>
    <row r="2596" spans="1:19" x14ac:dyDescent="0.3">
      <c r="A2596" s="1">
        <v>39792</v>
      </c>
      <c r="B2596" s="1">
        <v>39793</v>
      </c>
      <c r="C2596">
        <v>154.94999999999999</v>
      </c>
      <c r="D2596">
        <v>156.89999080000001</v>
      </c>
      <c r="E2596">
        <v>155.4192291</v>
      </c>
      <c r="F2596">
        <v>1.9499908450000001</v>
      </c>
      <c r="G2596">
        <v>1</v>
      </c>
      <c r="H2596">
        <v>1.308147545</v>
      </c>
      <c r="I2596">
        <f t="shared" si="211"/>
        <v>2008</v>
      </c>
      <c r="J2596">
        <f t="shared" si="212"/>
        <v>12</v>
      </c>
      <c r="K2596">
        <v>154.94999999999999</v>
      </c>
      <c r="L2596">
        <v>158.30000000000001</v>
      </c>
      <c r="M2596">
        <v>153.6</v>
      </c>
      <c r="N2596">
        <v>156.9</v>
      </c>
      <c r="O2596" s="3">
        <f t="shared" si="209"/>
        <v>1.9499908450000001</v>
      </c>
      <c r="P2596">
        <f t="shared" si="213"/>
        <v>12.789275408980917</v>
      </c>
      <c r="S2596">
        <f t="shared" si="210"/>
        <v>1.2584645659890288E-2</v>
      </c>
    </row>
    <row r="2597" spans="1:19" x14ac:dyDescent="0.3">
      <c r="A2597" s="1">
        <v>39793</v>
      </c>
      <c r="B2597" s="1">
        <v>39794</v>
      </c>
      <c r="C2597">
        <v>152</v>
      </c>
      <c r="D2597">
        <v>149.30000920000001</v>
      </c>
      <c r="E2597">
        <v>156.36825060000001</v>
      </c>
      <c r="F2597">
        <v>-2.6999908449999999</v>
      </c>
      <c r="G2597">
        <v>-1</v>
      </c>
      <c r="H2597">
        <v>5.3740115370000003</v>
      </c>
      <c r="I2597">
        <f t="shared" si="211"/>
        <v>2008</v>
      </c>
      <c r="J2597">
        <f t="shared" si="212"/>
        <v>12</v>
      </c>
      <c r="K2597">
        <v>152</v>
      </c>
      <c r="L2597">
        <v>156.19999999999999</v>
      </c>
      <c r="M2597">
        <v>147.69999999999999</v>
      </c>
      <c r="N2597">
        <v>149.30000000000001</v>
      </c>
      <c r="O2597" s="3">
        <f t="shared" si="209"/>
        <v>-3</v>
      </c>
      <c r="P2597">
        <f t="shared" si="213"/>
        <v>12.032015680817572</v>
      </c>
      <c r="S2597">
        <f t="shared" si="210"/>
        <v>-1.9736842105263157E-2</v>
      </c>
    </row>
    <row r="2598" spans="1:19" x14ac:dyDescent="0.3">
      <c r="A2598" s="1">
        <v>39794</v>
      </c>
      <c r="B2598" s="1">
        <v>39797</v>
      </c>
      <c r="C2598">
        <v>153.85</v>
      </c>
      <c r="D2598">
        <v>155.44999390000001</v>
      </c>
      <c r="E2598">
        <v>150.57243800000001</v>
      </c>
      <c r="F2598">
        <v>-1.599993896</v>
      </c>
      <c r="G2598">
        <v>1</v>
      </c>
      <c r="H2598">
        <v>4.3487067039999996</v>
      </c>
      <c r="I2598">
        <f t="shared" si="211"/>
        <v>2008</v>
      </c>
      <c r="J2598">
        <f t="shared" si="212"/>
        <v>12</v>
      </c>
      <c r="K2598">
        <v>153.85</v>
      </c>
      <c r="L2598">
        <v>158.19999999999999</v>
      </c>
      <c r="M2598">
        <v>153.75</v>
      </c>
      <c r="N2598">
        <v>155.44999999999999</v>
      </c>
      <c r="O2598" s="3">
        <f t="shared" si="209"/>
        <v>-3</v>
      </c>
      <c r="P2598">
        <f t="shared" si="213"/>
        <v>11.328160359872768</v>
      </c>
      <c r="S2598">
        <f t="shared" si="210"/>
        <v>-1.9499512512187196E-2</v>
      </c>
    </row>
    <row r="2599" spans="1:19" x14ac:dyDescent="0.3">
      <c r="A2599" s="1">
        <v>39797</v>
      </c>
      <c r="B2599" s="1">
        <v>39798</v>
      </c>
      <c r="C2599">
        <v>154.94999999999999</v>
      </c>
      <c r="D2599">
        <v>155.80000609999999</v>
      </c>
      <c r="E2599">
        <v>155.2578757</v>
      </c>
      <c r="F2599">
        <v>0.85000610399999998</v>
      </c>
      <c r="G2599">
        <v>-1</v>
      </c>
      <c r="H2599">
        <v>0.24748737300000001</v>
      </c>
      <c r="I2599">
        <f t="shared" si="211"/>
        <v>2008</v>
      </c>
      <c r="J2599">
        <f t="shared" si="212"/>
        <v>12</v>
      </c>
      <c r="K2599">
        <v>154.94999999999999</v>
      </c>
      <c r="L2599">
        <v>157.30000000000001</v>
      </c>
      <c r="M2599">
        <v>152.65</v>
      </c>
      <c r="N2599">
        <v>155.80000000000001</v>
      </c>
      <c r="O2599" s="3">
        <f t="shared" si="209"/>
        <v>0.85000610399999998</v>
      </c>
      <c r="P2599">
        <f t="shared" si="213"/>
        <v>11.514588345409702</v>
      </c>
      <c r="S2599">
        <f t="shared" si="210"/>
        <v>5.4856799225556632E-3</v>
      </c>
    </row>
    <row r="2600" spans="1:19" x14ac:dyDescent="0.3">
      <c r="A2600" s="1">
        <v>39798</v>
      </c>
      <c r="B2600" s="1">
        <v>39799</v>
      </c>
      <c r="C2600">
        <v>159.55000000000001</v>
      </c>
      <c r="D2600">
        <v>158.94999390000001</v>
      </c>
      <c r="E2600">
        <v>155.8572657</v>
      </c>
      <c r="F2600">
        <v>0.60000610399999998</v>
      </c>
      <c r="G2600">
        <v>1</v>
      </c>
      <c r="H2600">
        <v>2.2273863610000002</v>
      </c>
      <c r="I2600">
        <f t="shared" si="211"/>
        <v>2008</v>
      </c>
      <c r="J2600">
        <f t="shared" si="212"/>
        <v>12</v>
      </c>
      <c r="K2600">
        <v>159.55000000000001</v>
      </c>
      <c r="L2600">
        <v>160.9</v>
      </c>
      <c r="M2600">
        <v>154.44999999999999</v>
      </c>
      <c r="N2600">
        <v>158.94999999999999</v>
      </c>
      <c r="O2600" s="3">
        <f t="shared" ref="O2600:O2663" si="214">IF(E2600-C2600&gt;0,IF(C2600-M2600&gt;3,-3,F2600),IF(L2600-C2600&gt;3,-3,F2600))</f>
        <v>0.60000610399999998</v>
      </c>
      <c r="P2600">
        <f t="shared" si="213"/>
        <v>11.644494142193654</v>
      </c>
      <c r="S2600">
        <f t="shared" ref="S2600:S2663" si="215">O2600/C2600</f>
        <v>3.7606148793481666E-3</v>
      </c>
    </row>
    <row r="2601" spans="1:19" x14ac:dyDescent="0.3">
      <c r="A2601" s="1">
        <v>39799</v>
      </c>
      <c r="B2601" s="1">
        <v>39800</v>
      </c>
      <c r="C2601">
        <v>159.94999999999999</v>
      </c>
      <c r="D2601">
        <v>159.14999689999999</v>
      </c>
      <c r="E2601">
        <v>159.36860060000001</v>
      </c>
      <c r="F2601">
        <v>0.80000305199999999</v>
      </c>
      <c r="G2601">
        <v>1</v>
      </c>
      <c r="H2601">
        <v>0.141421356</v>
      </c>
      <c r="I2601">
        <f t="shared" si="211"/>
        <v>2008</v>
      </c>
      <c r="J2601">
        <f t="shared" si="212"/>
        <v>12</v>
      </c>
      <c r="K2601">
        <v>159.94999999999999</v>
      </c>
      <c r="L2601">
        <v>161.19999999999999</v>
      </c>
      <c r="M2601">
        <v>157.44999999999999</v>
      </c>
      <c r="N2601">
        <v>159.15</v>
      </c>
      <c r="O2601" s="3">
        <f t="shared" si="214"/>
        <v>0.80000305199999999</v>
      </c>
      <c r="P2601">
        <f t="shared" si="213"/>
        <v>11.819216821520026</v>
      </c>
      <c r="S2601">
        <f t="shared" si="215"/>
        <v>5.0015820693966864E-3</v>
      </c>
    </row>
    <row r="2602" spans="1:19" x14ac:dyDescent="0.3">
      <c r="A2602" s="1">
        <v>39800</v>
      </c>
      <c r="B2602" s="1">
        <v>39801</v>
      </c>
      <c r="C2602">
        <v>158.85</v>
      </c>
      <c r="D2602">
        <v>159.2000031</v>
      </c>
      <c r="E2602">
        <v>159.34997480000001</v>
      </c>
      <c r="F2602">
        <v>0.35000305199999998</v>
      </c>
      <c r="G2602">
        <v>1</v>
      </c>
      <c r="H2602">
        <v>3.5355339E-2</v>
      </c>
      <c r="I2602">
        <f t="shared" si="211"/>
        <v>2008</v>
      </c>
      <c r="J2602">
        <f t="shared" si="212"/>
        <v>12</v>
      </c>
      <c r="K2602">
        <v>158.85</v>
      </c>
      <c r="L2602">
        <v>162.19999999999999</v>
      </c>
      <c r="M2602">
        <v>158.4</v>
      </c>
      <c r="N2602">
        <v>159.19999999999999</v>
      </c>
      <c r="O2602" s="3">
        <f t="shared" si="214"/>
        <v>0.35000305199999998</v>
      </c>
      <c r="P2602">
        <f t="shared" si="213"/>
        <v>11.897342637568784</v>
      </c>
      <c r="S2602">
        <f t="shared" si="215"/>
        <v>2.2033556940509913E-3</v>
      </c>
    </row>
    <row r="2603" spans="1:19" x14ac:dyDescent="0.3">
      <c r="A2603" s="1">
        <v>39801</v>
      </c>
      <c r="B2603" s="1">
        <v>39804</v>
      </c>
      <c r="C2603">
        <v>160</v>
      </c>
      <c r="D2603">
        <v>158.75000309999999</v>
      </c>
      <c r="E2603">
        <v>159.15006220000001</v>
      </c>
      <c r="F2603">
        <v>1.2499969479999999</v>
      </c>
      <c r="G2603">
        <v>-1</v>
      </c>
      <c r="H2603">
        <v>0.31819805200000001</v>
      </c>
      <c r="I2603">
        <f t="shared" si="211"/>
        <v>2008</v>
      </c>
      <c r="J2603">
        <f t="shared" si="212"/>
        <v>12</v>
      </c>
      <c r="K2603">
        <v>160</v>
      </c>
      <c r="L2603">
        <v>162.80000000000001</v>
      </c>
      <c r="M2603">
        <v>157.35</v>
      </c>
      <c r="N2603">
        <v>158.75</v>
      </c>
      <c r="O2603" s="3">
        <f t="shared" si="214"/>
        <v>1.2499969479999999</v>
      </c>
      <c r="P2603">
        <f t="shared" si="213"/>
        <v>12.176185924811371</v>
      </c>
      <c r="S2603">
        <f t="shared" si="215"/>
        <v>7.8124809249999995E-3</v>
      </c>
    </row>
    <row r="2604" spans="1:19" x14ac:dyDescent="0.3">
      <c r="A2604" s="1">
        <v>39804</v>
      </c>
      <c r="B2604" s="1">
        <v>39805</v>
      </c>
      <c r="C2604">
        <v>157.4</v>
      </c>
      <c r="D2604">
        <v>153.8999939</v>
      </c>
      <c r="E2604">
        <v>159.0791858</v>
      </c>
      <c r="F2604">
        <v>-3.5000061040000001</v>
      </c>
      <c r="G2604">
        <v>1</v>
      </c>
      <c r="H2604">
        <v>3.4294678890000001</v>
      </c>
      <c r="I2604">
        <f t="shared" si="211"/>
        <v>2008</v>
      </c>
      <c r="J2604">
        <f t="shared" si="212"/>
        <v>12</v>
      </c>
      <c r="K2604">
        <v>157.4</v>
      </c>
      <c r="L2604">
        <v>158.75</v>
      </c>
      <c r="M2604">
        <v>153.80000000000001</v>
      </c>
      <c r="N2604">
        <v>153.9</v>
      </c>
      <c r="O2604" s="3">
        <f t="shared" si="214"/>
        <v>-3</v>
      </c>
      <c r="P2604">
        <f t="shared" si="213"/>
        <v>11.479961824917455</v>
      </c>
      <c r="S2604">
        <f t="shared" si="215"/>
        <v>-1.9059720457433291E-2</v>
      </c>
    </row>
    <row r="2605" spans="1:19" x14ac:dyDescent="0.3">
      <c r="A2605" s="1">
        <v>39805</v>
      </c>
      <c r="B2605" s="1">
        <v>39806</v>
      </c>
      <c r="C2605">
        <v>153.9</v>
      </c>
      <c r="D2605">
        <v>150.75000610000001</v>
      </c>
      <c r="E2605">
        <v>153.47286800000001</v>
      </c>
      <c r="F2605">
        <v>3.1499938959999998</v>
      </c>
      <c r="G2605">
        <v>-1</v>
      </c>
      <c r="H2605">
        <v>2.2273863610000002</v>
      </c>
      <c r="I2605">
        <f t="shared" si="211"/>
        <v>2008</v>
      </c>
      <c r="J2605">
        <f t="shared" si="212"/>
        <v>12</v>
      </c>
      <c r="K2605">
        <v>153.9</v>
      </c>
      <c r="L2605">
        <v>154.69999999999999</v>
      </c>
      <c r="M2605">
        <v>150</v>
      </c>
      <c r="N2605">
        <v>150.75</v>
      </c>
      <c r="O2605" s="3">
        <f t="shared" si="214"/>
        <v>3.1499938959999998</v>
      </c>
      <c r="P2605">
        <f t="shared" si="213"/>
        <v>12.184870395576382</v>
      </c>
      <c r="S2605">
        <f t="shared" si="215"/>
        <v>2.0467796595191681E-2</v>
      </c>
    </row>
    <row r="2606" spans="1:19" x14ac:dyDescent="0.3">
      <c r="A2606" s="1">
        <v>39806</v>
      </c>
      <c r="B2606" s="1">
        <v>39807</v>
      </c>
      <c r="C2606">
        <v>153.9</v>
      </c>
      <c r="D2606">
        <v>150.75</v>
      </c>
      <c r="E2606">
        <v>151.2410735</v>
      </c>
      <c r="F2606">
        <v>3.15</v>
      </c>
      <c r="G2606">
        <v>1</v>
      </c>
      <c r="H2606">
        <v>0</v>
      </c>
      <c r="I2606">
        <f t="shared" si="211"/>
        <v>2008</v>
      </c>
      <c r="J2606">
        <f t="shared" si="212"/>
        <v>12</v>
      </c>
      <c r="K2606">
        <v>153.9</v>
      </c>
      <c r="L2606">
        <v>154.69999999999999</v>
      </c>
      <c r="M2606">
        <v>150</v>
      </c>
      <c r="N2606">
        <v>150.75</v>
      </c>
      <c r="O2606" s="3">
        <f t="shared" si="214"/>
        <v>3.15</v>
      </c>
      <c r="P2606">
        <f t="shared" si="213"/>
        <v>12.933064191795985</v>
      </c>
      <c r="S2606">
        <f t="shared" si="215"/>
        <v>2.046783625730994E-2</v>
      </c>
    </row>
    <row r="2607" spans="1:19" x14ac:dyDescent="0.3">
      <c r="A2607" s="1">
        <v>39807</v>
      </c>
      <c r="B2607" s="1">
        <v>39808</v>
      </c>
      <c r="C2607">
        <v>151.6</v>
      </c>
      <c r="D2607">
        <v>150.8999939</v>
      </c>
      <c r="E2607">
        <v>151.26660000000001</v>
      </c>
      <c r="F2607">
        <v>0.70000610399999996</v>
      </c>
      <c r="G2607">
        <v>1</v>
      </c>
      <c r="H2607">
        <v>0.106066017</v>
      </c>
      <c r="I2607">
        <f t="shared" si="211"/>
        <v>2008</v>
      </c>
      <c r="J2607">
        <f t="shared" si="212"/>
        <v>12</v>
      </c>
      <c r="K2607">
        <v>151.6</v>
      </c>
      <c r="L2607">
        <v>152.69999999999999</v>
      </c>
      <c r="M2607">
        <v>148.94999999999999</v>
      </c>
      <c r="N2607">
        <v>150.9</v>
      </c>
      <c r="O2607" s="3">
        <f t="shared" si="214"/>
        <v>0.70000610399999996</v>
      </c>
      <c r="P2607">
        <f t="shared" si="213"/>
        <v>13.112217698610253</v>
      </c>
      <c r="S2607">
        <f t="shared" si="215"/>
        <v>4.617454511873351E-3</v>
      </c>
    </row>
    <row r="2608" spans="1:19" x14ac:dyDescent="0.3">
      <c r="A2608" s="1">
        <v>39808</v>
      </c>
      <c r="B2608" s="1">
        <v>39811</v>
      </c>
      <c r="C2608">
        <v>151.35</v>
      </c>
      <c r="D2608">
        <v>152.30000920000001</v>
      </c>
      <c r="E2608">
        <v>151.06716789999999</v>
      </c>
      <c r="F2608">
        <v>-0.95000915500000005</v>
      </c>
      <c r="G2608">
        <v>1</v>
      </c>
      <c r="H2608">
        <v>0.98994949399999999</v>
      </c>
      <c r="I2608">
        <f t="shared" si="211"/>
        <v>2008</v>
      </c>
      <c r="J2608">
        <f t="shared" si="212"/>
        <v>12</v>
      </c>
      <c r="K2608">
        <v>151.35</v>
      </c>
      <c r="L2608">
        <v>152.75</v>
      </c>
      <c r="M2608">
        <v>147.55000000000001</v>
      </c>
      <c r="N2608">
        <v>152.30000000000001</v>
      </c>
      <c r="O2608" s="3">
        <f t="shared" si="214"/>
        <v>-0.95000915500000005</v>
      </c>
      <c r="P2608">
        <f t="shared" si="213"/>
        <v>12.865305372425263</v>
      </c>
      <c r="S2608">
        <f t="shared" si="215"/>
        <v>-6.2769022464486297E-3</v>
      </c>
    </row>
    <row r="2609" spans="1:19" x14ac:dyDescent="0.3">
      <c r="A2609" s="1">
        <v>39811</v>
      </c>
      <c r="B2609" s="1">
        <v>39812</v>
      </c>
      <c r="C2609">
        <v>153.4</v>
      </c>
      <c r="D2609">
        <v>152.30000000000001</v>
      </c>
      <c r="E2609">
        <v>152.70272069999999</v>
      </c>
      <c r="F2609">
        <v>1.1000000000000001</v>
      </c>
      <c r="G2609">
        <v>1</v>
      </c>
      <c r="H2609">
        <v>0</v>
      </c>
      <c r="I2609">
        <f t="shared" si="211"/>
        <v>2008</v>
      </c>
      <c r="J2609">
        <f t="shared" si="212"/>
        <v>12</v>
      </c>
      <c r="K2609">
        <v>153.4</v>
      </c>
      <c r="L2609">
        <v>156.4</v>
      </c>
      <c r="M2609">
        <v>152.05000000000001</v>
      </c>
      <c r="N2609">
        <v>152.30000000000001</v>
      </c>
      <c r="O2609" s="3">
        <f t="shared" si="214"/>
        <v>1.1000000000000001</v>
      </c>
      <c r="P2609">
        <f t="shared" si="213"/>
        <v>13.142068786564788</v>
      </c>
      <c r="S2609">
        <f t="shared" si="215"/>
        <v>7.1707953063885272E-3</v>
      </c>
    </row>
    <row r="2610" spans="1:19" x14ac:dyDescent="0.3">
      <c r="A2610" s="1">
        <v>39812</v>
      </c>
      <c r="B2610" s="1">
        <v>39813</v>
      </c>
      <c r="C2610">
        <v>153.4</v>
      </c>
      <c r="D2610">
        <v>152.30000000000001</v>
      </c>
      <c r="E2610">
        <v>152.70593260000001</v>
      </c>
      <c r="F2610">
        <v>1.1000000000000001</v>
      </c>
      <c r="G2610">
        <v>1</v>
      </c>
      <c r="H2610">
        <v>0</v>
      </c>
      <c r="I2610">
        <f t="shared" si="211"/>
        <v>2008</v>
      </c>
      <c r="J2610">
        <f t="shared" si="212"/>
        <v>12</v>
      </c>
      <c r="K2610">
        <v>153.4</v>
      </c>
      <c r="L2610">
        <v>156.4</v>
      </c>
      <c r="M2610">
        <v>152.05000000000001</v>
      </c>
      <c r="N2610">
        <v>152.30000000000001</v>
      </c>
      <c r="O2610" s="3">
        <f t="shared" si="214"/>
        <v>1.1000000000000001</v>
      </c>
      <c r="P2610">
        <f t="shared" si="213"/>
        <v>13.42478604207759</v>
      </c>
      <c r="S2610">
        <f t="shared" si="215"/>
        <v>7.1707953063885272E-3</v>
      </c>
    </row>
    <row r="2611" spans="1:19" x14ac:dyDescent="0.3">
      <c r="A2611" s="1">
        <v>39813</v>
      </c>
      <c r="B2611" s="1">
        <v>39814</v>
      </c>
      <c r="C2611">
        <v>153.4</v>
      </c>
      <c r="D2611">
        <v>152.30000000000001</v>
      </c>
      <c r="E2611">
        <v>152.08179100000001</v>
      </c>
      <c r="F2611">
        <v>1.1000000000000001</v>
      </c>
      <c r="G2611">
        <v>-1</v>
      </c>
      <c r="H2611">
        <v>0</v>
      </c>
      <c r="I2611">
        <f t="shared" si="211"/>
        <v>2009</v>
      </c>
      <c r="J2611">
        <f t="shared" si="212"/>
        <v>1</v>
      </c>
      <c r="K2611">
        <v>153.4</v>
      </c>
      <c r="L2611">
        <v>156.4</v>
      </c>
      <c r="M2611">
        <v>152.05000000000001</v>
      </c>
      <c r="N2611">
        <v>152.30000000000001</v>
      </c>
      <c r="O2611" s="3">
        <f t="shared" si="214"/>
        <v>1.1000000000000001</v>
      </c>
      <c r="P2611">
        <f t="shared" si="213"/>
        <v>13.713585220296991</v>
      </c>
      <c r="S2611">
        <f t="shared" si="215"/>
        <v>7.1707953063885272E-3</v>
      </c>
    </row>
    <row r="2612" spans="1:19" x14ac:dyDescent="0.3">
      <c r="A2612" s="1">
        <v>39814</v>
      </c>
      <c r="B2612" s="1">
        <v>39815</v>
      </c>
      <c r="C2612">
        <v>154.05000000000001</v>
      </c>
      <c r="D2612">
        <v>158.94999390000001</v>
      </c>
      <c r="E2612">
        <v>152.14989</v>
      </c>
      <c r="F2612">
        <v>-4.8999938959999998</v>
      </c>
      <c r="G2612">
        <v>-1</v>
      </c>
      <c r="H2612">
        <v>4.7022600949999998</v>
      </c>
      <c r="I2612">
        <f t="shared" si="211"/>
        <v>2009</v>
      </c>
      <c r="J2612">
        <f t="shared" si="212"/>
        <v>1</v>
      </c>
      <c r="K2612">
        <v>154.05000000000001</v>
      </c>
      <c r="L2612">
        <v>158.94999999999999</v>
      </c>
      <c r="M2612">
        <v>151.9</v>
      </c>
      <c r="N2612">
        <v>158.94999999999999</v>
      </c>
      <c r="O2612" s="3">
        <f t="shared" si="214"/>
        <v>-3</v>
      </c>
      <c r="P2612">
        <f t="shared" si="213"/>
        <v>12.912402052606808</v>
      </c>
      <c r="S2612">
        <f t="shared" si="215"/>
        <v>-1.9474196689386561E-2</v>
      </c>
    </row>
    <row r="2613" spans="1:19" x14ac:dyDescent="0.3">
      <c r="A2613" s="1">
        <v>39815</v>
      </c>
      <c r="B2613" s="1">
        <v>39818</v>
      </c>
      <c r="C2613">
        <v>161</v>
      </c>
      <c r="D2613">
        <v>160.80000609999999</v>
      </c>
      <c r="E2613">
        <v>159.25709029999999</v>
      </c>
      <c r="F2613">
        <v>0.199993896</v>
      </c>
      <c r="G2613">
        <v>1</v>
      </c>
      <c r="H2613">
        <v>1.308147545</v>
      </c>
      <c r="I2613">
        <f t="shared" si="211"/>
        <v>2009</v>
      </c>
      <c r="J2613">
        <f t="shared" si="212"/>
        <v>1</v>
      </c>
      <c r="K2613">
        <v>161</v>
      </c>
      <c r="L2613">
        <v>161.9</v>
      </c>
      <c r="M2613">
        <v>159.05000000000001</v>
      </c>
      <c r="N2613">
        <v>160.80000000000001</v>
      </c>
      <c r="O2613" s="3">
        <f t="shared" si="214"/>
        <v>0.199993896</v>
      </c>
      <c r="P2613">
        <f t="shared" si="213"/>
        <v>12.960521336952509</v>
      </c>
      <c r="S2613">
        <f t="shared" si="215"/>
        <v>1.2421981118012422E-3</v>
      </c>
    </row>
    <row r="2614" spans="1:19" x14ac:dyDescent="0.3">
      <c r="A2614" s="1">
        <v>39818</v>
      </c>
      <c r="B2614" s="1">
        <v>39819</v>
      </c>
      <c r="C2614">
        <v>162.44999999999999</v>
      </c>
      <c r="D2614">
        <v>163.55000000000001</v>
      </c>
      <c r="E2614">
        <v>161.6023088</v>
      </c>
      <c r="F2614">
        <v>-1.1000000000000001</v>
      </c>
      <c r="G2614">
        <v>1</v>
      </c>
      <c r="H2614">
        <v>1.944543648</v>
      </c>
      <c r="I2614">
        <f t="shared" si="211"/>
        <v>2009</v>
      </c>
      <c r="J2614">
        <f t="shared" si="212"/>
        <v>1</v>
      </c>
      <c r="K2614">
        <v>162.44999999999999</v>
      </c>
      <c r="L2614">
        <v>165.1</v>
      </c>
      <c r="M2614">
        <v>161.4</v>
      </c>
      <c r="N2614">
        <v>163.55000000000001</v>
      </c>
      <c r="O2614" s="3">
        <f t="shared" si="214"/>
        <v>-1.1000000000000001</v>
      </c>
      <c r="P2614">
        <f t="shared" si="213"/>
        <v>12.697242048482559</v>
      </c>
      <c r="S2614">
        <f t="shared" si="215"/>
        <v>-6.7713142505386285E-3</v>
      </c>
    </row>
    <row r="2615" spans="1:19" x14ac:dyDescent="0.3">
      <c r="A2615" s="1">
        <v>39819</v>
      </c>
      <c r="B2615" s="1">
        <v>39820</v>
      </c>
      <c r="C2615">
        <v>163.55000000000001</v>
      </c>
      <c r="D2615">
        <v>168.05</v>
      </c>
      <c r="E2615">
        <v>164.41259959999999</v>
      </c>
      <c r="F2615">
        <v>4.5</v>
      </c>
      <c r="G2615">
        <v>1</v>
      </c>
      <c r="H2615">
        <v>3.1819805149999998</v>
      </c>
      <c r="I2615">
        <f t="shared" si="211"/>
        <v>2009</v>
      </c>
      <c r="J2615">
        <f t="shared" si="212"/>
        <v>1</v>
      </c>
      <c r="K2615">
        <v>163.55000000000001</v>
      </c>
      <c r="L2615">
        <v>168.3</v>
      </c>
      <c r="M2615">
        <v>162.75</v>
      </c>
      <c r="N2615">
        <v>168.05</v>
      </c>
      <c r="O2615" s="3">
        <f t="shared" si="214"/>
        <v>4.5</v>
      </c>
      <c r="P2615">
        <f t="shared" si="213"/>
        <v>13.745317668504049</v>
      </c>
      <c r="S2615">
        <f t="shared" si="215"/>
        <v>2.751452155304188E-2</v>
      </c>
    </row>
    <row r="2616" spans="1:19" x14ac:dyDescent="0.3">
      <c r="A2616" s="1">
        <v>39820</v>
      </c>
      <c r="B2616" s="1">
        <v>39821</v>
      </c>
      <c r="C2616">
        <v>166.15</v>
      </c>
      <c r="D2616">
        <v>163.14999080000001</v>
      </c>
      <c r="E2616">
        <v>168.76246169999999</v>
      </c>
      <c r="F2616">
        <v>-3.0000091549999999</v>
      </c>
      <c r="G2616">
        <v>1</v>
      </c>
      <c r="H2616">
        <v>3.4648232280000002</v>
      </c>
      <c r="I2616">
        <f t="shared" ref="I2616:I2679" si="216">YEAR(B2616)</f>
        <v>2009</v>
      </c>
      <c r="J2616">
        <f t="shared" ref="J2616:J2679" si="217">MONTH(B2616)</f>
        <v>1</v>
      </c>
      <c r="K2616">
        <v>166.15</v>
      </c>
      <c r="L2616">
        <v>166.35</v>
      </c>
      <c r="M2616">
        <v>162.65</v>
      </c>
      <c r="N2616">
        <v>163.15</v>
      </c>
      <c r="O2616" s="3">
        <f t="shared" si="214"/>
        <v>-3</v>
      </c>
      <c r="P2616">
        <f t="shared" si="213"/>
        <v>13.000762393050923</v>
      </c>
      <c r="S2616">
        <f t="shared" si="215"/>
        <v>-1.8055973517905506E-2</v>
      </c>
    </row>
    <row r="2617" spans="1:19" x14ac:dyDescent="0.3">
      <c r="A2617" s="1">
        <v>39821</v>
      </c>
      <c r="B2617" s="1">
        <v>39822</v>
      </c>
      <c r="C2617">
        <v>165.2</v>
      </c>
      <c r="D2617">
        <v>160.65</v>
      </c>
      <c r="E2617">
        <v>163.483756</v>
      </c>
      <c r="F2617">
        <v>4.55</v>
      </c>
      <c r="G2617">
        <v>1</v>
      </c>
      <c r="H2617">
        <v>1.767766953</v>
      </c>
      <c r="I2617">
        <f t="shared" si="216"/>
        <v>2009</v>
      </c>
      <c r="J2617">
        <f t="shared" si="217"/>
        <v>1</v>
      </c>
      <c r="K2617">
        <v>165.2</v>
      </c>
      <c r="L2617">
        <v>166.15</v>
      </c>
      <c r="M2617">
        <v>160.1</v>
      </c>
      <c r="N2617">
        <v>160.65</v>
      </c>
      <c r="O2617" s="3">
        <f t="shared" si="214"/>
        <v>4.55</v>
      </c>
      <c r="P2617">
        <f t="shared" si="213"/>
        <v>14.074977929764877</v>
      </c>
      <c r="S2617">
        <f t="shared" si="215"/>
        <v>2.7542372881355932E-2</v>
      </c>
    </row>
    <row r="2618" spans="1:19" x14ac:dyDescent="0.3">
      <c r="A2618" s="1">
        <v>39822</v>
      </c>
      <c r="B2618" s="1">
        <v>39825</v>
      </c>
      <c r="C2618">
        <v>159.35</v>
      </c>
      <c r="D2618">
        <v>156.80000920000001</v>
      </c>
      <c r="E2618">
        <v>160.59331220000001</v>
      </c>
      <c r="F2618">
        <v>-2.549990845</v>
      </c>
      <c r="G2618">
        <v>-1</v>
      </c>
      <c r="H2618">
        <v>2.7223611079999999</v>
      </c>
      <c r="I2618">
        <f t="shared" si="216"/>
        <v>2009</v>
      </c>
      <c r="J2618">
        <f t="shared" si="217"/>
        <v>1</v>
      </c>
      <c r="K2618">
        <v>159.35</v>
      </c>
      <c r="L2618">
        <v>159.9</v>
      </c>
      <c r="M2618">
        <v>156.30000000000001</v>
      </c>
      <c r="N2618">
        <v>156.80000000000001</v>
      </c>
      <c r="O2618" s="3">
        <f t="shared" si="214"/>
        <v>-3</v>
      </c>
      <c r="P2618">
        <f t="shared" si="213"/>
        <v>13.280030949106678</v>
      </c>
      <c r="S2618">
        <f t="shared" si="215"/>
        <v>-1.8826482585503609E-2</v>
      </c>
    </row>
    <row r="2619" spans="1:19" x14ac:dyDescent="0.3">
      <c r="A2619" s="1">
        <v>39825</v>
      </c>
      <c r="B2619" s="1">
        <v>39826</v>
      </c>
      <c r="C2619">
        <v>155.75</v>
      </c>
      <c r="D2619">
        <v>157.94999390000001</v>
      </c>
      <c r="E2619">
        <v>156.87503699999999</v>
      </c>
      <c r="F2619">
        <v>2.1999938960000001</v>
      </c>
      <c r="G2619">
        <v>1</v>
      </c>
      <c r="H2619">
        <v>0.81317279799999997</v>
      </c>
      <c r="I2619">
        <f t="shared" si="216"/>
        <v>2009</v>
      </c>
      <c r="J2619">
        <f t="shared" si="217"/>
        <v>1</v>
      </c>
      <c r="K2619">
        <v>155.75</v>
      </c>
      <c r="L2619">
        <v>159.1</v>
      </c>
      <c r="M2619">
        <v>154</v>
      </c>
      <c r="N2619">
        <v>157.94999999999999</v>
      </c>
      <c r="O2619" s="3">
        <f t="shared" si="214"/>
        <v>2.1999938960000001</v>
      </c>
      <c r="P2619">
        <f t="shared" si="213"/>
        <v>13.84277869279963</v>
      </c>
      <c r="S2619">
        <f t="shared" si="215"/>
        <v>1.4125161451043339E-2</v>
      </c>
    </row>
    <row r="2620" spans="1:19" x14ac:dyDescent="0.3">
      <c r="A2620" s="1">
        <v>39826</v>
      </c>
      <c r="B2620" s="1">
        <v>39827</v>
      </c>
      <c r="C2620">
        <v>157.44999999999999</v>
      </c>
      <c r="D2620">
        <v>160.89999689999999</v>
      </c>
      <c r="E2620">
        <v>158.0981749</v>
      </c>
      <c r="F2620">
        <v>3.4499969479999999</v>
      </c>
      <c r="G2620">
        <v>1</v>
      </c>
      <c r="H2620">
        <v>2.0859650049999998</v>
      </c>
      <c r="I2620">
        <f t="shared" si="216"/>
        <v>2009</v>
      </c>
      <c r="J2620">
        <f t="shared" si="217"/>
        <v>1</v>
      </c>
      <c r="K2620">
        <v>157.44999999999999</v>
      </c>
      <c r="L2620">
        <v>161.30000000000001</v>
      </c>
      <c r="M2620">
        <v>156.1</v>
      </c>
      <c r="N2620">
        <v>160.9</v>
      </c>
      <c r="O2620" s="3">
        <f t="shared" si="214"/>
        <v>3.4499969479999999</v>
      </c>
      <c r="P2620">
        <f t="shared" si="213"/>
        <v>14.752735077213694</v>
      </c>
      <c r="S2620">
        <f t="shared" si="215"/>
        <v>2.1911698621784693E-2</v>
      </c>
    </row>
    <row r="2621" spans="1:19" x14ac:dyDescent="0.3">
      <c r="A2621" s="1">
        <v>39827</v>
      </c>
      <c r="B2621" s="1">
        <v>39828</v>
      </c>
      <c r="C2621">
        <v>154.30000000000001</v>
      </c>
      <c r="D2621">
        <v>150.85001220000001</v>
      </c>
      <c r="E2621">
        <v>160.72661020000001</v>
      </c>
      <c r="F2621">
        <v>-3.449987793</v>
      </c>
      <c r="G2621">
        <v>-1</v>
      </c>
      <c r="H2621">
        <v>7.1064231510000004</v>
      </c>
      <c r="I2621">
        <f t="shared" si="216"/>
        <v>2009</v>
      </c>
      <c r="J2621">
        <f t="shared" si="217"/>
        <v>1</v>
      </c>
      <c r="K2621">
        <v>154.30000000000001</v>
      </c>
      <c r="L2621">
        <v>155.44999999999999</v>
      </c>
      <c r="M2621">
        <v>150.55000000000001</v>
      </c>
      <c r="N2621">
        <v>150.85</v>
      </c>
      <c r="O2621" s="3">
        <f t="shared" si="214"/>
        <v>-3</v>
      </c>
      <c r="P2621">
        <f t="shared" si="213"/>
        <v>13.892238539981529</v>
      </c>
      <c r="S2621">
        <f t="shared" si="215"/>
        <v>-1.9442644199611146E-2</v>
      </c>
    </row>
    <row r="2622" spans="1:19" x14ac:dyDescent="0.3">
      <c r="A2622" s="1">
        <v>39828</v>
      </c>
      <c r="B2622" s="1">
        <v>39829</v>
      </c>
      <c r="C2622">
        <v>151.85</v>
      </c>
      <c r="D2622">
        <v>154.24999389999999</v>
      </c>
      <c r="E2622">
        <v>151.24677750000001</v>
      </c>
      <c r="F2622">
        <v>-2.3999938959999998</v>
      </c>
      <c r="G2622">
        <v>1</v>
      </c>
      <c r="H2622">
        <v>2.4041630559999998</v>
      </c>
      <c r="I2622">
        <f t="shared" si="216"/>
        <v>2009</v>
      </c>
      <c r="J2622">
        <f t="shared" si="217"/>
        <v>1</v>
      </c>
      <c r="K2622">
        <v>151.85</v>
      </c>
      <c r="L2622">
        <v>154.4</v>
      </c>
      <c r="M2622">
        <v>150.5</v>
      </c>
      <c r="N2622">
        <v>154.25</v>
      </c>
      <c r="O2622" s="3">
        <f t="shared" si="214"/>
        <v>-2.3999938959999998</v>
      </c>
      <c r="P2622">
        <f t="shared" si="213"/>
        <v>13.233536774468227</v>
      </c>
      <c r="S2622">
        <f t="shared" si="215"/>
        <v>-1.5805030595982879E-2</v>
      </c>
    </row>
    <row r="2623" spans="1:19" x14ac:dyDescent="0.3">
      <c r="A2623" s="1">
        <v>39829</v>
      </c>
      <c r="B2623" s="1">
        <v>39832</v>
      </c>
      <c r="C2623">
        <v>155.65</v>
      </c>
      <c r="D2623">
        <v>156.3500061</v>
      </c>
      <c r="E2623">
        <v>153.61523930000001</v>
      </c>
      <c r="F2623">
        <v>-0.70000610399999996</v>
      </c>
      <c r="G2623">
        <v>-1</v>
      </c>
      <c r="H2623">
        <v>1.48492424</v>
      </c>
      <c r="I2623">
        <f t="shared" si="216"/>
        <v>2009</v>
      </c>
      <c r="J2623">
        <f t="shared" si="217"/>
        <v>1</v>
      </c>
      <c r="K2623">
        <v>155.65</v>
      </c>
      <c r="L2623">
        <v>157.25</v>
      </c>
      <c r="M2623">
        <v>154.75</v>
      </c>
      <c r="N2623">
        <v>156.35</v>
      </c>
      <c r="O2623" s="3">
        <f t="shared" si="214"/>
        <v>-0.70000610399999996</v>
      </c>
      <c r="P2623">
        <f t="shared" si="213"/>
        <v>13.054990873029688</v>
      </c>
      <c r="S2623">
        <f t="shared" si="215"/>
        <v>-4.4973087311275294E-3</v>
      </c>
    </row>
    <row r="2624" spans="1:19" x14ac:dyDescent="0.3">
      <c r="A2624" s="1">
        <v>39832</v>
      </c>
      <c r="B2624" s="1">
        <v>39833</v>
      </c>
      <c r="C2624">
        <v>153.55000000000001</v>
      </c>
      <c r="D2624">
        <v>152.85</v>
      </c>
      <c r="E2624">
        <v>156.71720640000001</v>
      </c>
      <c r="F2624">
        <v>-0.7</v>
      </c>
      <c r="G2624">
        <v>1</v>
      </c>
      <c r="H2624">
        <v>2.474873734</v>
      </c>
      <c r="I2624">
        <f t="shared" si="216"/>
        <v>2009</v>
      </c>
      <c r="J2624">
        <f t="shared" si="217"/>
        <v>1</v>
      </c>
      <c r="K2624">
        <v>153.55000000000001</v>
      </c>
      <c r="L2624">
        <v>153.94999999999999</v>
      </c>
      <c r="M2624">
        <v>150.75</v>
      </c>
      <c r="N2624">
        <v>152.85</v>
      </c>
      <c r="O2624" s="3">
        <f t="shared" si="214"/>
        <v>-0.7</v>
      </c>
      <c r="P2624">
        <f t="shared" si="213"/>
        <v>12.876446549790597</v>
      </c>
      <c r="S2624">
        <f t="shared" si="215"/>
        <v>-4.5587756431129918E-3</v>
      </c>
    </row>
    <row r="2625" spans="1:19" x14ac:dyDescent="0.3">
      <c r="A2625" s="1">
        <v>39833</v>
      </c>
      <c r="B2625" s="1">
        <v>39834</v>
      </c>
      <c r="C2625">
        <v>146.94999999999999</v>
      </c>
      <c r="D2625">
        <v>149.0499969</v>
      </c>
      <c r="E2625">
        <v>153.26004850000001</v>
      </c>
      <c r="F2625">
        <v>2.0999969479999998</v>
      </c>
      <c r="G2625">
        <v>1</v>
      </c>
      <c r="H2625">
        <v>2.6870057690000002</v>
      </c>
      <c r="I2625">
        <f t="shared" si="216"/>
        <v>2009</v>
      </c>
      <c r="J2625">
        <f t="shared" si="217"/>
        <v>1</v>
      </c>
      <c r="K2625">
        <v>146.94999999999999</v>
      </c>
      <c r="L2625">
        <v>151.25</v>
      </c>
      <c r="M2625">
        <v>146.80000000000001</v>
      </c>
      <c r="N2625">
        <v>149.05000000000001</v>
      </c>
      <c r="O2625" s="3">
        <f t="shared" si="214"/>
        <v>2.0999969479999998</v>
      </c>
      <c r="P2625">
        <f t="shared" si="213"/>
        <v>13.428481223944637</v>
      </c>
      <c r="S2625">
        <f t="shared" si="215"/>
        <v>1.4290554256549846E-2</v>
      </c>
    </row>
    <row r="2626" spans="1:19" x14ac:dyDescent="0.3">
      <c r="A2626" s="1">
        <v>39834</v>
      </c>
      <c r="B2626" s="1">
        <v>39835</v>
      </c>
      <c r="C2626">
        <v>151.35</v>
      </c>
      <c r="D2626">
        <v>151.99999690000001</v>
      </c>
      <c r="E2626">
        <v>149.96101780000001</v>
      </c>
      <c r="F2626">
        <v>-0.64999694799999996</v>
      </c>
      <c r="G2626">
        <v>1</v>
      </c>
      <c r="H2626">
        <v>2.0859650049999998</v>
      </c>
      <c r="I2626">
        <f t="shared" si="216"/>
        <v>2009</v>
      </c>
      <c r="J2626">
        <f t="shared" si="217"/>
        <v>1</v>
      </c>
      <c r="K2626">
        <v>151.35</v>
      </c>
      <c r="L2626">
        <v>152</v>
      </c>
      <c r="M2626">
        <v>149.05000000000001</v>
      </c>
      <c r="N2626">
        <v>152</v>
      </c>
      <c r="O2626" s="3">
        <f t="shared" si="214"/>
        <v>-0.64999694799999996</v>
      </c>
      <c r="P2626">
        <f t="shared" si="213"/>
        <v>13.25546889863563</v>
      </c>
      <c r="S2626">
        <f t="shared" si="215"/>
        <v>-4.2946610373306906E-3</v>
      </c>
    </row>
    <row r="2627" spans="1:19" x14ac:dyDescent="0.3">
      <c r="A2627" s="1">
        <v>39835</v>
      </c>
      <c r="B2627" s="1">
        <v>39836</v>
      </c>
      <c r="C2627">
        <v>149.75</v>
      </c>
      <c r="D2627">
        <v>147.6000061</v>
      </c>
      <c r="E2627">
        <v>151.5861639</v>
      </c>
      <c r="F2627">
        <v>-2.1499938959999998</v>
      </c>
      <c r="G2627">
        <v>-1</v>
      </c>
      <c r="H2627">
        <v>3.111269837</v>
      </c>
      <c r="I2627">
        <f t="shared" si="216"/>
        <v>2009</v>
      </c>
      <c r="J2627">
        <f t="shared" si="217"/>
        <v>1</v>
      </c>
      <c r="K2627">
        <v>149.75</v>
      </c>
      <c r="L2627">
        <v>149.94999999999999</v>
      </c>
      <c r="M2627">
        <v>146.6</v>
      </c>
      <c r="N2627">
        <v>147.6</v>
      </c>
      <c r="O2627" s="3">
        <f t="shared" si="214"/>
        <v>-3</v>
      </c>
      <c r="P2627">
        <f t="shared" si="213"/>
        <v>12.458813004894591</v>
      </c>
      <c r="S2627">
        <f t="shared" si="215"/>
        <v>-2.003338898163606E-2</v>
      </c>
    </row>
    <row r="2628" spans="1:19" x14ac:dyDescent="0.3">
      <c r="A2628" s="1">
        <v>39836</v>
      </c>
      <c r="B2628" s="1">
        <v>39839</v>
      </c>
      <c r="C2628">
        <v>149.75</v>
      </c>
      <c r="D2628">
        <v>147.6</v>
      </c>
      <c r="E2628">
        <v>147.51101270000001</v>
      </c>
      <c r="F2628">
        <v>2.15</v>
      </c>
      <c r="G2628">
        <v>-1</v>
      </c>
      <c r="H2628">
        <v>0</v>
      </c>
      <c r="I2628">
        <f t="shared" si="216"/>
        <v>2009</v>
      </c>
      <c r="J2628">
        <f t="shared" si="217"/>
        <v>1</v>
      </c>
      <c r="K2628">
        <v>149.75</v>
      </c>
      <c r="L2628">
        <v>149.94999999999999</v>
      </c>
      <c r="M2628">
        <v>146.6</v>
      </c>
      <c r="N2628">
        <v>147.6</v>
      </c>
      <c r="O2628" s="3">
        <f t="shared" si="214"/>
        <v>2.15</v>
      </c>
      <c r="P2628">
        <f t="shared" ref="P2628:P2691" si="218">(O2628/C2628*$Q$2+1)*P2627*$R$2+(1-$R$2)*P2627</f>
        <v>12.995436336324108</v>
      </c>
      <c r="S2628">
        <f t="shared" si="215"/>
        <v>1.4357262103505842E-2</v>
      </c>
    </row>
    <row r="2629" spans="1:19" x14ac:dyDescent="0.3">
      <c r="A2629" s="1">
        <v>39839</v>
      </c>
      <c r="B2629" s="1">
        <v>39840</v>
      </c>
      <c r="C2629">
        <v>149.75</v>
      </c>
      <c r="D2629">
        <v>147.6</v>
      </c>
      <c r="E2629">
        <v>147.7509278</v>
      </c>
      <c r="F2629">
        <v>2.15</v>
      </c>
      <c r="G2629">
        <v>1</v>
      </c>
      <c r="H2629">
        <v>0</v>
      </c>
      <c r="I2629">
        <f t="shared" si="216"/>
        <v>2009</v>
      </c>
      <c r="J2629">
        <f t="shared" si="217"/>
        <v>1</v>
      </c>
      <c r="K2629">
        <v>149.75</v>
      </c>
      <c r="L2629">
        <v>149.94999999999999</v>
      </c>
      <c r="M2629">
        <v>146.6</v>
      </c>
      <c r="N2629">
        <v>147.6</v>
      </c>
      <c r="O2629" s="3">
        <f t="shared" si="214"/>
        <v>2.15</v>
      </c>
      <c r="P2629">
        <f t="shared" si="218"/>
        <v>13.555172993214194</v>
      </c>
      <c r="S2629">
        <f t="shared" si="215"/>
        <v>1.4357262103505842E-2</v>
      </c>
    </row>
    <row r="2630" spans="1:19" x14ac:dyDescent="0.3">
      <c r="A2630" s="1">
        <v>39840</v>
      </c>
      <c r="B2630" s="1">
        <v>39841</v>
      </c>
      <c r="C2630">
        <v>152.4</v>
      </c>
      <c r="D2630">
        <v>156.89998779999999</v>
      </c>
      <c r="E2630">
        <v>147.51429300000001</v>
      </c>
      <c r="F2630">
        <v>-4.4999877929999998</v>
      </c>
      <c r="G2630">
        <v>-1</v>
      </c>
      <c r="H2630">
        <v>6.5760930650000002</v>
      </c>
      <c r="I2630">
        <f t="shared" si="216"/>
        <v>2009</v>
      </c>
      <c r="J2630">
        <f t="shared" si="217"/>
        <v>1</v>
      </c>
      <c r="K2630">
        <v>152.4</v>
      </c>
      <c r="L2630">
        <v>157.75</v>
      </c>
      <c r="M2630">
        <v>151.94999999999999</v>
      </c>
      <c r="N2630">
        <v>156.9</v>
      </c>
      <c r="O2630" s="3">
        <f t="shared" si="214"/>
        <v>-3</v>
      </c>
      <c r="P2630">
        <f t="shared" si="218"/>
        <v>12.754670651095246</v>
      </c>
      <c r="S2630">
        <f t="shared" si="215"/>
        <v>-1.968503937007874E-2</v>
      </c>
    </row>
    <row r="2631" spans="1:19" x14ac:dyDescent="0.3">
      <c r="A2631" s="1">
        <v>39841</v>
      </c>
      <c r="B2631" s="1">
        <v>39842</v>
      </c>
      <c r="C2631">
        <v>157.69999999999999</v>
      </c>
      <c r="D2631">
        <v>158.4500031</v>
      </c>
      <c r="E2631">
        <v>157.28197249999999</v>
      </c>
      <c r="F2631">
        <v>-0.75000305199999995</v>
      </c>
      <c r="G2631">
        <v>1</v>
      </c>
      <c r="H2631">
        <v>1.0960155110000001</v>
      </c>
      <c r="I2631">
        <f t="shared" si="216"/>
        <v>2009</v>
      </c>
      <c r="J2631">
        <f t="shared" si="217"/>
        <v>1</v>
      </c>
      <c r="K2631">
        <v>157.69999999999999</v>
      </c>
      <c r="L2631">
        <v>160.1</v>
      </c>
      <c r="M2631">
        <v>157.19999999999999</v>
      </c>
      <c r="N2631">
        <v>158.44999999999999</v>
      </c>
      <c r="O2631" s="3">
        <f t="shared" si="214"/>
        <v>-0.75000305199999995</v>
      </c>
      <c r="P2631">
        <f t="shared" si="218"/>
        <v>12.572691413639768</v>
      </c>
      <c r="S2631">
        <f t="shared" si="215"/>
        <v>-4.7558849207355739E-3</v>
      </c>
    </row>
    <row r="2632" spans="1:19" x14ac:dyDescent="0.3">
      <c r="A2632" s="1">
        <v>39842</v>
      </c>
      <c r="B2632" s="1">
        <v>39843</v>
      </c>
      <c r="C2632">
        <v>155.69999999999999</v>
      </c>
      <c r="D2632">
        <v>157.10000919999999</v>
      </c>
      <c r="E2632">
        <v>157.88087379999999</v>
      </c>
      <c r="F2632">
        <v>1.400009155</v>
      </c>
      <c r="G2632">
        <v>-1</v>
      </c>
      <c r="H2632">
        <v>0.954594155</v>
      </c>
      <c r="I2632">
        <f t="shared" si="216"/>
        <v>2009</v>
      </c>
      <c r="J2632">
        <f t="shared" si="217"/>
        <v>1</v>
      </c>
      <c r="K2632">
        <v>155.69999999999999</v>
      </c>
      <c r="L2632">
        <v>157.69999999999999</v>
      </c>
      <c r="M2632">
        <v>155.05000000000001</v>
      </c>
      <c r="N2632">
        <v>157.1</v>
      </c>
      <c r="O2632" s="3">
        <f t="shared" si="214"/>
        <v>1.400009155</v>
      </c>
      <c r="P2632">
        <f t="shared" si="218"/>
        <v>12.911841376685732</v>
      </c>
      <c r="S2632">
        <f t="shared" si="215"/>
        <v>8.9917094091201029E-3</v>
      </c>
    </row>
    <row r="2633" spans="1:19" x14ac:dyDescent="0.3">
      <c r="A2633" s="1">
        <v>39843</v>
      </c>
      <c r="B2633" s="1">
        <v>39846</v>
      </c>
      <c r="C2633">
        <v>153.9</v>
      </c>
      <c r="D2633">
        <v>154.5499969</v>
      </c>
      <c r="E2633">
        <v>155.7723599</v>
      </c>
      <c r="F2633">
        <v>0.64999694799999996</v>
      </c>
      <c r="G2633">
        <v>-1</v>
      </c>
      <c r="H2633">
        <v>1.8031222920000001</v>
      </c>
      <c r="I2633">
        <f t="shared" si="216"/>
        <v>2009</v>
      </c>
      <c r="J2633">
        <f t="shared" si="217"/>
        <v>2</v>
      </c>
      <c r="K2633">
        <v>153.9</v>
      </c>
      <c r="L2633">
        <v>158.4</v>
      </c>
      <c r="M2633">
        <v>153</v>
      </c>
      <c r="N2633">
        <v>154.55000000000001</v>
      </c>
      <c r="O2633" s="3">
        <f t="shared" si="214"/>
        <v>0.64999694799999996</v>
      </c>
      <c r="P2633">
        <f t="shared" si="218"/>
        <v>13.075440937853488</v>
      </c>
      <c r="S2633">
        <f t="shared" si="215"/>
        <v>4.2235019363222872E-3</v>
      </c>
    </row>
    <row r="2634" spans="1:19" x14ac:dyDescent="0.3">
      <c r="A2634" s="1">
        <v>39846</v>
      </c>
      <c r="B2634" s="1">
        <v>39847</v>
      </c>
      <c r="C2634">
        <v>155.1</v>
      </c>
      <c r="D2634">
        <v>156.89999080000001</v>
      </c>
      <c r="E2634">
        <v>153.82733690000001</v>
      </c>
      <c r="F2634">
        <v>-1.799990845</v>
      </c>
      <c r="G2634">
        <v>-1</v>
      </c>
      <c r="H2634">
        <v>1.6617009359999999</v>
      </c>
      <c r="I2634">
        <f t="shared" si="216"/>
        <v>2009</v>
      </c>
      <c r="J2634">
        <f t="shared" si="217"/>
        <v>2</v>
      </c>
      <c r="K2634">
        <v>155.1</v>
      </c>
      <c r="L2634">
        <v>159.1</v>
      </c>
      <c r="M2634">
        <v>153.19999999999999</v>
      </c>
      <c r="N2634">
        <v>156.9</v>
      </c>
      <c r="O2634" s="3">
        <f t="shared" si="214"/>
        <v>-3</v>
      </c>
      <c r="P2634">
        <f t="shared" si="218"/>
        <v>12.316711289622145</v>
      </c>
      <c r="S2634">
        <f t="shared" si="215"/>
        <v>-1.9342359767891684E-2</v>
      </c>
    </row>
    <row r="2635" spans="1:19" x14ac:dyDescent="0.3">
      <c r="A2635" s="1">
        <v>39847</v>
      </c>
      <c r="B2635" s="1">
        <v>39848</v>
      </c>
      <c r="C2635">
        <v>159.85</v>
      </c>
      <c r="D2635">
        <v>161.7000031</v>
      </c>
      <c r="E2635">
        <v>155.8053907</v>
      </c>
      <c r="F2635">
        <v>-1.8500030519999999</v>
      </c>
      <c r="G2635">
        <v>-1</v>
      </c>
      <c r="H2635">
        <v>3.39411255</v>
      </c>
      <c r="I2635">
        <f t="shared" si="216"/>
        <v>2009</v>
      </c>
      <c r="J2635">
        <f t="shared" si="217"/>
        <v>2</v>
      </c>
      <c r="K2635">
        <v>159.85</v>
      </c>
      <c r="L2635">
        <v>162.1</v>
      </c>
      <c r="M2635">
        <v>158.85</v>
      </c>
      <c r="N2635">
        <v>161.69999999999999</v>
      </c>
      <c r="O2635" s="3">
        <f t="shared" si="214"/>
        <v>-1.8500030519999999</v>
      </c>
      <c r="P2635">
        <f t="shared" si="218"/>
        <v>11.889073751747816</v>
      </c>
      <c r="S2635">
        <f t="shared" si="215"/>
        <v>-1.1573369108539256E-2</v>
      </c>
    </row>
    <row r="2636" spans="1:19" x14ac:dyDescent="0.3">
      <c r="A2636" s="1">
        <v>39848</v>
      </c>
      <c r="B2636" s="1">
        <v>39849</v>
      </c>
      <c r="C2636">
        <v>160.9</v>
      </c>
      <c r="D2636">
        <v>158.94999999999999</v>
      </c>
      <c r="E2636">
        <v>161.5221415</v>
      </c>
      <c r="F2636">
        <v>-1.95</v>
      </c>
      <c r="G2636">
        <v>-1</v>
      </c>
      <c r="H2636">
        <v>1.944543648</v>
      </c>
      <c r="I2636">
        <f t="shared" si="216"/>
        <v>2009</v>
      </c>
      <c r="J2636">
        <f t="shared" si="217"/>
        <v>2</v>
      </c>
      <c r="K2636">
        <v>160.9</v>
      </c>
      <c r="L2636">
        <v>163.80000000000001</v>
      </c>
      <c r="M2636">
        <v>158.94999999999999</v>
      </c>
      <c r="N2636">
        <v>158.94999999999999</v>
      </c>
      <c r="O2636" s="3">
        <f t="shared" si="214"/>
        <v>-1.95</v>
      </c>
      <c r="P2636">
        <f t="shared" si="218"/>
        <v>11.456810970842131</v>
      </c>
      <c r="S2636">
        <f t="shared" si="215"/>
        <v>-1.2119328775637041E-2</v>
      </c>
    </row>
    <row r="2637" spans="1:19" x14ac:dyDescent="0.3">
      <c r="A2637" s="1">
        <v>39849</v>
      </c>
      <c r="B2637" s="1">
        <v>39850</v>
      </c>
      <c r="C2637">
        <v>162.25</v>
      </c>
      <c r="D2637">
        <v>164.80000609999999</v>
      </c>
      <c r="E2637">
        <v>157.52695069999999</v>
      </c>
      <c r="F2637">
        <v>-2.5500061039999999</v>
      </c>
      <c r="G2637">
        <v>-1</v>
      </c>
      <c r="H2637">
        <v>4.1365746699999999</v>
      </c>
      <c r="I2637">
        <f t="shared" si="216"/>
        <v>2009</v>
      </c>
      <c r="J2637">
        <f t="shared" si="217"/>
        <v>2</v>
      </c>
      <c r="K2637">
        <v>162.25</v>
      </c>
      <c r="L2637">
        <v>164.9</v>
      </c>
      <c r="M2637">
        <v>162</v>
      </c>
      <c r="N2637">
        <v>164.8</v>
      </c>
      <c r="O2637" s="3">
        <f t="shared" si="214"/>
        <v>-2.5500061039999999</v>
      </c>
      <c r="P2637">
        <f t="shared" si="218"/>
        <v>10.916627219075938</v>
      </c>
      <c r="S2637">
        <f t="shared" si="215"/>
        <v>-1.5716524523882898E-2</v>
      </c>
    </row>
    <row r="2638" spans="1:19" x14ac:dyDescent="0.3">
      <c r="A2638" s="1">
        <v>39850</v>
      </c>
      <c r="B2638" s="1">
        <v>39853</v>
      </c>
      <c r="C2638">
        <v>166.3</v>
      </c>
      <c r="D2638">
        <v>163.89999080000001</v>
      </c>
      <c r="E2638">
        <v>165.0310159</v>
      </c>
      <c r="F2638">
        <v>2.4000091549999998</v>
      </c>
      <c r="G2638">
        <v>1</v>
      </c>
      <c r="H2638">
        <v>0.63639610300000005</v>
      </c>
      <c r="I2638">
        <f t="shared" si="216"/>
        <v>2009</v>
      </c>
      <c r="J2638">
        <f t="shared" si="217"/>
        <v>2</v>
      </c>
      <c r="K2638">
        <v>166.3</v>
      </c>
      <c r="L2638">
        <v>167</v>
      </c>
      <c r="M2638">
        <v>163.15</v>
      </c>
      <c r="N2638">
        <v>163.9</v>
      </c>
      <c r="O2638" s="3">
        <f t="shared" si="214"/>
        <v>2.4000091549999998</v>
      </c>
      <c r="P2638">
        <f t="shared" si="218"/>
        <v>11.38926712167674</v>
      </c>
      <c r="S2638">
        <f t="shared" si="215"/>
        <v>1.4431804900781718E-2</v>
      </c>
    </row>
    <row r="2639" spans="1:19" x14ac:dyDescent="0.3">
      <c r="A2639" s="1">
        <v>39853</v>
      </c>
      <c r="B2639" s="1">
        <v>39854</v>
      </c>
      <c r="C2639">
        <v>165.25</v>
      </c>
      <c r="D2639">
        <v>162.25000610000001</v>
      </c>
      <c r="E2639">
        <v>162.44831930000001</v>
      </c>
      <c r="F2639">
        <v>2.9999938959999999</v>
      </c>
      <c r="G2639">
        <v>-1</v>
      </c>
      <c r="H2639">
        <v>1.166726189</v>
      </c>
      <c r="I2639">
        <f t="shared" si="216"/>
        <v>2009</v>
      </c>
      <c r="J2639">
        <f t="shared" si="217"/>
        <v>2</v>
      </c>
      <c r="K2639">
        <v>165.25</v>
      </c>
      <c r="L2639">
        <v>165.9</v>
      </c>
      <c r="M2639">
        <v>160.85</v>
      </c>
      <c r="N2639">
        <v>162.25</v>
      </c>
      <c r="O2639" s="3">
        <f t="shared" si="214"/>
        <v>2.9999938959999999</v>
      </c>
      <c r="P2639">
        <f t="shared" si="218"/>
        <v>12.009558773929879</v>
      </c>
      <c r="S2639">
        <f t="shared" si="215"/>
        <v>1.8154274711043871E-2</v>
      </c>
    </row>
    <row r="2640" spans="1:19" x14ac:dyDescent="0.3">
      <c r="A2640" s="1">
        <v>39854</v>
      </c>
      <c r="B2640" s="1">
        <v>39855</v>
      </c>
      <c r="C2640">
        <v>158.35</v>
      </c>
      <c r="D2640">
        <v>160.3000031</v>
      </c>
      <c r="E2640">
        <v>160.83234999999999</v>
      </c>
      <c r="F2640">
        <v>1.950003052</v>
      </c>
      <c r="G2640">
        <v>-1</v>
      </c>
      <c r="H2640">
        <v>1.3788582229999999</v>
      </c>
      <c r="I2640">
        <f t="shared" si="216"/>
        <v>2009</v>
      </c>
      <c r="J2640">
        <f t="shared" si="217"/>
        <v>2</v>
      </c>
      <c r="K2640">
        <v>158.35</v>
      </c>
      <c r="L2640">
        <v>161.55000000000001</v>
      </c>
      <c r="M2640">
        <v>157.44999999999999</v>
      </c>
      <c r="N2640">
        <v>160.30000000000001</v>
      </c>
      <c r="O2640" s="3">
        <f t="shared" si="214"/>
        <v>1.950003052</v>
      </c>
      <c r="P2640">
        <f t="shared" si="218"/>
        <v>12.453234358312638</v>
      </c>
      <c r="S2640">
        <f t="shared" si="215"/>
        <v>1.2314512485001579E-2</v>
      </c>
    </row>
    <row r="2641" spans="1:19" x14ac:dyDescent="0.3">
      <c r="A2641" s="1">
        <v>39855</v>
      </c>
      <c r="B2641" s="1">
        <v>39856</v>
      </c>
      <c r="C2641">
        <v>159.25</v>
      </c>
      <c r="D2641">
        <v>158.14999080000001</v>
      </c>
      <c r="E2641">
        <v>160.27990969999999</v>
      </c>
      <c r="F2641">
        <v>-1.100009155</v>
      </c>
      <c r="G2641">
        <v>-1</v>
      </c>
      <c r="H2641">
        <v>1.52027958</v>
      </c>
      <c r="I2641">
        <f t="shared" si="216"/>
        <v>2009</v>
      </c>
      <c r="J2641">
        <f t="shared" si="217"/>
        <v>2</v>
      </c>
      <c r="K2641">
        <v>159.25</v>
      </c>
      <c r="L2641">
        <v>160.15</v>
      </c>
      <c r="M2641">
        <v>156.4</v>
      </c>
      <c r="N2641">
        <v>158.15</v>
      </c>
      <c r="O2641" s="3">
        <f t="shared" si="214"/>
        <v>-1.100009155</v>
      </c>
      <c r="P2641">
        <f t="shared" si="218"/>
        <v>12.195174606912239</v>
      </c>
      <c r="S2641">
        <f t="shared" si="215"/>
        <v>-6.9074358241758239E-3</v>
      </c>
    </row>
    <row r="2642" spans="1:19" x14ac:dyDescent="0.3">
      <c r="A2642" s="1">
        <v>39856</v>
      </c>
      <c r="B2642" s="1">
        <v>39857</v>
      </c>
      <c r="C2642">
        <v>158.9</v>
      </c>
      <c r="D2642">
        <v>161.10001220000001</v>
      </c>
      <c r="E2642">
        <v>156.48500000000001</v>
      </c>
      <c r="F2642">
        <v>-2.2000122069999999</v>
      </c>
      <c r="G2642">
        <v>-1</v>
      </c>
      <c r="H2642">
        <v>2.0859650049999998</v>
      </c>
      <c r="I2642">
        <f t="shared" si="216"/>
        <v>2009</v>
      </c>
      <c r="J2642">
        <f t="shared" si="217"/>
        <v>2</v>
      </c>
      <c r="K2642">
        <v>158.9</v>
      </c>
      <c r="L2642">
        <v>161.1</v>
      </c>
      <c r="M2642">
        <v>156.69999999999999</v>
      </c>
      <c r="N2642">
        <v>161.1</v>
      </c>
      <c r="O2642" s="3">
        <f t="shared" si="214"/>
        <v>-2.2000122069999999</v>
      </c>
      <c r="P2642">
        <f t="shared" si="218"/>
        <v>11.688638426892666</v>
      </c>
      <c r="S2642">
        <f t="shared" si="215"/>
        <v>-1.3845262473253617E-2</v>
      </c>
    </row>
    <row r="2643" spans="1:19" x14ac:dyDescent="0.3">
      <c r="A2643" s="1">
        <v>39857</v>
      </c>
      <c r="B2643" s="1">
        <v>39860</v>
      </c>
      <c r="C2643">
        <v>159.1</v>
      </c>
      <c r="D2643">
        <v>158.24999389999999</v>
      </c>
      <c r="E2643">
        <v>161.55028709999999</v>
      </c>
      <c r="F2643">
        <v>-0.85000610399999998</v>
      </c>
      <c r="G2643">
        <v>1</v>
      </c>
      <c r="H2643">
        <v>2.015254326</v>
      </c>
      <c r="I2643">
        <f t="shared" si="216"/>
        <v>2009</v>
      </c>
      <c r="J2643">
        <f t="shared" si="217"/>
        <v>2</v>
      </c>
      <c r="K2643">
        <v>159.1</v>
      </c>
      <c r="L2643">
        <v>161.9</v>
      </c>
      <c r="M2643">
        <v>158</v>
      </c>
      <c r="N2643">
        <v>158.25</v>
      </c>
      <c r="O2643" s="3">
        <f t="shared" si="214"/>
        <v>-0.85000610399999998</v>
      </c>
      <c r="P2643">
        <f t="shared" si="218"/>
        <v>11.501295610859209</v>
      </c>
      <c r="S2643">
        <f t="shared" si="215"/>
        <v>-5.3425902199874297E-3</v>
      </c>
    </row>
    <row r="2644" spans="1:19" x14ac:dyDescent="0.3">
      <c r="A2644" s="1">
        <v>39860</v>
      </c>
      <c r="B2644" s="1">
        <v>39861</v>
      </c>
      <c r="C2644">
        <v>156.5</v>
      </c>
      <c r="D2644">
        <v>151.8999939</v>
      </c>
      <c r="E2644">
        <v>158.41044980000001</v>
      </c>
      <c r="F2644">
        <v>-4.6000061040000002</v>
      </c>
      <c r="G2644">
        <v>1</v>
      </c>
      <c r="H2644">
        <v>4.4901280610000001</v>
      </c>
      <c r="I2644">
        <f t="shared" si="216"/>
        <v>2009</v>
      </c>
      <c r="J2644">
        <f t="shared" si="217"/>
        <v>2</v>
      </c>
      <c r="K2644">
        <v>156.5</v>
      </c>
      <c r="L2644">
        <v>156.80000000000001</v>
      </c>
      <c r="M2644">
        <v>151.15</v>
      </c>
      <c r="N2644">
        <v>151.9</v>
      </c>
      <c r="O2644" s="3">
        <f t="shared" si="214"/>
        <v>-3</v>
      </c>
      <c r="P2644">
        <f t="shared" si="218"/>
        <v>10.839879249851332</v>
      </c>
      <c r="S2644">
        <f t="shared" si="215"/>
        <v>-1.9169329073482427E-2</v>
      </c>
    </row>
    <row r="2645" spans="1:19" x14ac:dyDescent="0.3">
      <c r="A2645" s="1">
        <v>39861</v>
      </c>
      <c r="B2645" s="1">
        <v>39862</v>
      </c>
      <c r="C2645">
        <v>150.4</v>
      </c>
      <c r="D2645">
        <v>148.9</v>
      </c>
      <c r="E2645">
        <v>151.19138280000001</v>
      </c>
      <c r="F2645">
        <v>-1.5</v>
      </c>
      <c r="G2645">
        <v>-1</v>
      </c>
      <c r="H2645">
        <v>2.1213203439999999</v>
      </c>
      <c r="I2645">
        <f t="shared" si="216"/>
        <v>2009</v>
      </c>
      <c r="J2645">
        <f t="shared" si="217"/>
        <v>2</v>
      </c>
      <c r="K2645">
        <v>150.4</v>
      </c>
      <c r="L2645">
        <v>151.05000000000001</v>
      </c>
      <c r="M2645">
        <v>147.85</v>
      </c>
      <c r="N2645">
        <v>148.9</v>
      </c>
      <c r="O2645" s="3">
        <f t="shared" si="214"/>
        <v>-1.5</v>
      </c>
      <c r="P2645">
        <f t="shared" si="218"/>
        <v>10.515547756338492</v>
      </c>
      <c r="S2645">
        <f t="shared" si="215"/>
        <v>-9.9734042553191477E-3</v>
      </c>
    </row>
    <row r="2646" spans="1:19" x14ac:dyDescent="0.3">
      <c r="A2646" s="1">
        <v>39862</v>
      </c>
      <c r="B2646" s="1">
        <v>39863</v>
      </c>
      <c r="C2646">
        <v>148.65</v>
      </c>
      <c r="D2646">
        <v>149.15</v>
      </c>
      <c r="E2646">
        <v>148.82791180000001</v>
      </c>
      <c r="F2646">
        <v>0.5</v>
      </c>
      <c r="G2646">
        <v>-1</v>
      </c>
      <c r="H2646">
        <v>0.17677669500000001</v>
      </c>
      <c r="I2646">
        <f t="shared" si="216"/>
        <v>2009</v>
      </c>
      <c r="J2646">
        <f t="shared" si="217"/>
        <v>2</v>
      </c>
      <c r="K2646">
        <v>148.65</v>
      </c>
      <c r="L2646">
        <v>150.69999999999999</v>
      </c>
      <c r="M2646">
        <v>146.6</v>
      </c>
      <c r="N2646">
        <v>149.15</v>
      </c>
      <c r="O2646" s="3">
        <f t="shared" si="214"/>
        <v>0.5</v>
      </c>
      <c r="P2646">
        <f t="shared" si="218"/>
        <v>10.621658228148164</v>
      </c>
      <c r="S2646">
        <f t="shared" si="215"/>
        <v>3.3636057854019509E-3</v>
      </c>
    </row>
    <row r="2647" spans="1:19" x14ac:dyDescent="0.3">
      <c r="A2647" s="1">
        <v>39863</v>
      </c>
      <c r="B2647" s="1">
        <v>39864</v>
      </c>
      <c r="C2647">
        <v>147.44999999999999</v>
      </c>
      <c r="D2647">
        <v>142.9500031</v>
      </c>
      <c r="E2647">
        <v>149.37913829999999</v>
      </c>
      <c r="F2647">
        <v>-4.4999969479999997</v>
      </c>
      <c r="G2647">
        <v>1</v>
      </c>
      <c r="H2647">
        <v>4.3840620430000001</v>
      </c>
      <c r="I2647">
        <f t="shared" si="216"/>
        <v>2009</v>
      </c>
      <c r="J2647">
        <f t="shared" si="217"/>
        <v>2</v>
      </c>
      <c r="K2647">
        <v>147.44999999999999</v>
      </c>
      <c r="L2647">
        <v>148.6</v>
      </c>
      <c r="M2647">
        <v>142.19999999999999</v>
      </c>
      <c r="N2647">
        <v>142.94999999999999</v>
      </c>
      <c r="O2647" s="3">
        <f t="shared" si="214"/>
        <v>-3</v>
      </c>
      <c r="P2647">
        <f t="shared" si="218"/>
        <v>9.9733372783120604</v>
      </c>
      <c r="S2647">
        <f t="shared" si="215"/>
        <v>-2.0345879959308241E-2</v>
      </c>
    </row>
    <row r="2648" spans="1:19" x14ac:dyDescent="0.3">
      <c r="A2648" s="1">
        <v>39864</v>
      </c>
      <c r="B2648" s="1">
        <v>39867</v>
      </c>
      <c r="C2648">
        <v>142.4</v>
      </c>
      <c r="D2648">
        <v>147.50000309999999</v>
      </c>
      <c r="E2648">
        <v>144.95343700000001</v>
      </c>
      <c r="F2648">
        <v>5.1000030519999999</v>
      </c>
      <c r="G2648">
        <v>1</v>
      </c>
      <c r="H2648">
        <v>3.2173358539999999</v>
      </c>
      <c r="I2648">
        <f t="shared" si="216"/>
        <v>2009</v>
      </c>
      <c r="J2648">
        <f t="shared" si="217"/>
        <v>2</v>
      </c>
      <c r="K2648">
        <v>142.4</v>
      </c>
      <c r="L2648">
        <v>147.85</v>
      </c>
      <c r="M2648">
        <v>141.25</v>
      </c>
      <c r="N2648">
        <v>147.5</v>
      </c>
      <c r="O2648" s="3">
        <f t="shared" si="214"/>
        <v>5.1000030519999999</v>
      </c>
      <c r="P2648">
        <f t="shared" si="218"/>
        <v>11.044911377146686</v>
      </c>
      <c r="S2648">
        <f t="shared" si="215"/>
        <v>3.5814628174157301E-2</v>
      </c>
    </row>
    <row r="2649" spans="1:19" x14ac:dyDescent="0.3">
      <c r="A2649" s="1">
        <v>39867</v>
      </c>
      <c r="B2649" s="1">
        <v>39868</v>
      </c>
      <c r="C2649">
        <v>142.44999999999999</v>
      </c>
      <c r="D2649">
        <v>143.5</v>
      </c>
      <c r="E2649">
        <v>147.70383430000001</v>
      </c>
      <c r="F2649">
        <v>1.05</v>
      </c>
      <c r="G2649">
        <v>1</v>
      </c>
      <c r="H2649">
        <v>2.8284271250000002</v>
      </c>
      <c r="I2649">
        <f t="shared" si="216"/>
        <v>2009</v>
      </c>
      <c r="J2649">
        <f t="shared" si="217"/>
        <v>2</v>
      </c>
      <c r="K2649">
        <v>142.44999999999999</v>
      </c>
      <c r="L2649">
        <v>143.80000000000001</v>
      </c>
      <c r="M2649">
        <v>141.6</v>
      </c>
      <c r="N2649">
        <v>143.5</v>
      </c>
      <c r="O2649" s="3">
        <f t="shared" si="214"/>
        <v>1.05</v>
      </c>
      <c r="P2649">
        <f t="shared" si="218"/>
        <v>11.2891477466659</v>
      </c>
      <c r="S2649">
        <f t="shared" si="215"/>
        <v>7.3710073710073721E-3</v>
      </c>
    </row>
    <row r="2650" spans="1:19" x14ac:dyDescent="0.3">
      <c r="A2650" s="1">
        <v>39868</v>
      </c>
      <c r="B2650" s="1">
        <v>39869</v>
      </c>
      <c r="C2650">
        <v>147.1</v>
      </c>
      <c r="D2650">
        <v>143.8999939</v>
      </c>
      <c r="E2650">
        <v>146.40460519999999</v>
      </c>
      <c r="F2650">
        <v>3.2000061039999999</v>
      </c>
      <c r="G2650">
        <v>1</v>
      </c>
      <c r="H2650">
        <v>0.282842712</v>
      </c>
      <c r="I2650">
        <f t="shared" si="216"/>
        <v>2009</v>
      </c>
      <c r="J2650">
        <f t="shared" si="217"/>
        <v>2</v>
      </c>
      <c r="K2650">
        <v>147.1</v>
      </c>
      <c r="L2650">
        <v>147.30000000000001</v>
      </c>
      <c r="M2650">
        <v>142.75</v>
      </c>
      <c r="N2650">
        <v>143.9</v>
      </c>
      <c r="O2650" s="3">
        <f t="shared" si="214"/>
        <v>3.2000061039999999</v>
      </c>
      <c r="P2650">
        <f t="shared" si="218"/>
        <v>12.025898427120463</v>
      </c>
      <c r="S2650">
        <f t="shared" si="215"/>
        <v>2.1753950401087695E-2</v>
      </c>
    </row>
    <row r="2651" spans="1:19" x14ac:dyDescent="0.3">
      <c r="A2651" s="1">
        <v>39869</v>
      </c>
      <c r="B2651" s="1">
        <v>39870</v>
      </c>
      <c r="C2651">
        <v>145.4</v>
      </c>
      <c r="D2651">
        <v>142.2000031</v>
      </c>
      <c r="E2651">
        <v>145.489756</v>
      </c>
      <c r="F2651">
        <v>-3.1999969479999999</v>
      </c>
      <c r="G2651">
        <v>1</v>
      </c>
      <c r="H2651">
        <v>1.2020815279999999</v>
      </c>
      <c r="I2651">
        <f t="shared" si="216"/>
        <v>2009</v>
      </c>
      <c r="J2651">
        <f t="shared" si="217"/>
        <v>2</v>
      </c>
      <c r="K2651">
        <v>145.4</v>
      </c>
      <c r="L2651">
        <v>148.80000000000001</v>
      </c>
      <c r="M2651">
        <v>139.30000000000001</v>
      </c>
      <c r="N2651">
        <v>142.19999999999999</v>
      </c>
      <c r="O2651" s="3">
        <f t="shared" si="214"/>
        <v>-3</v>
      </c>
      <c r="P2651">
        <f t="shared" si="218"/>
        <v>11.281516818839279</v>
      </c>
      <c r="S2651">
        <f t="shared" si="215"/>
        <v>-2.0632737276478678E-2</v>
      </c>
    </row>
    <row r="2652" spans="1:19" x14ac:dyDescent="0.3">
      <c r="A2652" s="1">
        <v>39870</v>
      </c>
      <c r="B2652" s="1">
        <v>39871</v>
      </c>
      <c r="C2652">
        <v>142.6</v>
      </c>
      <c r="D2652">
        <v>142.39999689999999</v>
      </c>
      <c r="E2652">
        <v>142.33862859999999</v>
      </c>
      <c r="F2652">
        <v>0.20000305199999999</v>
      </c>
      <c r="G2652">
        <v>1</v>
      </c>
      <c r="H2652">
        <v>0.141421356</v>
      </c>
      <c r="I2652">
        <f t="shared" si="216"/>
        <v>2009</v>
      </c>
      <c r="J2652">
        <f t="shared" si="217"/>
        <v>2</v>
      </c>
      <c r="K2652">
        <v>142.6</v>
      </c>
      <c r="L2652">
        <v>145.35</v>
      </c>
      <c r="M2652">
        <v>140.9</v>
      </c>
      <c r="N2652">
        <v>142.4</v>
      </c>
      <c r="O2652" s="3">
        <f t="shared" si="214"/>
        <v>0.20000305199999999</v>
      </c>
      <c r="P2652">
        <f t="shared" si="218"/>
        <v>11.328985355900089</v>
      </c>
      <c r="S2652">
        <f t="shared" si="215"/>
        <v>1.4025459467040672E-3</v>
      </c>
    </row>
    <row r="2653" spans="1:19" x14ac:dyDescent="0.3">
      <c r="A2653" s="1">
        <v>39871</v>
      </c>
      <c r="B2653" s="1">
        <v>39874</v>
      </c>
      <c r="C2653">
        <v>139.80000000000001</v>
      </c>
      <c r="D2653">
        <v>138.00000610000001</v>
      </c>
      <c r="E2653">
        <v>142.86776689999999</v>
      </c>
      <c r="F2653">
        <v>-1.7999938959999999</v>
      </c>
      <c r="G2653">
        <v>1</v>
      </c>
      <c r="H2653">
        <v>3.111269837</v>
      </c>
      <c r="I2653">
        <f t="shared" si="216"/>
        <v>2009</v>
      </c>
      <c r="J2653">
        <f t="shared" si="217"/>
        <v>3</v>
      </c>
      <c r="K2653">
        <v>139.80000000000001</v>
      </c>
      <c r="L2653">
        <v>139.94999999999999</v>
      </c>
      <c r="M2653">
        <v>135.65</v>
      </c>
      <c r="N2653">
        <v>138</v>
      </c>
      <c r="O2653" s="3">
        <f t="shared" si="214"/>
        <v>-3</v>
      </c>
      <c r="P2653">
        <f t="shared" si="218"/>
        <v>10.599651534704805</v>
      </c>
      <c r="S2653">
        <f t="shared" si="215"/>
        <v>-2.1459227467811159E-2</v>
      </c>
    </row>
    <row r="2654" spans="1:19" x14ac:dyDescent="0.3">
      <c r="A2654" s="1">
        <v>39874</v>
      </c>
      <c r="B2654" s="1">
        <v>39875</v>
      </c>
      <c r="C2654">
        <v>135.1</v>
      </c>
      <c r="D2654">
        <v>139.8000031</v>
      </c>
      <c r="E2654">
        <v>140.61601759999999</v>
      </c>
      <c r="F2654">
        <v>4.7000030519999996</v>
      </c>
      <c r="G2654">
        <v>1</v>
      </c>
      <c r="H2654">
        <v>1.2727922060000001</v>
      </c>
      <c r="I2654">
        <f t="shared" si="216"/>
        <v>2009</v>
      </c>
      <c r="J2654">
        <f t="shared" si="217"/>
        <v>3</v>
      </c>
      <c r="K2654">
        <v>135.1</v>
      </c>
      <c r="L2654">
        <v>139.80000000000001</v>
      </c>
      <c r="M2654">
        <v>134.4</v>
      </c>
      <c r="N2654">
        <v>139.80000000000001</v>
      </c>
      <c r="O2654" s="3">
        <f t="shared" si="214"/>
        <v>4.7000030519999996</v>
      </c>
      <c r="P2654">
        <f t="shared" si="218"/>
        <v>11.705907520565258</v>
      </c>
      <c r="S2654">
        <f t="shared" si="215"/>
        <v>3.4789067742413027E-2</v>
      </c>
    </row>
    <row r="2655" spans="1:19" x14ac:dyDescent="0.3">
      <c r="A2655" s="1">
        <v>39875</v>
      </c>
      <c r="B2655" s="1">
        <v>39876</v>
      </c>
      <c r="C2655">
        <v>137.6</v>
      </c>
      <c r="D2655">
        <v>143.39999080000001</v>
      </c>
      <c r="E2655">
        <v>140.91973609999999</v>
      </c>
      <c r="F2655">
        <v>5.799990845</v>
      </c>
      <c r="G2655">
        <v>1</v>
      </c>
      <c r="H2655">
        <v>2.5455844120000002</v>
      </c>
      <c r="I2655">
        <f t="shared" si="216"/>
        <v>2009</v>
      </c>
      <c r="J2655">
        <f t="shared" si="217"/>
        <v>3</v>
      </c>
      <c r="K2655">
        <v>137.6</v>
      </c>
      <c r="L2655">
        <v>144.1</v>
      </c>
      <c r="M2655">
        <v>135.9</v>
      </c>
      <c r="N2655">
        <v>143.4</v>
      </c>
      <c r="O2655" s="3">
        <f t="shared" si="214"/>
        <v>5.799990845</v>
      </c>
      <c r="P2655">
        <f t="shared" si="218"/>
        <v>13.186158024599308</v>
      </c>
      <c r="S2655">
        <f t="shared" si="215"/>
        <v>4.2151096257267442E-2</v>
      </c>
    </row>
    <row r="2656" spans="1:19" x14ac:dyDescent="0.3">
      <c r="A2656" s="1">
        <v>39876</v>
      </c>
      <c r="B2656" s="1">
        <v>39877</v>
      </c>
      <c r="C2656">
        <v>143.4</v>
      </c>
      <c r="D2656">
        <v>144.4500031</v>
      </c>
      <c r="E2656">
        <v>144.59214890000001</v>
      </c>
      <c r="F2656">
        <v>1.0500030520000001</v>
      </c>
      <c r="G2656">
        <v>1</v>
      </c>
      <c r="H2656">
        <v>0.74246212</v>
      </c>
      <c r="I2656">
        <f t="shared" si="216"/>
        <v>2009</v>
      </c>
      <c r="J2656">
        <f t="shared" si="217"/>
        <v>3</v>
      </c>
      <c r="K2656">
        <v>143.4</v>
      </c>
      <c r="L2656">
        <v>145.65</v>
      </c>
      <c r="M2656">
        <v>142.1</v>
      </c>
      <c r="N2656">
        <v>144.44999999999999</v>
      </c>
      <c r="O2656" s="3">
        <f t="shared" si="214"/>
        <v>1.0500030520000001</v>
      </c>
      <c r="P2656">
        <f t="shared" si="218"/>
        <v>13.475812965393944</v>
      </c>
      <c r="S2656">
        <f t="shared" si="215"/>
        <v>7.3221970153417018E-3</v>
      </c>
    </row>
    <row r="2657" spans="1:19" x14ac:dyDescent="0.3">
      <c r="A2657" s="1">
        <v>39877</v>
      </c>
      <c r="B2657" s="1">
        <v>39878</v>
      </c>
      <c r="C2657">
        <v>141.15</v>
      </c>
      <c r="D2657">
        <v>142.25000309999999</v>
      </c>
      <c r="E2657">
        <v>142.98640140000001</v>
      </c>
      <c r="F2657">
        <v>1.1000030519999999</v>
      </c>
      <c r="G2657">
        <v>-1</v>
      </c>
      <c r="H2657">
        <v>1.5556349190000001</v>
      </c>
      <c r="I2657">
        <f t="shared" si="216"/>
        <v>2009</v>
      </c>
      <c r="J2657">
        <f t="shared" si="217"/>
        <v>3</v>
      </c>
      <c r="K2657">
        <v>141.15</v>
      </c>
      <c r="L2657">
        <v>143.9</v>
      </c>
      <c r="M2657">
        <v>140.80000000000001</v>
      </c>
      <c r="N2657">
        <v>142.25</v>
      </c>
      <c r="O2657" s="3">
        <f t="shared" si="214"/>
        <v>1.1000030519999999</v>
      </c>
      <c r="P2657">
        <f t="shared" si="218"/>
        <v>13.790870040635486</v>
      </c>
      <c r="S2657">
        <f t="shared" si="215"/>
        <v>7.7931495005313491E-3</v>
      </c>
    </row>
    <row r="2658" spans="1:19" x14ac:dyDescent="0.3">
      <c r="A2658" s="1">
        <v>39878</v>
      </c>
      <c r="B2658" s="1">
        <v>39881</v>
      </c>
      <c r="C2658">
        <v>144.9</v>
      </c>
      <c r="D2658">
        <v>144.8500061</v>
      </c>
      <c r="E2658">
        <v>141.25794959999999</v>
      </c>
      <c r="F2658">
        <v>4.9993896000000003E-2</v>
      </c>
      <c r="G2658">
        <v>-1</v>
      </c>
      <c r="H2658">
        <v>1.8384776309999999</v>
      </c>
      <c r="I2658">
        <f t="shared" si="216"/>
        <v>2009</v>
      </c>
      <c r="J2658">
        <f t="shared" si="217"/>
        <v>3</v>
      </c>
      <c r="K2658">
        <v>144.9</v>
      </c>
      <c r="L2658">
        <v>146.15</v>
      </c>
      <c r="M2658">
        <v>142.25</v>
      </c>
      <c r="N2658">
        <v>144.85</v>
      </c>
      <c r="O2658" s="3">
        <f t="shared" si="214"/>
        <v>4.9993896000000003E-2</v>
      </c>
      <c r="P2658">
        <f t="shared" si="218"/>
        <v>13.805144560771325</v>
      </c>
      <c r="S2658">
        <f t="shared" si="215"/>
        <v>3.4502343685300209E-4</v>
      </c>
    </row>
    <row r="2659" spans="1:19" x14ac:dyDescent="0.3">
      <c r="A2659" s="1">
        <v>39881</v>
      </c>
      <c r="B2659" s="1">
        <v>39882</v>
      </c>
      <c r="C2659">
        <v>143.55000000000001</v>
      </c>
      <c r="D2659">
        <v>148.49999389999999</v>
      </c>
      <c r="E2659">
        <v>144.43280909999999</v>
      </c>
      <c r="F2659">
        <v>4.9499938959999996</v>
      </c>
      <c r="G2659">
        <v>-1</v>
      </c>
      <c r="H2659">
        <v>2.5809397509999998</v>
      </c>
      <c r="I2659">
        <f t="shared" si="216"/>
        <v>2009</v>
      </c>
      <c r="J2659">
        <f t="shared" si="217"/>
        <v>3</v>
      </c>
      <c r="K2659">
        <v>143.55000000000001</v>
      </c>
      <c r="L2659">
        <v>148.85</v>
      </c>
      <c r="M2659">
        <v>143.44999999999999</v>
      </c>
      <c r="N2659">
        <v>148.5</v>
      </c>
      <c r="O2659" s="3">
        <f t="shared" si="214"/>
        <v>4.9499938959999996</v>
      </c>
      <c r="P2659">
        <f t="shared" si="218"/>
        <v>15.233261202552214</v>
      </c>
      <c r="S2659">
        <f t="shared" si="215"/>
        <v>3.448271609892023E-2</v>
      </c>
    </row>
    <row r="2660" spans="1:19" x14ac:dyDescent="0.3">
      <c r="A2660" s="1">
        <v>39882</v>
      </c>
      <c r="B2660" s="1">
        <v>39883</v>
      </c>
      <c r="C2660">
        <v>152.15</v>
      </c>
      <c r="D2660">
        <v>153.5500031</v>
      </c>
      <c r="E2660">
        <v>150.02661409999999</v>
      </c>
      <c r="F2660">
        <v>-1.400003052</v>
      </c>
      <c r="G2660">
        <v>1</v>
      </c>
      <c r="H2660">
        <v>3.570889245</v>
      </c>
      <c r="I2660">
        <f t="shared" si="216"/>
        <v>2009</v>
      </c>
      <c r="J2660">
        <f t="shared" si="217"/>
        <v>3</v>
      </c>
      <c r="K2660">
        <v>152.15</v>
      </c>
      <c r="L2660">
        <v>153.55000000000001</v>
      </c>
      <c r="M2660">
        <v>151.4</v>
      </c>
      <c r="N2660">
        <v>153.55000000000001</v>
      </c>
      <c r="O2660" s="3">
        <f t="shared" si="214"/>
        <v>-1.400003052</v>
      </c>
      <c r="P2660">
        <f t="shared" si="218"/>
        <v>14.812756197448969</v>
      </c>
      <c r="S2660">
        <f t="shared" si="215"/>
        <v>-9.2014660006572453E-3</v>
      </c>
    </row>
    <row r="2661" spans="1:19" x14ac:dyDescent="0.3">
      <c r="A2661" s="1">
        <v>39883</v>
      </c>
      <c r="B2661" s="1">
        <v>39884</v>
      </c>
      <c r="C2661">
        <v>152.9</v>
      </c>
      <c r="D2661">
        <v>152.80000000000001</v>
      </c>
      <c r="E2661">
        <v>153.5591465</v>
      </c>
      <c r="F2661">
        <v>-0.1</v>
      </c>
      <c r="G2661">
        <v>1</v>
      </c>
      <c r="H2661">
        <v>0.53033008599999998</v>
      </c>
      <c r="I2661">
        <f t="shared" si="216"/>
        <v>2009</v>
      </c>
      <c r="J2661">
        <f t="shared" si="217"/>
        <v>3</v>
      </c>
      <c r="K2661">
        <v>152.9</v>
      </c>
      <c r="L2661">
        <v>153.65</v>
      </c>
      <c r="M2661">
        <v>150.30000000000001</v>
      </c>
      <c r="N2661">
        <v>152.80000000000001</v>
      </c>
      <c r="O2661" s="3">
        <f t="shared" si="214"/>
        <v>-0.1</v>
      </c>
      <c r="P2661">
        <f t="shared" si="218"/>
        <v>14.783692581626637</v>
      </c>
      <c r="S2661">
        <f t="shared" si="215"/>
        <v>-6.5402223675604975E-4</v>
      </c>
    </row>
    <row r="2662" spans="1:19" x14ac:dyDescent="0.3">
      <c r="A2662" s="1">
        <v>39884</v>
      </c>
      <c r="B2662" s="1">
        <v>39885</v>
      </c>
      <c r="C2662">
        <v>155.9</v>
      </c>
      <c r="D2662">
        <v>154.99999690000001</v>
      </c>
      <c r="E2662">
        <v>151.88115199999999</v>
      </c>
      <c r="F2662">
        <v>0.90000305199999997</v>
      </c>
      <c r="G2662">
        <v>-1</v>
      </c>
      <c r="H2662">
        <v>1.5556349190000001</v>
      </c>
      <c r="I2662">
        <f t="shared" si="216"/>
        <v>2009</v>
      </c>
      <c r="J2662">
        <f t="shared" si="217"/>
        <v>3</v>
      </c>
      <c r="K2662">
        <v>155.9</v>
      </c>
      <c r="L2662">
        <v>158.19999999999999</v>
      </c>
      <c r="M2662">
        <v>154.69999999999999</v>
      </c>
      <c r="N2662">
        <v>155</v>
      </c>
      <c r="O2662" s="3">
        <f t="shared" si="214"/>
        <v>0.90000305199999997</v>
      </c>
      <c r="P2662">
        <f t="shared" si="218"/>
        <v>15.039729177713109</v>
      </c>
      <c r="S2662">
        <f t="shared" si="215"/>
        <v>5.7729509429121232E-3</v>
      </c>
    </row>
    <row r="2663" spans="1:19" x14ac:dyDescent="0.3">
      <c r="A2663" s="1">
        <v>39885</v>
      </c>
      <c r="B2663" s="1">
        <v>39888</v>
      </c>
      <c r="C2663">
        <v>154.94999999999999</v>
      </c>
      <c r="D2663">
        <v>154.6999969</v>
      </c>
      <c r="E2663">
        <v>156.39668800000001</v>
      </c>
      <c r="F2663">
        <v>-0.250003052</v>
      </c>
      <c r="G2663">
        <v>1</v>
      </c>
      <c r="H2663">
        <v>0.212132034</v>
      </c>
      <c r="I2663">
        <f t="shared" si="216"/>
        <v>2009</v>
      </c>
      <c r="J2663">
        <f t="shared" si="217"/>
        <v>3</v>
      </c>
      <c r="K2663">
        <v>154.94999999999999</v>
      </c>
      <c r="L2663">
        <v>157.25</v>
      </c>
      <c r="M2663">
        <v>153.55000000000001</v>
      </c>
      <c r="N2663">
        <v>154.69999999999999</v>
      </c>
      <c r="O2663" s="3">
        <f t="shared" si="214"/>
        <v>-0.250003052</v>
      </c>
      <c r="P2663">
        <f t="shared" si="218"/>
        <v>14.966931923198459</v>
      </c>
      <c r="S2663">
        <f t="shared" si="215"/>
        <v>-1.613443381736044E-3</v>
      </c>
    </row>
    <row r="2664" spans="1:19" x14ac:dyDescent="0.3">
      <c r="A2664" s="1">
        <v>39888</v>
      </c>
      <c r="B2664" s="1">
        <v>39889</v>
      </c>
      <c r="C2664">
        <v>157.1</v>
      </c>
      <c r="D2664">
        <v>160.39999689999999</v>
      </c>
      <c r="E2664">
        <v>154.4790854</v>
      </c>
      <c r="F2664">
        <v>-3.299996948</v>
      </c>
      <c r="G2664">
        <v>-1</v>
      </c>
      <c r="H2664">
        <v>4.0305086530000001</v>
      </c>
      <c r="I2664">
        <f t="shared" si="216"/>
        <v>2009</v>
      </c>
      <c r="J2664">
        <f t="shared" si="217"/>
        <v>3</v>
      </c>
      <c r="K2664">
        <v>157.1</v>
      </c>
      <c r="L2664">
        <v>160.5</v>
      </c>
      <c r="M2664">
        <v>155.55000000000001</v>
      </c>
      <c r="N2664">
        <v>160.4</v>
      </c>
      <c r="O2664" s="3">
        <f t="shared" ref="O2664:O2727" si="219">IF(E2664-C2664&gt;0,IF(C2664-M2664&gt;3,-3,F2664),IF(L2664-C2664&gt;3,-3,F2664))</f>
        <v>-3</v>
      </c>
      <c r="P2664">
        <f t="shared" si="218"/>
        <v>14.109501068273023</v>
      </c>
      <c r="S2664">
        <f t="shared" ref="S2664:S2727" si="220">O2664/C2664</f>
        <v>-1.9096117122851686E-2</v>
      </c>
    </row>
    <row r="2665" spans="1:19" x14ac:dyDescent="0.3">
      <c r="A2665" s="1">
        <v>39889</v>
      </c>
      <c r="B2665" s="1">
        <v>39890</v>
      </c>
      <c r="C2665">
        <v>161.6</v>
      </c>
      <c r="D2665">
        <v>161.10001220000001</v>
      </c>
      <c r="E2665">
        <v>161.56224940000001</v>
      </c>
      <c r="F2665">
        <v>0.49998779300000001</v>
      </c>
      <c r="G2665">
        <v>1</v>
      </c>
      <c r="H2665">
        <v>0.49497474699999999</v>
      </c>
      <c r="I2665">
        <f t="shared" si="216"/>
        <v>2009</v>
      </c>
      <c r="J2665">
        <f t="shared" si="217"/>
        <v>3</v>
      </c>
      <c r="K2665">
        <v>161.6</v>
      </c>
      <c r="L2665">
        <v>161.6</v>
      </c>
      <c r="M2665">
        <v>158.94999999999999</v>
      </c>
      <c r="N2665">
        <v>161.1</v>
      </c>
      <c r="O2665" s="3">
        <f t="shared" si="219"/>
        <v>0.49998779300000001</v>
      </c>
      <c r="P2665">
        <f t="shared" si="218"/>
        <v>14.240464774327299</v>
      </c>
      <c r="S2665">
        <f t="shared" si="220"/>
        <v>3.0939838675742575E-3</v>
      </c>
    </row>
    <row r="2666" spans="1:19" x14ac:dyDescent="0.3">
      <c r="A2666" s="1">
        <v>39890</v>
      </c>
      <c r="B2666" s="1">
        <v>39891</v>
      </c>
      <c r="C2666">
        <v>162</v>
      </c>
      <c r="D2666">
        <v>159.35</v>
      </c>
      <c r="E2666">
        <v>160.52165360000001</v>
      </c>
      <c r="F2666">
        <v>2.65</v>
      </c>
      <c r="G2666">
        <v>-1</v>
      </c>
      <c r="H2666">
        <v>1.237436867</v>
      </c>
      <c r="I2666">
        <f t="shared" si="216"/>
        <v>2009</v>
      </c>
      <c r="J2666">
        <f t="shared" si="217"/>
        <v>3</v>
      </c>
      <c r="K2666">
        <v>162</v>
      </c>
      <c r="L2666">
        <v>162.85</v>
      </c>
      <c r="M2666">
        <v>158.80000000000001</v>
      </c>
      <c r="N2666">
        <v>159.35</v>
      </c>
      <c r="O2666" s="3">
        <f t="shared" si="219"/>
        <v>2.65</v>
      </c>
      <c r="P2666">
        <f t="shared" si="218"/>
        <v>14.939302397511877</v>
      </c>
      <c r="S2666">
        <f t="shared" si="220"/>
        <v>1.6358024691358025E-2</v>
      </c>
    </row>
    <row r="2667" spans="1:19" x14ac:dyDescent="0.3">
      <c r="A2667" s="1">
        <v>39891</v>
      </c>
      <c r="B2667" s="1">
        <v>39892</v>
      </c>
      <c r="C2667">
        <v>160.05000000000001</v>
      </c>
      <c r="D2667">
        <v>159.85</v>
      </c>
      <c r="E2667">
        <v>159.11523600000001</v>
      </c>
      <c r="F2667">
        <v>0.2</v>
      </c>
      <c r="G2667">
        <v>-1</v>
      </c>
      <c r="H2667">
        <v>0.35355339099999999</v>
      </c>
      <c r="I2667">
        <f t="shared" si="216"/>
        <v>2009</v>
      </c>
      <c r="J2667">
        <f t="shared" si="217"/>
        <v>3</v>
      </c>
      <c r="K2667">
        <v>160.05000000000001</v>
      </c>
      <c r="L2667">
        <v>162.05000000000001</v>
      </c>
      <c r="M2667">
        <v>159.30000000000001</v>
      </c>
      <c r="N2667">
        <v>159.85</v>
      </c>
      <c r="O2667" s="3">
        <f t="shared" si="219"/>
        <v>0.2</v>
      </c>
      <c r="P2667">
        <f t="shared" si="218"/>
        <v>14.995307279976776</v>
      </c>
      <c r="S2667">
        <f t="shared" si="220"/>
        <v>1.2496094970321774E-3</v>
      </c>
    </row>
    <row r="2668" spans="1:19" x14ac:dyDescent="0.3">
      <c r="A2668" s="1">
        <v>39892</v>
      </c>
      <c r="B2668" s="1">
        <v>39895</v>
      </c>
      <c r="C2668">
        <v>161.44999999999999</v>
      </c>
      <c r="D2668">
        <v>164.24999389999999</v>
      </c>
      <c r="E2668">
        <v>159.6597496</v>
      </c>
      <c r="F2668">
        <v>-2.7999938960000001</v>
      </c>
      <c r="G2668">
        <v>-1</v>
      </c>
      <c r="H2668">
        <v>3.111269837</v>
      </c>
      <c r="I2668">
        <f t="shared" si="216"/>
        <v>2009</v>
      </c>
      <c r="J2668">
        <f t="shared" si="217"/>
        <v>3</v>
      </c>
      <c r="K2668">
        <v>161.44999999999999</v>
      </c>
      <c r="L2668">
        <v>164.7</v>
      </c>
      <c r="M2668">
        <v>161.4</v>
      </c>
      <c r="N2668">
        <v>164.25</v>
      </c>
      <c r="O2668" s="3">
        <f t="shared" si="219"/>
        <v>-3</v>
      </c>
      <c r="P2668">
        <f t="shared" si="218"/>
        <v>14.159396685242859</v>
      </c>
      <c r="S2668">
        <f t="shared" si="220"/>
        <v>-1.8581604211830291E-2</v>
      </c>
    </row>
    <row r="2669" spans="1:19" x14ac:dyDescent="0.3">
      <c r="A2669" s="1">
        <v>39895</v>
      </c>
      <c r="B2669" s="1">
        <v>39896</v>
      </c>
      <c r="C2669">
        <v>167.25</v>
      </c>
      <c r="D2669">
        <v>166.6999969</v>
      </c>
      <c r="E2669">
        <v>164.60913260000001</v>
      </c>
      <c r="F2669">
        <v>0.55000305199999999</v>
      </c>
      <c r="G2669">
        <v>1</v>
      </c>
      <c r="H2669">
        <v>1.7324116140000001</v>
      </c>
      <c r="I2669">
        <f t="shared" si="216"/>
        <v>2009</v>
      </c>
      <c r="J2669">
        <f t="shared" si="217"/>
        <v>3</v>
      </c>
      <c r="K2669">
        <v>167.25</v>
      </c>
      <c r="L2669">
        <v>167.5</v>
      </c>
      <c r="M2669">
        <v>164.85</v>
      </c>
      <c r="N2669">
        <v>166.7</v>
      </c>
      <c r="O2669" s="3">
        <f t="shared" si="219"/>
        <v>0.55000305199999999</v>
      </c>
      <c r="P2669">
        <f t="shared" si="218"/>
        <v>14.299086575670881</v>
      </c>
      <c r="S2669">
        <f t="shared" si="220"/>
        <v>3.2885085321375188E-3</v>
      </c>
    </row>
    <row r="2670" spans="1:19" x14ac:dyDescent="0.3">
      <c r="A2670" s="1">
        <v>39896</v>
      </c>
      <c r="B2670" s="1">
        <v>39897</v>
      </c>
      <c r="C2670">
        <v>166.95</v>
      </c>
      <c r="D2670">
        <v>168.00000309999999</v>
      </c>
      <c r="E2670">
        <v>166.2713909</v>
      </c>
      <c r="F2670">
        <v>-1.0500030520000001</v>
      </c>
      <c r="G2670">
        <v>-1</v>
      </c>
      <c r="H2670">
        <v>0.91923881600000001</v>
      </c>
      <c r="I2670">
        <f t="shared" si="216"/>
        <v>2009</v>
      </c>
      <c r="J2670">
        <f t="shared" si="217"/>
        <v>3</v>
      </c>
      <c r="K2670">
        <v>166.95</v>
      </c>
      <c r="L2670">
        <v>168.3</v>
      </c>
      <c r="M2670">
        <v>165.7</v>
      </c>
      <c r="N2670">
        <v>168</v>
      </c>
      <c r="O2670" s="3">
        <f t="shared" si="219"/>
        <v>-1.0500030520000001</v>
      </c>
      <c r="P2670">
        <f t="shared" si="218"/>
        <v>14.029291705135989</v>
      </c>
      <c r="S2670">
        <f t="shared" si="220"/>
        <v>-6.2893264570230622E-3</v>
      </c>
    </row>
    <row r="2671" spans="1:19" x14ac:dyDescent="0.3">
      <c r="A2671" s="1">
        <v>39897</v>
      </c>
      <c r="B2671" s="1">
        <v>39898</v>
      </c>
      <c r="C2671">
        <v>167.3</v>
      </c>
      <c r="D2671">
        <v>169.9499969</v>
      </c>
      <c r="E2671">
        <v>168.2427601</v>
      </c>
      <c r="F2671">
        <v>2.6499969480000001</v>
      </c>
      <c r="G2671">
        <v>1</v>
      </c>
      <c r="H2671">
        <v>1.3788582229999999</v>
      </c>
      <c r="I2671">
        <f t="shared" si="216"/>
        <v>2009</v>
      </c>
      <c r="J2671">
        <f t="shared" si="217"/>
        <v>3</v>
      </c>
      <c r="K2671">
        <v>167.3</v>
      </c>
      <c r="L2671">
        <v>170.3</v>
      </c>
      <c r="M2671">
        <v>166.1</v>
      </c>
      <c r="N2671">
        <v>169.95</v>
      </c>
      <c r="O2671" s="3">
        <f t="shared" si="219"/>
        <v>2.6499969480000001</v>
      </c>
      <c r="P2671">
        <f t="shared" si="218"/>
        <v>14.695954828887551</v>
      </c>
      <c r="S2671">
        <f t="shared" si="220"/>
        <v>1.5839790484160191E-2</v>
      </c>
    </row>
    <row r="2672" spans="1:19" x14ac:dyDescent="0.3">
      <c r="A2672" s="1">
        <v>39898</v>
      </c>
      <c r="B2672" s="1">
        <v>39899</v>
      </c>
      <c r="C2672">
        <v>170.25</v>
      </c>
      <c r="D2672">
        <v>169.95</v>
      </c>
      <c r="E2672">
        <v>168.81863319999999</v>
      </c>
      <c r="F2672">
        <v>0.3</v>
      </c>
      <c r="G2672">
        <v>-1</v>
      </c>
      <c r="H2672">
        <v>0</v>
      </c>
      <c r="I2672">
        <f t="shared" si="216"/>
        <v>2009</v>
      </c>
      <c r="J2672">
        <f t="shared" si="217"/>
        <v>3</v>
      </c>
      <c r="K2672">
        <v>170.25</v>
      </c>
      <c r="L2672">
        <v>171.8</v>
      </c>
      <c r="M2672">
        <v>168.9</v>
      </c>
      <c r="N2672">
        <v>169.95</v>
      </c>
      <c r="O2672" s="3">
        <f t="shared" si="219"/>
        <v>0.3</v>
      </c>
      <c r="P2672">
        <f t="shared" si="218"/>
        <v>14.773642695824403</v>
      </c>
      <c r="S2672">
        <f t="shared" si="220"/>
        <v>1.7621145374449338E-3</v>
      </c>
    </row>
    <row r="2673" spans="1:19" x14ac:dyDescent="0.3">
      <c r="A2673" s="1">
        <v>39899</v>
      </c>
      <c r="B2673" s="1">
        <v>39902</v>
      </c>
      <c r="C2673">
        <v>169.95</v>
      </c>
      <c r="D2673">
        <v>163.30000609999999</v>
      </c>
      <c r="E2673">
        <v>169.08662480000001</v>
      </c>
      <c r="F2673">
        <v>6.6499938959999998</v>
      </c>
      <c r="G2673">
        <v>-1</v>
      </c>
      <c r="H2673">
        <v>4.7022600949999998</v>
      </c>
      <c r="I2673">
        <f t="shared" si="216"/>
        <v>2009</v>
      </c>
      <c r="J2673">
        <f t="shared" si="217"/>
        <v>3</v>
      </c>
      <c r="K2673">
        <v>169.95</v>
      </c>
      <c r="L2673">
        <v>170.5</v>
      </c>
      <c r="M2673">
        <v>163.30000000000001</v>
      </c>
      <c r="N2673">
        <v>163.30000000000001</v>
      </c>
      <c r="O2673" s="3">
        <f t="shared" si="219"/>
        <v>6.6499938959999998</v>
      </c>
      <c r="P2673">
        <f t="shared" si="218"/>
        <v>16.507881596952686</v>
      </c>
      <c r="S2673">
        <f t="shared" si="220"/>
        <v>3.9129119717563991E-2</v>
      </c>
    </row>
    <row r="2674" spans="1:19" x14ac:dyDescent="0.3">
      <c r="A2674" s="1">
        <v>39902</v>
      </c>
      <c r="B2674" s="1">
        <v>39903</v>
      </c>
      <c r="C2674">
        <v>164.9</v>
      </c>
      <c r="D2674">
        <v>165.3</v>
      </c>
      <c r="E2674">
        <v>164.46448100000001</v>
      </c>
      <c r="F2674">
        <v>-0.4</v>
      </c>
      <c r="G2674">
        <v>1</v>
      </c>
      <c r="H2674">
        <v>1.414213562</v>
      </c>
      <c r="I2674">
        <f t="shared" si="216"/>
        <v>2009</v>
      </c>
      <c r="J2674">
        <f t="shared" si="217"/>
        <v>3</v>
      </c>
      <c r="K2674">
        <v>164.9</v>
      </c>
      <c r="L2674">
        <v>168.25</v>
      </c>
      <c r="M2674">
        <v>164.35</v>
      </c>
      <c r="N2674">
        <v>165.3</v>
      </c>
      <c r="O2674" s="3">
        <f t="shared" si="219"/>
        <v>-3</v>
      </c>
      <c r="P2674">
        <f t="shared" si="218"/>
        <v>15.606905645633256</v>
      </c>
      <c r="S2674">
        <f t="shared" si="220"/>
        <v>-1.8192844147968464E-2</v>
      </c>
    </row>
    <row r="2675" spans="1:19" x14ac:dyDescent="0.3">
      <c r="A2675" s="1">
        <v>39903</v>
      </c>
      <c r="B2675" s="1">
        <v>39904</v>
      </c>
      <c r="C2675">
        <v>165.6</v>
      </c>
      <c r="D2675">
        <v>168.60000310000001</v>
      </c>
      <c r="E2675">
        <v>165.84082069999999</v>
      </c>
      <c r="F2675">
        <v>3.0000030519999998</v>
      </c>
      <c r="G2675">
        <v>1</v>
      </c>
      <c r="H2675">
        <v>2.333452378</v>
      </c>
      <c r="I2675">
        <f t="shared" si="216"/>
        <v>2009</v>
      </c>
      <c r="J2675">
        <f t="shared" si="217"/>
        <v>4</v>
      </c>
      <c r="K2675">
        <v>165.6</v>
      </c>
      <c r="L2675">
        <v>169.15</v>
      </c>
      <c r="M2675">
        <v>163.85</v>
      </c>
      <c r="N2675">
        <v>168.6</v>
      </c>
      <c r="O2675" s="3">
        <f t="shared" si="219"/>
        <v>3.0000030519999998</v>
      </c>
      <c r="P2675">
        <f t="shared" si="218"/>
        <v>16.455107902321224</v>
      </c>
      <c r="S2675">
        <f t="shared" si="220"/>
        <v>1.8115960458937198E-2</v>
      </c>
    </row>
    <row r="2676" spans="1:19" x14ac:dyDescent="0.3">
      <c r="A2676" s="1">
        <v>39904</v>
      </c>
      <c r="B2676" s="1">
        <v>39905</v>
      </c>
      <c r="C2676">
        <v>171.1</v>
      </c>
      <c r="D2676">
        <v>173.89998779999999</v>
      </c>
      <c r="E2676">
        <v>169.46341169999999</v>
      </c>
      <c r="F2676">
        <v>-2.7999877930000001</v>
      </c>
      <c r="G2676">
        <v>1</v>
      </c>
      <c r="H2676">
        <v>3.7476659400000001</v>
      </c>
      <c r="I2676">
        <f t="shared" si="216"/>
        <v>2009</v>
      </c>
      <c r="J2676">
        <f t="shared" si="217"/>
        <v>4</v>
      </c>
      <c r="K2676">
        <v>171.1</v>
      </c>
      <c r="L2676">
        <v>174.4</v>
      </c>
      <c r="M2676">
        <v>170.15</v>
      </c>
      <c r="N2676">
        <v>173.9</v>
      </c>
      <c r="O2676" s="3">
        <f t="shared" si="219"/>
        <v>-3</v>
      </c>
      <c r="P2676">
        <f t="shared" si="218"/>
        <v>15.589555762514729</v>
      </c>
      <c r="S2676">
        <f t="shared" si="220"/>
        <v>-1.7533606078316773E-2</v>
      </c>
    </row>
    <row r="2677" spans="1:19" x14ac:dyDescent="0.3">
      <c r="A2677" s="1">
        <v>39905</v>
      </c>
      <c r="B2677" s="1">
        <v>39906</v>
      </c>
      <c r="C2677">
        <v>174.9</v>
      </c>
      <c r="D2677">
        <v>175.10001220000001</v>
      </c>
      <c r="E2677">
        <v>174.99204549999999</v>
      </c>
      <c r="F2677">
        <v>0.200012207</v>
      </c>
      <c r="G2677">
        <v>1</v>
      </c>
      <c r="H2677">
        <v>0.84852813699999996</v>
      </c>
      <c r="I2677">
        <f t="shared" si="216"/>
        <v>2009</v>
      </c>
      <c r="J2677">
        <f t="shared" si="217"/>
        <v>4</v>
      </c>
      <c r="K2677">
        <v>174.9</v>
      </c>
      <c r="L2677">
        <v>175.9</v>
      </c>
      <c r="M2677">
        <v>173.6</v>
      </c>
      <c r="N2677">
        <v>175.1</v>
      </c>
      <c r="O2677" s="3">
        <f t="shared" si="219"/>
        <v>0.200012207</v>
      </c>
      <c r="P2677">
        <f t="shared" si="218"/>
        <v>15.643039492432571</v>
      </c>
      <c r="S2677">
        <f t="shared" si="220"/>
        <v>1.1435803716409376E-3</v>
      </c>
    </row>
    <row r="2678" spans="1:19" x14ac:dyDescent="0.3">
      <c r="A2678" s="1">
        <v>39906</v>
      </c>
      <c r="B2678" s="1">
        <v>39909</v>
      </c>
      <c r="C2678">
        <v>176.05</v>
      </c>
      <c r="D2678">
        <v>176.24999389999999</v>
      </c>
      <c r="E2678">
        <v>176.08843429999999</v>
      </c>
      <c r="F2678">
        <v>0.199993896</v>
      </c>
      <c r="G2678">
        <v>1</v>
      </c>
      <c r="H2678">
        <v>0.81317279799999997</v>
      </c>
      <c r="I2678">
        <f t="shared" si="216"/>
        <v>2009</v>
      </c>
      <c r="J2678">
        <f t="shared" si="217"/>
        <v>4</v>
      </c>
      <c r="K2678">
        <v>176.05</v>
      </c>
      <c r="L2678">
        <v>179.35</v>
      </c>
      <c r="M2678">
        <v>175.65</v>
      </c>
      <c r="N2678">
        <v>176.25</v>
      </c>
      <c r="O2678" s="3">
        <f t="shared" si="219"/>
        <v>0.199993896</v>
      </c>
      <c r="P2678">
        <f t="shared" si="218"/>
        <v>15.696351263180201</v>
      </c>
      <c r="S2678">
        <f t="shared" si="220"/>
        <v>1.1360062255041182E-3</v>
      </c>
    </row>
    <row r="2679" spans="1:19" x14ac:dyDescent="0.3">
      <c r="A2679" s="1">
        <v>39909</v>
      </c>
      <c r="B2679" s="1">
        <v>39910</v>
      </c>
      <c r="C2679">
        <v>176.4</v>
      </c>
      <c r="D2679">
        <v>176.1499939</v>
      </c>
      <c r="E2679">
        <v>176.23137019999999</v>
      </c>
      <c r="F2679">
        <v>0.25000610400000001</v>
      </c>
      <c r="G2679">
        <v>-1</v>
      </c>
      <c r="H2679">
        <v>7.0710677999999999E-2</v>
      </c>
      <c r="I2679">
        <f t="shared" si="216"/>
        <v>2009</v>
      </c>
      <c r="J2679">
        <f t="shared" si="217"/>
        <v>4</v>
      </c>
      <c r="K2679">
        <v>176.4</v>
      </c>
      <c r="L2679">
        <v>177.15</v>
      </c>
      <c r="M2679">
        <v>174.35</v>
      </c>
      <c r="N2679">
        <v>176.15</v>
      </c>
      <c r="O2679" s="3">
        <f t="shared" si="219"/>
        <v>0.25000610400000001</v>
      </c>
      <c r="P2679">
        <f t="shared" si="218"/>
        <v>15.763089079954405</v>
      </c>
      <c r="S2679">
        <f t="shared" si="220"/>
        <v>1.4172681632653062E-3</v>
      </c>
    </row>
    <row r="2680" spans="1:19" x14ac:dyDescent="0.3">
      <c r="A2680" s="1">
        <v>39910</v>
      </c>
      <c r="B2680" s="1">
        <v>39911</v>
      </c>
      <c r="C2680">
        <v>174.15</v>
      </c>
      <c r="D2680">
        <v>170.00000610000001</v>
      </c>
      <c r="E2680">
        <v>176.05335439999999</v>
      </c>
      <c r="F2680">
        <v>-4.1499938959999998</v>
      </c>
      <c r="G2680">
        <v>-1</v>
      </c>
      <c r="H2680">
        <v>4.3487067039999996</v>
      </c>
      <c r="I2680">
        <f t="shared" ref="I2680:I2743" si="221">YEAR(B2680)</f>
        <v>2009</v>
      </c>
      <c r="J2680">
        <f t="shared" ref="J2680:J2743" si="222">MONTH(B2680)</f>
        <v>4</v>
      </c>
      <c r="K2680">
        <v>174.15</v>
      </c>
      <c r="L2680">
        <v>174.65</v>
      </c>
      <c r="M2680">
        <v>169.95</v>
      </c>
      <c r="N2680">
        <v>170</v>
      </c>
      <c r="O2680" s="3">
        <f t="shared" si="219"/>
        <v>-3</v>
      </c>
      <c r="P2680">
        <f t="shared" si="218"/>
        <v>14.948459153341773</v>
      </c>
      <c r="S2680">
        <f t="shared" si="220"/>
        <v>-1.7226528854435829E-2</v>
      </c>
    </row>
    <row r="2681" spans="1:19" x14ac:dyDescent="0.3">
      <c r="A2681" s="1">
        <v>39911</v>
      </c>
      <c r="B2681" s="1">
        <v>39912</v>
      </c>
      <c r="C2681">
        <v>171.6</v>
      </c>
      <c r="D2681">
        <v>177.5</v>
      </c>
      <c r="E2681">
        <v>170.71667339999999</v>
      </c>
      <c r="F2681">
        <v>-5.9</v>
      </c>
      <c r="G2681">
        <v>1</v>
      </c>
      <c r="H2681">
        <v>5.3033008590000001</v>
      </c>
      <c r="I2681">
        <f t="shared" si="221"/>
        <v>2009</v>
      </c>
      <c r="J2681">
        <f t="shared" si="222"/>
        <v>4</v>
      </c>
      <c r="K2681">
        <v>171.6</v>
      </c>
      <c r="L2681">
        <v>178</v>
      </c>
      <c r="M2681">
        <v>171.4</v>
      </c>
      <c r="N2681">
        <v>177.5</v>
      </c>
      <c r="O2681" s="3">
        <f t="shared" si="219"/>
        <v>-3</v>
      </c>
      <c r="P2681">
        <f t="shared" si="218"/>
        <v>14.164449057886785</v>
      </c>
      <c r="S2681">
        <f t="shared" si="220"/>
        <v>-1.7482517482517484E-2</v>
      </c>
    </row>
    <row r="2682" spans="1:19" x14ac:dyDescent="0.3">
      <c r="A2682" s="1">
        <v>39912</v>
      </c>
      <c r="B2682" s="1">
        <v>39913</v>
      </c>
      <c r="C2682">
        <v>180.1</v>
      </c>
      <c r="D2682">
        <v>181</v>
      </c>
      <c r="E2682">
        <v>178.1638955</v>
      </c>
      <c r="F2682">
        <v>-0.9</v>
      </c>
      <c r="G2682">
        <v>1</v>
      </c>
      <c r="H2682">
        <v>2.474873734</v>
      </c>
      <c r="I2682">
        <f t="shared" si="221"/>
        <v>2009</v>
      </c>
      <c r="J2682">
        <f t="shared" si="222"/>
        <v>4</v>
      </c>
      <c r="K2682">
        <v>180.1</v>
      </c>
      <c r="L2682">
        <v>182.75</v>
      </c>
      <c r="M2682">
        <v>177.7</v>
      </c>
      <c r="N2682">
        <v>181</v>
      </c>
      <c r="O2682" s="3">
        <f t="shared" si="219"/>
        <v>-0.9</v>
      </c>
      <c r="P2682">
        <f t="shared" si="218"/>
        <v>13.952100293554224</v>
      </c>
      <c r="S2682">
        <f t="shared" si="220"/>
        <v>-4.9972237645752359E-3</v>
      </c>
    </row>
    <row r="2683" spans="1:19" x14ac:dyDescent="0.3">
      <c r="A2683" s="1">
        <v>39913</v>
      </c>
      <c r="B2683" s="1">
        <v>39916</v>
      </c>
      <c r="C2683">
        <v>180</v>
      </c>
      <c r="D2683">
        <v>179.5</v>
      </c>
      <c r="E2683">
        <v>181.5449686</v>
      </c>
      <c r="F2683">
        <v>-0.5</v>
      </c>
      <c r="G2683">
        <v>1</v>
      </c>
      <c r="H2683">
        <v>1.060660172</v>
      </c>
      <c r="I2683">
        <f t="shared" si="221"/>
        <v>2009</v>
      </c>
      <c r="J2683">
        <f t="shared" si="222"/>
        <v>4</v>
      </c>
      <c r="K2683">
        <v>180</v>
      </c>
      <c r="L2683">
        <v>182</v>
      </c>
      <c r="M2683">
        <v>178.6</v>
      </c>
      <c r="N2683">
        <v>179.5</v>
      </c>
      <c r="O2683" s="3">
        <f t="shared" si="219"/>
        <v>-0.5</v>
      </c>
      <c r="P2683">
        <f t="shared" si="218"/>
        <v>13.835832791107938</v>
      </c>
      <c r="S2683">
        <f t="shared" si="220"/>
        <v>-2.7777777777777779E-3</v>
      </c>
    </row>
    <row r="2684" spans="1:19" x14ac:dyDescent="0.3">
      <c r="A2684" s="1">
        <v>39916</v>
      </c>
      <c r="B2684" s="1">
        <v>39917</v>
      </c>
      <c r="C2684">
        <v>181.1</v>
      </c>
      <c r="D2684">
        <v>179</v>
      </c>
      <c r="E2684">
        <v>180.37145509999999</v>
      </c>
      <c r="F2684">
        <v>2.1</v>
      </c>
      <c r="G2684">
        <v>1</v>
      </c>
      <c r="H2684">
        <v>0.35355339099999999</v>
      </c>
      <c r="I2684">
        <f t="shared" si="221"/>
        <v>2009</v>
      </c>
      <c r="J2684">
        <f t="shared" si="222"/>
        <v>4</v>
      </c>
      <c r="K2684">
        <v>181.1</v>
      </c>
      <c r="L2684">
        <v>181.95</v>
      </c>
      <c r="M2684">
        <v>177.15</v>
      </c>
      <c r="N2684">
        <v>179</v>
      </c>
      <c r="O2684" s="3">
        <f t="shared" si="219"/>
        <v>2.1</v>
      </c>
      <c r="P2684">
        <f t="shared" si="218"/>
        <v>14.317145582847198</v>
      </c>
      <c r="S2684">
        <f t="shared" si="220"/>
        <v>1.1595803423522916E-2</v>
      </c>
    </row>
    <row r="2685" spans="1:19" x14ac:dyDescent="0.3">
      <c r="A2685" s="1">
        <v>39917</v>
      </c>
      <c r="B2685" s="1">
        <v>39918</v>
      </c>
      <c r="C2685">
        <v>177.05</v>
      </c>
      <c r="D2685">
        <v>179</v>
      </c>
      <c r="E2685">
        <v>180.11424980000001</v>
      </c>
      <c r="F2685">
        <v>1.95</v>
      </c>
      <c r="G2685">
        <v>1</v>
      </c>
      <c r="H2685">
        <v>0</v>
      </c>
      <c r="I2685">
        <f t="shared" si="221"/>
        <v>2009</v>
      </c>
      <c r="J2685">
        <f t="shared" si="222"/>
        <v>4</v>
      </c>
      <c r="K2685">
        <v>177.05</v>
      </c>
      <c r="L2685">
        <v>179.5</v>
      </c>
      <c r="M2685">
        <v>175.6</v>
      </c>
      <c r="N2685">
        <v>179</v>
      </c>
      <c r="O2685" s="3">
        <f t="shared" si="219"/>
        <v>1.95</v>
      </c>
      <c r="P2685">
        <f t="shared" si="218"/>
        <v>14.790205744720431</v>
      </c>
      <c r="S2685">
        <f t="shared" si="220"/>
        <v>1.1013837898898616E-2</v>
      </c>
    </row>
    <row r="2686" spans="1:19" x14ac:dyDescent="0.3">
      <c r="A2686" s="1">
        <v>39918</v>
      </c>
      <c r="B2686" s="1">
        <v>39919</v>
      </c>
      <c r="C2686">
        <v>182.05</v>
      </c>
      <c r="D2686">
        <v>178.8999939</v>
      </c>
      <c r="E2686">
        <v>179.2572231</v>
      </c>
      <c r="F2686">
        <v>3.150006104</v>
      </c>
      <c r="G2686">
        <v>1</v>
      </c>
      <c r="H2686">
        <v>7.0710677999999999E-2</v>
      </c>
      <c r="I2686">
        <f t="shared" si="221"/>
        <v>2009</v>
      </c>
      <c r="J2686">
        <f t="shared" si="222"/>
        <v>4</v>
      </c>
      <c r="K2686">
        <v>182.05</v>
      </c>
      <c r="L2686">
        <v>183.95</v>
      </c>
      <c r="M2686">
        <v>178.8</v>
      </c>
      <c r="N2686">
        <v>178.9</v>
      </c>
      <c r="O2686" s="3">
        <f t="shared" si="219"/>
        <v>3.150006104</v>
      </c>
      <c r="P2686">
        <f t="shared" si="218"/>
        <v>15.557949304873443</v>
      </c>
      <c r="S2686">
        <f t="shared" si="220"/>
        <v>1.7302972282340016E-2</v>
      </c>
    </row>
    <row r="2687" spans="1:19" x14ac:dyDescent="0.3">
      <c r="A2687" s="1">
        <v>39919</v>
      </c>
      <c r="B2687" s="1">
        <v>39920</v>
      </c>
      <c r="C2687">
        <v>181.3</v>
      </c>
      <c r="D2687">
        <v>178.9</v>
      </c>
      <c r="E2687">
        <v>178.7357868</v>
      </c>
      <c r="F2687">
        <v>2.4</v>
      </c>
      <c r="G2687">
        <v>-1</v>
      </c>
      <c r="H2687">
        <v>0</v>
      </c>
      <c r="I2687">
        <f t="shared" si="221"/>
        <v>2009</v>
      </c>
      <c r="J2687">
        <f t="shared" si="222"/>
        <v>4</v>
      </c>
      <c r="K2687">
        <v>181.3</v>
      </c>
      <c r="L2687">
        <v>182.5</v>
      </c>
      <c r="M2687">
        <v>177.25</v>
      </c>
      <c r="N2687">
        <v>178.9</v>
      </c>
      <c r="O2687" s="3">
        <f t="shared" si="219"/>
        <v>2.4</v>
      </c>
      <c r="P2687">
        <f t="shared" si="218"/>
        <v>16.17580498603775</v>
      </c>
      <c r="S2687">
        <f t="shared" si="220"/>
        <v>1.3237727523441808E-2</v>
      </c>
    </row>
    <row r="2688" spans="1:19" x14ac:dyDescent="0.3">
      <c r="A2688" s="1">
        <v>39920</v>
      </c>
      <c r="B2688" s="1">
        <v>39923</v>
      </c>
      <c r="C2688">
        <v>180.3</v>
      </c>
      <c r="D2688">
        <v>178.7000031</v>
      </c>
      <c r="E2688">
        <v>180.4483874</v>
      </c>
      <c r="F2688">
        <v>-1.599996948</v>
      </c>
      <c r="G2688">
        <v>1</v>
      </c>
      <c r="H2688">
        <v>0.141421356</v>
      </c>
      <c r="I2688">
        <f t="shared" si="221"/>
        <v>2009</v>
      </c>
      <c r="J2688">
        <f t="shared" si="222"/>
        <v>4</v>
      </c>
      <c r="K2688">
        <v>180.3</v>
      </c>
      <c r="L2688">
        <v>180.4</v>
      </c>
      <c r="M2688">
        <v>176.2</v>
      </c>
      <c r="N2688">
        <v>178.7</v>
      </c>
      <c r="O2688" s="3">
        <f t="shared" si="219"/>
        <v>-3</v>
      </c>
      <c r="P2688">
        <f t="shared" si="218"/>
        <v>15.368360477583288</v>
      </c>
      <c r="S2688">
        <f t="shared" si="220"/>
        <v>-1.6638935108153077E-2</v>
      </c>
    </row>
    <row r="2689" spans="1:19" x14ac:dyDescent="0.3">
      <c r="A2689" s="1">
        <v>39923</v>
      </c>
      <c r="B2689" s="1">
        <v>39924</v>
      </c>
      <c r="C2689">
        <v>175.9</v>
      </c>
      <c r="D2689">
        <v>179.55000609999999</v>
      </c>
      <c r="E2689">
        <v>178.88712340000001</v>
      </c>
      <c r="F2689">
        <v>3.650006104</v>
      </c>
      <c r="G2689">
        <v>1</v>
      </c>
      <c r="H2689">
        <v>0.60104076399999995</v>
      </c>
      <c r="I2689">
        <f t="shared" si="221"/>
        <v>2009</v>
      </c>
      <c r="J2689">
        <f t="shared" si="222"/>
        <v>4</v>
      </c>
      <c r="K2689">
        <v>175.9</v>
      </c>
      <c r="L2689">
        <v>179.9</v>
      </c>
      <c r="M2689">
        <v>174.9</v>
      </c>
      <c r="N2689">
        <v>179.55</v>
      </c>
      <c r="O2689" s="3">
        <f t="shared" si="219"/>
        <v>3.650006104</v>
      </c>
      <c r="P2689">
        <f t="shared" si="218"/>
        <v>16.325062175451134</v>
      </c>
      <c r="S2689">
        <f t="shared" si="220"/>
        <v>2.0750461080159179E-2</v>
      </c>
    </row>
    <row r="2690" spans="1:19" x14ac:dyDescent="0.3">
      <c r="A2690" s="1">
        <v>39924</v>
      </c>
      <c r="B2690" s="1">
        <v>39925</v>
      </c>
      <c r="C2690">
        <v>179.95</v>
      </c>
      <c r="D2690">
        <v>181.99999690000001</v>
      </c>
      <c r="E2690">
        <v>180.33905580000001</v>
      </c>
      <c r="F2690">
        <v>2.049996948</v>
      </c>
      <c r="G2690">
        <v>1</v>
      </c>
      <c r="H2690">
        <v>1.7324116140000001</v>
      </c>
      <c r="I2690">
        <f t="shared" si="221"/>
        <v>2009</v>
      </c>
      <c r="J2690">
        <f t="shared" si="222"/>
        <v>4</v>
      </c>
      <c r="K2690">
        <v>179.95</v>
      </c>
      <c r="L2690">
        <v>182.5</v>
      </c>
      <c r="M2690">
        <v>179.1</v>
      </c>
      <c r="N2690">
        <v>182</v>
      </c>
      <c r="O2690" s="3">
        <f t="shared" si="219"/>
        <v>2.049996948</v>
      </c>
      <c r="P2690">
        <f t="shared" si="218"/>
        <v>16.882989282462834</v>
      </c>
      <c r="S2690">
        <f t="shared" si="220"/>
        <v>1.1392036387885524E-2</v>
      </c>
    </row>
    <row r="2691" spans="1:19" x14ac:dyDescent="0.3">
      <c r="A2691" s="1">
        <v>39925</v>
      </c>
      <c r="B2691" s="1">
        <v>39926</v>
      </c>
      <c r="C2691">
        <v>183.55</v>
      </c>
      <c r="D2691">
        <v>184.1000061</v>
      </c>
      <c r="E2691">
        <v>181.9654707</v>
      </c>
      <c r="F2691">
        <v>-0.55000610400000005</v>
      </c>
      <c r="G2691">
        <v>-1</v>
      </c>
      <c r="H2691">
        <v>1.48492424</v>
      </c>
      <c r="I2691">
        <f t="shared" si="221"/>
        <v>2009</v>
      </c>
      <c r="J2691">
        <f t="shared" si="222"/>
        <v>4</v>
      </c>
      <c r="K2691">
        <v>183.55</v>
      </c>
      <c r="L2691">
        <v>184.25</v>
      </c>
      <c r="M2691">
        <v>181.15</v>
      </c>
      <c r="N2691">
        <v>184.1</v>
      </c>
      <c r="O2691" s="3">
        <f t="shared" si="219"/>
        <v>-0.55000610400000005</v>
      </c>
      <c r="P2691">
        <f t="shared" si="218"/>
        <v>16.731220056217325</v>
      </c>
      <c r="S2691">
        <f t="shared" si="220"/>
        <v>-2.9964919858349224E-3</v>
      </c>
    </row>
    <row r="2692" spans="1:19" x14ac:dyDescent="0.3">
      <c r="A2692" s="1">
        <v>39926</v>
      </c>
      <c r="B2692" s="1">
        <v>39927</v>
      </c>
      <c r="C2692">
        <v>183.85</v>
      </c>
      <c r="D2692">
        <v>182.19999079999999</v>
      </c>
      <c r="E2692">
        <v>184.09179750000001</v>
      </c>
      <c r="F2692">
        <v>-1.650009155</v>
      </c>
      <c r="G2692">
        <v>-1</v>
      </c>
      <c r="H2692">
        <v>1.3435028840000001</v>
      </c>
      <c r="I2692">
        <f t="shared" si="221"/>
        <v>2009</v>
      </c>
      <c r="J2692">
        <f t="shared" si="222"/>
        <v>4</v>
      </c>
      <c r="K2692">
        <v>183.85</v>
      </c>
      <c r="L2692">
        <v>184.45</v>
      </c>
      <c r="M2692">
        <v>180.3</v>
      </c>
      <c r="N2692">
        <v>182.2</v>
      </c>
      <c r="O2692" s="3">
        <f t="shared" si="219"/>
        <v>-3</v>
      </c>
      <c r="P2692">
        <f t="shared" ref="P2692:P2755" si="223">(O2692/C2692*$Q$2+1)*P2691*$R$2+(1-$R$2)*P2691</f>
        <v>15.912177464398145</v>
      </c>
      <c r="S2692">
        <f t="shared" si="220"/>
        <v>-1.6317650258362796E-2</v>
      </c>
    </row>
    <row r="2693" spans="1:19" x14ac:dyDescent="0.3">
      <c r="A2693" s="1">
        <v>39927</v>
      </c>
      <c r="B2693" s="1">
        <v>39930</v>
      </c>
      <c r="C2693">
        <v>182.05</v>
      </c>
      <c r="D2693">
        <v>179.89999689999999</v>
      </c>
      <c r="E2693">
        <v>182.4037917</v>
      </c>
      <c r="F2693">
        <v>-2.1500030520000002</v>
      </c>
      <c r="G2693">
        <v>1</v>
      </c>
      <c r="H2693">
        <v>1.626345597</v>
      </c>
      <c r="I2693">
        <f t="shared" si="221"/>
        <v>2009</v>
      </c>
      <c r="J2693">
        <f t="shared" si="222"/>
        <v>4</v>
      </c>
      <c r="K2693">
        <v>182.05</v>
      </c>
      <c r="L2693">
        <v>183.15</v>
      </c>
      <c r="M2693">
        <v>178.5</v>
      </c>
      <c r="N2693">
        <v>179.9</v>
      </c>
      <c r="O2693" s="3">
        <f t="shared" si="219"/>
        <v>-3</v>
      </c>
      <c r="P2693">
        <f t="shared" si="223"/>
        <v>15.125527658413066</v>
      </c>
      <c r="S2693">
        <f t="shared" si="220"/>
        <v>-1.6478989288656962E-2</v>
      </c>
    </row>
    <row r="2694" spans="1:19" x14ac:dyDescent="0.3">
      <c r="A2694" s="1">
        <v>39930</v>
      </c>
      <c r="B2694" s="1">
        <v>39931</v>
      </c>
      <c r="C2694">
        <v>180.6</v>
      </c>
      <c r="D2694">
        <v>174.4500031</v>
      </c>
      <c r="E2694">
        <v>179.39937330000001</v>
      </c>
      <c r="F2694">
        <v>6.1499969480000001</v>
      </c>
      <c r="G2694">
        <v>-1</v>
      </c>
      <c r="H2694">
        <v>3.8537319569999999</v>
      </c>
      <c r="I2694">
        <f t="shared" si="221"/>
        <v>2009</v>
      </c>
      <c r="J2694">
        <f t="shared" si="222"/>
        <v>4</v>
      </c>
      <c r="K2694">
        <v>180.6</v>
      </c>
      <c r="L2694">
        <v>181.65</v>
      </c>
      <c r="M2694">
        <v>174.4</v>
      </c>
      <c r="N2694">
        <v>174.45</v>
      </c>
      <c r="O2694" s="3">
        <f t="shared" si="219"/>
        <v>6.1499969480000001</v>
      </c>
      <c r="P2694">
        <f t="shared" si="223"/>
        <v>16.670742757019873</v>
      </c>
      <c r="S2694">
        <f t="shared" si="220"/>
        <v>3.4053139246954599E-2</v>
      </c>
    </row>
    <row r="2695" spans="1:19" x14ac:dyDescent="0.3">
      <c r="A2695" s="1">
        <v>39931</v>
      </c>
      <c r="B2695" s="1">
        <v>39932</v>
      </c>
      <c r="C2695">
        <v>175.7</v>
      </c>
      <c r="D2695">
        <v>179.55000609999999</v>
      </c>
      <c r="E2695">
        <v>173.5486257</v>
      </c>
      <c r="F2695">
        <v>-3.8500061040000002</v>
      </c>
      <c r="G2695">
        <v>-1</v>
      </c>
      <c r="H2695">
        <v>3.6062445840000001</v>
      </c>
      <c r="I2695">
        <f t="shared" si="221"/>
        <v>2009</v>
      </c>
      <c r="J2695">
        <f t="shared" si="222"/>
        <v>4</v>
      </c>
      <c r="K2695">
        <v>175.7</v>
      </c>
      <c r="L2695">
        <v>179.6</v>
      </c>
      <c r="M2695">
        <v>175</v>
      </c>
      <c r="N2695">
        <v>179.55</v>
      </c>
      <c r="O2695" s="3">
        <f t="shared" si="219"/>
        <v>-3</v>
      </c>
      <c r="P2695">
        <f t="shared" si="223"/>
        <v>15.81680601932392</v>
      </c>
      <c r="S2695">
        <f t="shared" si="220"/>
        <v>-1.707455890722823E-2</v>
      </c>
    </row>
    <row r="2696" spans="1:19" x14ac:dyDescent="0.3">
      <c r="A2696" s="1">
        <v>39932</v>
      </c>
      <c r="B2696" s="1">
        <v>39933</v>
      </c>
      <c r="C2696">
        <v>181.35</v>
      </c>
      <c r="D2696">
        <v>183.85000310000001</v>
      </c>
      <c r="E2696">
        <v>180.87052969999999</v>
      </c>
      <c r="F2696">
        <v>-2.5000030519999998</v>
      </c>
      <c r="G2696">
        <v>1</v>
      </c>
      <c r="H2696">
        <v>3.0405591589999998</v>
      </c>
      <c r="I2696">
        <f t="shared" si="221"/>
        <v>2009</v>
      </c>
      <c r="J2696">
        <f t="shared" si="222"/>
        <v>4</v>
      </c>
      <c r="K2696">
        <v>181.35</v>
      </c>
      <c r="L2696">
        <v>185</v>
      </c>
      <c r="M2696">
        <v>180.95</v>
      </c>
      <c r="N2696">
        <v>183.85</v>
      </c>
      <c r="O2696" s="3">
        <f t="shared" si="219"/>
        <v>-3</v>
      </c>
      <c r="P2696">
        <f t="shared" si="223"/>
        <v>15.031852867000152</v>
      </c>
      <c r="S2696">
        <f t="shared" si="220"/>
        <v>-1.6542597187758478E-2</v>
      </c>
    </row>
    <row r="2697" spans="1:19" x14ac:dyDescent="0.3">
      <c r="A2697" s="1">
        <v>39933</v>
      </c>
      <c r="B2697" s="1">
        <v>39934</v>
      </c>
      <c r="C2697">
        <v>181.35</v>
      </c>
      <c r="D2697">
        <v>183.85</v>
      </c>
      <c r="E2697">
        <v>184.42711869999999</v>
      </c>
      <c r="F2697">
        <v>2.5</v>
      </c>
      <c r="G2697">
        <v>1</v>
      </c>
      <c r="H2697">
        <v>0</v>
      </c>
      <c r="I2697">
        <f t="shared" si="221"/>
        <v>2009</v>
      </c>
      <c r="J2697">
        <f t="shared" si="222"/>
        <v>5</v>
      </c>
      <c r="K2697">
        <v>181.35</v>
      </c>
      <c r="L2697">
        <v>185</v>
      </c>
      <c r="M2697">
        <v>180.95</v>
      </c>
      <c r="N2697">
        <v>183.85</v>
      </c>
      <c r="O2697" s="3">
        <f t="shared" si="219"/>
        <v>2.5</v>
      </c>
      <c r="P2697">
        <f t="shared" si="223"/>
        <v>15.65351758441124</v>
      </c>
      <c r="S2697">
        <f t="shared" si="220"/>
        <v>1.3785497656465398E-2</v>
      </c>
    </row>
    <row r="2698" spans="1:19" x14ac:dyDescent="0.3">
      <c r="A2698" s="1">
        <v>39934</v>
      </c>
      <c r="B2698" s="1">
        <v>39937</v>
      </c>
      <c r="C2698">
        <v>185.55</v>
      </c>
      <c r="D2698">
        <v>186.39998779999999</v>
      </c>
      <c r="E2698">
        <v>185.00249289999999</v>
      </c>
      <c r="F2698">
        <v>-0.84998779300000005</v>
      </c>
      <c r="G2698">
        <v>1</v>
      </c>
      <c r="H2698">
        <v>1.8031222920000001</v>
      </c>
      <c r="I2698">
        <f t="shared" si="221"/>
        <v>2009</v>
      </c>
      <c r="J2698">
        <f t="shared" si="222"/>
        <v>5</v>
      </c>
      <c r="K2698">
        <v>185.55</v>
      </c>
      <c r="L2698">
        <v>187.1</v>
      </c>
      <c r="M2698">
        <v>184.8</v>
      </c>
      <c r="N2698">
        <v>186.4</v>
      </c>
      <c r="O2698" s="3">
        <f t="shared" si="219"/>
        <v>-0.84998779300000005</v>
      </c>
      <c r="P2698">
        <f t="shared" si="223"/>
        <v>15.438395533251008</v>
      </c>
      <c r="S2698">
        <f t="shared" si="220"/>
        <v>-4.580909690110482E-3</v>
      </c>
    </row>
    <row r="2699" spans="1:19" x14ac:dyDescent="0.3">
      <c r="A2699" s="1">
        <v>39937</v>
      </c>
      <c r="B2699" s="1">
        <v>39938</v>
      </c>
      <c r="C2699">
        <v>185.55</v>
      </c>
      <c r="D2699">
        <v>186.4</v>
      </c>
      <c r="E2699">
        <v>185.6201983</v>
      </c>
      <c r="F2699">
        <v>0.85</v>
      </c>
      <c r="G2699">
        <v>-1</v>
      </c>
      <c r="H2699">
        <v>0</v>
      </c>
      <c r="I2699">
        <f t="shared" si="221"/>
        <v>2009</v>
      </c>
      <c r="J2699">
        <f t="shared" si="222"/>
        <v>5</v>
      </c>
      <c r="K2699">
        <v>185.55</v>
      </c>
      <c r="L2699">
        <v>187.1</v>
      </c>
      <c r="M2699">
        <v>184.8</v>
      </c>
      <c r="N2699">
        <v>186.4</v>
      </c>
      <c r="O2699" s="3">
        <f t="shared" si="219"/>
        <v>0.85</v>
      </c>
      <c r="P2699">
        <f t="shared" si="223"/>
        <v>15.650564267337723</v>
      </c>
      <c r="S2699">
        <f t="shared" si="220"/>
        <v>4.580975478307733E-3</v>
      </c>
    </row>
    <row r="2700" spans="1:19" x14ac:dyDescent="0.3">
      <c r="A2700" s="1">
        <v>39938</v>
      </c>
      <c r="B2700" s="1">
        <v>39939</v>
      </c>
      <c r="C2700">
        <v>187</v>
      </c>
      <c r="D2700">
        <v>186.10001220000001</v>
      </c>
      <c r="E2700">
        <v>186.34189470000001</v>
      </c>
      <c r="F2700">
        <v>0.89998779299999998</v>
      </c>
      <c r="G2700">
        <v>-1</v>
      </c>
      <c r="H2700">
        <v>0.212132034</v>
      </c>
      <c r="I2700">
        <f t="shared" si="221"/>
        <v>2009</v>
      </c>
      <c r="J2700">
        <f t="shared" si="222"/>
        <v>5</v>
      </c>
      <c r="K2700">
        <v>187</v>
      </c>
      <c r="L2700">
        <v>188.3</v>
      </c>
      <c r="M2700">
        <v>185.15</v>
      </c>
      <c r="N2700">
        <v>186.1</v>
      </c>
      <c r="O2700" s="3">
        <f t="shared" si="219"/>
        <v>0.89998779299999998</v>
      </c>
      <c r="P2700">
        <f t="shared" si="223"/>
        <v>15.876531916441991</v>
      </c>
      <c r="S2700">
        <f t="shared" si="220"/>
        <v>4.8127689465240642E-3</v>
      </c>
    </row>
    <row r="2701" spans="1:19" x14ac:dyDescent="0.3">
      <c r="A2701" s="1">
        <v>39939</v>
      </c>
      <c r="B2701" s="1">
        <v>39940</v>
      </c>
      <c r="C2701">
        <v>188.65</v>
      </c>
      <c r="D2701">
        <v>187.2999969</v>
      </c>
      <c r="E2701">
        <v>186.8923944</v>
      </c>
      <c r="F2701">
        <v>1.3500030519999999</v>
      </c>
      <c r="G2701">
        <v>1</v>
      </c>
      <c r="H2701">
        <v>0.84852813699999996</v>
      </c>
      <c r="I2701">
        <f t="shared" si="221"/>
        <v>2009</v>
      </c>
      <c r="J2701">
        <f t="shared" si="222"/>
        <v>5</v>
      </c>
      <c r="K2701">
        <v>188.65</v>
      </c>
      <c r="L2701">
        <v>189.1</v>
      </c>
      <c r="M2701">
        <v>185.65</v>
      </c>
      <c r="N2701">
        <v>187.3</v>
      </c>
      <c r="O2701" s="3">
        <f t="shared" si="219"/>
        <v>1.3500030519999999</v>
      </c>
      <c r="P2701">
        <f t="shared" si="223"/>
        <v>16.217375275186313</v>
      </c>
      <c r="S2701">
        <f t="shared" si="220"/>
        <v>7.1561253750331297E-3</v>
      </c>
    </row>
    <row r="2702" spans="1:19" x14ac:dyDescent="0.3">
      <c r="A2702" s="1">
        <v>39940</v>
      </c>
      <c r="B2702" s="1">
        <v>39941</v>
      </c>
      <c r="C2702">
        <v>187.5</v>
      </c>
      <c r="D2702">
        <v>188.35000310000001</v>
      </c>
      <c r="E2702">
        <v>186.7891563</v>
      </c>
      <c r="F2702">
        <v>-0.85000305200000004</v>
      </c>
      <c r="G2702">
        <v>-1</v>
      </c>
      <c r="H2702">
        <v>0.74246212</v>
      </c>
      <c r="I2702">
        <f t="shared" si="221"/>
        <v>2009</v>
      </c>
      <c r="J2702">
        <f t="shared" si="222"/>
        <v>5</v>
      </c>
      <c r="K2702">
        <v>187.5</v>
      </c>
      <c r="L2702">
        <v>188.55</v>
      </c>
      <c r="M2702">
        <v>185.8</v>
      </c>
      <c r="N2702">
        <v>188.35</v>
      </c>
      <c r="O2702" s="3">
        <f t="shared" si="219"/>
        <v>-0.85000305200000004</v>
      </c>
      <c r="P2702">
        <f t="shared" si="223"/>
        <v>15.996818179516911</v>
      </c>
      <c r="S2702">
        <f t="shared" si="220"/>
        <v>-4.5333496106666673E-3</v>
      </c>
    </row>
    <row r="2703" spans="1:19" x14ac:dyDescent="0.3">
      <c r="A2703" s="1">
        <v>39941</v>
      </c>
      <c r="B2703" s="1">
        <v>39944</v>
      </c>
      <c r="C2703">
        <v>188.35</v>
      </c>
      <c r="D2703">
        <v>188.49999389999999</v>
      </c>
      <c r="E2703">
        <v>188.1431858</v>
      </c>
      <c r="F2703">
        <v>-0.14999389599999999</v>
      </c>
      <c r="G2703">
        <v>-1</v>
      </c>
      <c r="H2703">
        <v>0.106066017</v>
      </c>
      <c r="I2703">
        <f t="shared" si="221"/>
        <v>2009</v>
      </c>
      <c r="J2703">
        <f t="shared" si="222"/>
        <v>5</v>
      </c>
      <c r="K2703">
        <v>188.35</v>
      </c>
      <c r="L2703">
        <v>189.55</v>
      </c>
      <c r="M2703">
        <v>187.15</v>
      </c>
      <c r="N2703">
        <v>188.5</v>
      </c>
      <c r="O2703" s="3">
        <f t="shared" si="219"/>
        <v>-0.14999389599999999</v>
      </c>
      <c r="P2703">
        <f t="shared" si="223"/>
        <v>15.958600631085543</v>
      </c>
      <c r="S2703">
        <f t="shared" si="220"/>
        <v>-7.9635729227501987E-4</v>
      </c>
    </row>
    <row r="2704" spans="1:19" x14ac:dyDescent="0.3">
      <c r="A2704" s="1">
        <v>39944</v>
      </c>
      <c r="B2704" s="1">
        <v>39945</v>
      </c>
      <c r="C2704">
        <v>187.6</v>
      </c>
      <c r="D2704">
        <v>187.6000061</v>
      </c>
      <c r="E2704">
        <v>188.5325497</v>
      </c>
      <c r="F2704" s="2">
        <v>6.1E-6</v>
      </c>
      <c r="G2704">
        <v>1</v>
      </c>
      <c r="H2704">
        <v>0.63639610300000005</v>
      </c>
      <c r="I2704">
        <f t="shared" si="221"/>
        <v>2009</v>
      </c>
      <c r="J2704">
        <f t="shared" si="222"/>
        <v>5</v>
      </c>
      <c r="K2704">
        <v>187.6</v>
      </c>
      <c r="L2704">
        <v>188.25</v>
      </c>
      <c r="M2704">
        <v>186.35</v>
      </c>
      <c r="N2704">
        <v>187.6</v>
      </c>
      <c r="O2704" s="3">
        <f t="shared" si="219"/>
        <v>6.1E-6</v>
      </c>
      <c r="P2704">
        <f t="shared" si="223"/>
        <v>15.958602187814709</v>
      </c>
      <c r="S2704">
        <f t="shared" si="220"/>
        <v>3.2515991471215353E-8</v>
      </c>
    </row>
    <row r="2705" spans="1:19" x14ac:dyDescent="0.3">
      <c r="A2705" s="1">
        <v>39945</v>
      </c>
      <c r="B2705" s="1">
        <v>39946</v>
      </c>
      <c r="C2705">
        <v>187.6</v>
      </c>
      <c r="D2705">
        <v>188.94999079999999</v>
      </c>
      <c r="E2705">
        <v>186.3622561</v>
      </c>
      <c r="F2705">
        <v>-1.349990845</v>
      </c>
      <c r="G2705">
        <v>-1</v>
      </c>
      <c r="H2705">
        <v>0.954594155</v>
      </c>
      <c r="I2705">
        <f t="shared" si="221"/>
        <v>2009</v>
      </c>
      <c r="J2705">
        <f t="shared" si="222"/>
        <v>5</v>
      </c>
      <c r="K2705">
        <v>187.6</v>
      </c>
      <c r="L2705">
        <v>189.05</v>
      </c>
      <c r="M2705">
        <v>187.05</v>
      </c>
      <c r="N2705">
        <v>188.95</v>
      </c>
      <c r="O2705" s="3">
        <f t="shared" si="219"/>
        <v>-1.349990845</v>
      </c>
      <c r="P2705">
        <f t="shared" si="223"/>
        <v>15.614082462027714</v>
      </c>
      <c r="S2705">
        <f t="shared" si="220"/>
        <v>-7.196113246268657E-3</v>
      </c>
    </row>
    <row r="2706" spans="1:19" x14ac:dyDescent="0.3">
      <c r="A2706" s="1">
        <v>39946</v>
      </c>
      <c r="B2706" s="1">
        <v>39947</v>
      </c>
      <c r="C2706">
        <v>186.1</v>
      </c>
      <c r="D2706">
        <v>184.25000309999999</v>
      </c>
      <c r="E2706">
        <v>188.77121</v>
      </c>
      <c r="F2706">
        <v>-1.849996948</v>
      </c>
      <c r="G2706">
        <v>-1</v>
      </c>
      <c r="H2706">
        <v>3.3234018719999998</v>
      </c>
      <c r="I2706">
        <f t="shared" si="221"/>
        <v>2009</v>
      </c>
      <c r="J2706">
        <f t="shared" si="222"/>
        <v>5</v>
      </c>
      <c r="K2706">
        <v>186.1</v>
      </c>
      <c r="L2706">
        <v>186.4</v>
      </c>
      <c r="M2706">
        <v>183.4</v>
      </c>
      <c r="N2706">
        <v>184.25</v>
      </c>
      <c r="O2706" s="3">
        <f t="shared" si="219"/>
        <v>-1.849996948</v>
      </c>
      <c r="P2706">
        <f t="shared" si="223"/>
        <v>15.148429508230212</v>
      </c>
      <c r="S2706">
        <f t="shared" si="220"/>
        <v>-9.9408755937667927E-3</v>
      </c>
    </row>
    <row r="2707" spans="1:19" x14ac:dyDescent="0.3">
      <c r="A2707" s="1">
        <v>39947</v>
      </c>
      <c r="B2707" s="1">
        <v>39948</v>
      </c>
      <c r="C2707">
        <v>185.1</v>
      </c>
      <c r="D2707">
        <v>185.5500031</v>
      </c>
      <c r="E2707">
        <v>183.96251240000001</v>
      </c>
      <c r="F2707">
        <v>-0.45000305200000001</v>
      </c>
      <c r="G2707">
        <v>-1</v>
      </c>
      <c r="H2707">
        <v>0.91923881600000001</v>
      </c>
      <c r="I2707">
        <f t="shared" si="221"/>
        <v>2009</v>
      </c>
      <c r="J2707">
        <f t="shared" si="222"/>
        <v>5</v>
      </c>
      <c r="K2707">
        <v>185.1</v>
      </c>
      <c r="L2707">
        <v>186.3</v>
      </c>
      <c r="M2707">
        <v>184.4</v>
      </c>
      <c r="N2707">
        <v>185.55</v>
      </c>
      <c r="O2707" s="3">
        <f t="shared" si="219"/>
        <v>-0.45000305200000001</v>
      </c>
      <c r="P2707">
        <f t="shared" si="223"/>
        <v>15.037945885674127</v>
      </c>
      <c r="S2707">
        <f t="shared" si="220"/>
        <v>-2.4311348028092923E-3</v>
      </c>
    </row>
    <row r="2708" spans="1:19" x14ac:dyDescent="0.3">
      <c r="A2708" s="1">
        <v>39948</v>
      </c>
      <c r="B2708" s="1">
        <v>39951</v>
      </c>
      <c r="C2708">
        <v>184.35</v>
      </c>
      <c r="D2708">
        <v>184.14999080000001</v>
      </c>
      <c r="E2708">
        <v>185.44675760000001</v>
      </c>
      <c r="F2708">
        <v>-0.20000915499999999</v>
      </c>
      <c r="G2708">
        <v>-1</v>
      </c>
      <c r="H2708">
        <v>0.98994949399999999</v>
      </c>
      <c r="I2708">
        <f t="shared" si="221"/>
        <v>2009</v>
      </c>
      <c r="J2708">
        <f t="shared" si="222"/>
        <v>5</v>
      </c>
      <c r="K2708">
        <v>184.35</v>
      </c>
      <c r="L2708">
        <v>184.5</v>
      </c>
      <c r="M2708">
        <v>181.8</v>
      </c>
      <c r="N2708">
        <v>184.15</v>
      </c>
      <c r="O2708" s="3">
        <f t="shared" si="219"/>
        <v>-0.20000915499999999</v>
      </c>
      <c r="P2708">
        <f t="shared" si="223"/>
        <v>14.988999964607741</v>
      </c>
      <c r="S2708">
        <f t="shared" si="220"/>
        <v>-1.0849425278003798E-3</v>
      </c>
    </row>
    <row r="2709" spans="1:19" x14ac:dyDescent="0.3">
      <c r="A2709" s="1">
        <v>39951</v>
      </c>
      <c r="B2709" s="1">
        <v>39952</v>
      </c>
      <c r="C2709">
        <v>188.25</v>
      </c>
      <c r="D2709">
        <v>189.85001220000001</v>
      </c>
      <c r="E2709">
        <v>184.68887090000001</v>
      </c>
      <c r="F2709">
        <v>-1.600012207</v>
      </c>
      <c r="G2709">
        <v>1</v>
      </c>
      <c r="H2709">
        <v>4.0305086530000001</v>
      </c>
      <c r="I2709">
        <f t="shared" si="221"/>
        <v>2009</v>
      </c>
      <c r="J2709">
        <f t="shared" si="222"/>
        <v>5</v>
      </c>
      <c r="K2709">
        <v>188.25</v>
      </c>
      <c r="L2709">
        <v>190.1</v>
      </c>
      <c r="M2709">
        <v>187.7</v>
      </c>
      <c r="N2709">
        <v>189.85</v>
      </c>
      <c r="O2709" s="3">
        <f t="shared" si="219"/>
        <v>-1.600012207</v>
      </c>
      <c r="P2709">
        <f t="shared" si="223"/>
        <v>14.606807408207821</v>
      </c>
      <c r="S2709">
        <f t="shared" si="220"/>
        <v>-8.4994008339973441E-3</v>
      </c>
    </row>
    <row r="2710" spans="1:19" x14ac:dyDescent="0.3">
      <c r="A2710" s="1">
        <v>39952</v>
      </c>
      <c r="B2710" s="1">
        <v>39953</v>
      </c>
      <c r="C2710">
        <v>190.1</v>
      </c>
      <c r="D2710">
        <v>190.85</v>
      </c>
      <c r="E2710">
        <v>190.5072146</v>
      </c>
      <c r="F2710">
        <v>0.75</v>
      </c>
      <c r="G2710">
        <v>1</v>
      </c>
      <c r="H2710">
        <v>0.70710678100000002</v>
      </c>
      <c r="I2710">
        <f t="shared" si="221"/>
        <v>2009</v>
      </c>
      <c r="J2710">
        <f t="shared" si="222"/>
        <v>5</v>
      </c>
      <c r="K2710">
        <v>190.1</v>
      </c>
      <c r="L2710">
        <v>191.25</v>
      </c>
      <c r="M2710">
        <v>189.75</v>
      </c>
      <c r="N2710">
        <v>190.85</v>
      </c>
      <c r="O2710" s="3">
        <f t="shared" si="219"/>
        <v>0.75</v>
      </c>
      <c r="P2710">
        <f t="shared" si="223"/>
        <v>14.779691767326536</v>
      </c>
      <c r="S2710">
        <f t="shared" si="220"/>
        <v>3.9452919516044186E-3</v>
      </c>
    </row>
    <row r="2711" spans="1:19" x14ac:dyDescent="0.3">
      <c r="A2711" s="1">
        <v>39953</v>
      </c>
      <c r="B2711" s="1">
        <v>39954</v>
      </c>
      <c r="C2711">
        <v>190.05</v>
      </c>
      <c r="D2711">
        <v>189.14998779999999</v>
      </c>
      <c r="E2711">
        <v>190.75435870000001</v>
      </c>
      <c r="F2711">
        <v>-0.90001220699999995</v>
      </c>
      <c r="G2711">
        <v>-1</v>
      </c>
      <c r="H2711">
        <v>1.2020815279999999</v>
      </c>
      <c r="I2711">
        <f t="shared" si="221"/>
        <v>2009</v>
      </c>
      <c r="J2711">
        <f t="shared" si="222"/>
        <v>5</v>
      </c>
      <c r="K2711">
        <v>190.05</v>
      </c>
      <c r="L2711">
        <v>190.45</v>
      </c>
      <c r="M2711">
        <v>187.95</v>
      </c>
      <c r="N2711">
        <v>189.15</v>
      </c>
      <c r="O2711" s="3">
        <f t="shared" si="219"/>
        <v>-0.90001220699999995</v>
      </c>
      <c r="P2711">
        <f t="shared" si="223"/>
        <v>14.569716976382711</v>
      </c>
      <c r="S2711">
        <f t="shared" si="220"/>
        <v>-4.7356601262825565E-3</v>
      </c>
    </row>
    <row r="2712" spans="1:19" x14ac:dyDescent="0.3">
      <c r="A2712" s="1">
        <v>39954</v>
      </c>
      <c r="B2712" s="1">
        <v>39955</v>
      </c>
      <c r="C2712">
        <v>187.15</v>
      </c>
      <c r="D2712">
        <v>185.55000920000001</v>
      </c>
      <c r="E2712">
        <v>186.88995850000001</v>
      </c>
      <c r="F2712">
        <v>1.599990845</v>
      </c>
      <c r="G2712">
        <v>-1</v>
      </c>
      <c r="H2712">
        <v>2.5455844120000002</v>
      </c>
      <c r="I2712">
        <f t="shared" si="221"/>
        <v>2009</v>
      </c>
      <c r="J2712">
        <f t="shared" si="222"/>
        <v>5</v>
      </c>
      <c r="K2712">
        <v>187.15</v>
      </c>
      <c r="L2712">
        <v>190.05</v>
      </c>
      <c r="M2712">
        <v>185.55</v>
      </c>
      <c r="N2712">
        <v>185.55</v>
      </c>
      <c r="O2712" s="3">
        <f t="shared" si="219"/>
        <v>1.599990845</v>
      </c>
      <c r="P2712">
        <f t="shared" si="223"/>
        <v>14.9433971330985</v>
      </c>
      <c r="S2712">
        <f t="shared" si="220"/>
        <v>8.5492430937750465E-3</v>
      </c>
    </row>
    <row r="2713" spans="1:19" x14ac:dyDescent="0.3">
      <c r="A2713" s="1">
        <v>39955</v>
      </c>
      <c r="B2713" s="1">
        <v>39958</v>
      </c>
      <c r="C2713">
        <v>184.5</v>
      </c>
      <c r="D2713">
        <v>185.39999080000001</v>
      </c>
      <c r="E2713">
        <v>185.63164699999999</v>
      </c>
      <c r="F2713">
        <v>0.89999084500000004</v>
      </c>
      <c r="G2713">
        <v>1</v>
      </c>
      <c r="H2713">
        <v>0.106066017</v>
      </c>
      <c r="I2713">
        <f t="shared" si="221"/>
        <v>2009</v>
      </c>
      <c r="J2713">
        <f t="shared" si="222"/>
        <v>5</v>
      </c>
      <c r="K2713">
        <v>184.5</v>
      </c>
      <c r="L2713">
        <v>187.5</v>
      </c>
      <c r="M2713">
        <v>172.1</v>
      </c>
      <c r="N2713">
        <v>185.4</v>
      </c>
      <c r="O2713" s="3">
        <f t="shared" si="219"/>
        <v>-3</v>
      </c>
      <c r="P2713">
        <f t="shared" si="223"/>
        <v>14.21445093148394</v>
      </c>
      <c r="S2713">
        <f t="shared" si="220"/>
        <v>-1.6260162601626018E-2</v>
      </c>
    </row>
    <row r="2714" spans="1:19" x14ac:dyDescent="0.3">
      <c r="A2714" s="1">
        <v>39958</v>
      </c>
      <c r="B2714" s="1">
        <v>39959</v>
      </c>
      <c r="C2714">
        <v>186.2</v>
      </c>
      <c r="D2714">
        <v>181.50000610000001</v>
      </c>
      <c r="E2714">
        <v>186.5654643</v>
      </c>
      <c r="F2714">
        <v>-4.6999938959999996</v>
      </c>
      <c r="G2714">
        <v>1</v>
      </c>
      <c r="H2714">
        <v>2.757716447</v>
      </c>
      <c r="I2714">
        <f t="shared" si="221"/>
        <v>2009</v>
      </c>
      <c r="J2714">
        <f t="shared" si="222"/>
        <v>5</v>
      </c>
      <c r="K2714">
        <v>186.2</v>
      </c>
      <c r="L2714">
        <v>186.65</v>
      </c>
      <c r="M2714">
        <v>180.6</v>
      </c>
      <c r="N2714">
        <v>181.5</v>
      </c>
      <c r="O2714" s="3">
        <f t="shared" si="219"/>
        <v>-3</v>
      </c>
      <c r="P2714">
        <f t="shared" si="223"/>
        <v>13.527393689897712</v>
      </c>
      <c r="S2714">
        <f t="shared" si="220"/>
        <v>-1.611170784103115E-2</v>
      </c>
    </row>
    <row r="2715" spans="1:19" x14ac:dyDescent="0.3">
      <c r="A2715" s="1">
        <v>39959</v>
      </c>
      <c r="B2715" s="1">
        <v>39960</v>
      </c>
      <c r="C2715">
        <v>184.5</v>
      </c>
      <c r="D2715">
        <v>180.9499969</v>
      </c>
      <c r="E2715">
        <v>182.93499270000001</v>
      </c>
      <c r="F2715">
        <v>3.5500030520000001</v>
      </c>
      <c r="G2715">
        <v>1</v>
      </c>
      <c r="H2715">
        <v>0.38890872999999998</v>
      </c>
      <c r="I2715">
        <f t="shared" si="221"/>
        <v>2009</v>
      </c>
      <c r="J2715">
        <f t="shared" si="222"/>
        <v>5</v>
      </c>
      <c r="K2715">
        <v>184.5</v>
      </c>
      <c r="L2715">
        <v>185.35</v>
      </c>
      <c r="M2715">
        <v>180.3</v>
      </c>
      <c r="N2715">
        <v>180.95</v>
      </c>
      <c r="O2715" s="3">
        <f t="shared" si="219"/>
        <v>3.5500030520000001</v>
      </c>
      <c r="P2715">
        <f t="shared" si="223"/>
        <v>14.308243915665882</v>
      </c>
      <c r="S2715">
        <f t="shared" si="220"/>
        <v>1.9241208953929539E-2</v>
      </c>
    </row>
    <row r="2716" spans="1:19" x14ac:dyDescent="0.3">
      <c r="A2716" s="1">
        <v>39960</v>
      </c>
      <c r="B2716" s="1">
        <v>39961</v>
      </c>
      <c r="C2716">
        <v>179.95</v>
      </c>
      <c r="D2716">
        <v>184.39999689999999</v>
      </c>
      <c r="E2716">
        <v>182.0006793</v>
      </c>
      <c r="F2716">
        <v>4.4499969479999999</v>
      </c>
      <c r="G2716">
        <v>1</v>
      </c>
      <c r="H2716">
        <v>2.4395183949999999</v>
      </c>
      <c r="I2716">
        <f t="shared" si="221"/>
        <v>2009</v>
      </c>
      <c r="J2716">
        <f t="shared" si="222"/>
        <v>5</v>
      </c>
      <c r="K2716">
        <v>179.95</v>
      </c>
      <c r="L2716">
        <v>185.1</v>
      </c>
      <c r="M2716">
        <v>179.65</v>
      </c>
      <c r="N2716">
        <v>184.4</v>
      </c>
      <c r="O2716" s="3">
        <f t="shared" si="219"/>
        <v>4.4499969479999999</v>
      </c>
      <c r="P2716">
        <f t="shared" si="223"/>
        <v>15.369732802956007</v>
      </c>
      <c r="S2716">
        <f t="shared" si="220"/>
        <v>2.4729074454015006E-2</v>
      </c>
    </row>
    <row r="2717" spans="1:19" x14ac:dyDescent="0.3">
      <c r="A2717" s="1">
        <v>39961</v>
      </c>
      <c r="B2717" s="1">
        <v>39962</v>
      </c>
      <c r="C2717">
        <v>185.05</v>
      </c>
      <c r="D2717">
        <v>184.60001220000001</v>
      </c>
      <c r="E2717">
        <v>186.90906319999999</v>
      </c>
      <c r="F2717">
        <v>-0.44998779300000002</v>
      </c>
      <c r="G2717">
        <v>1</v>
      </c>
      <c r="H2717">
        <v>0.141421356</v>
      </c>
      <c r="I2717">
        <f t="shared" si="221"/>
        <v>2009</v>
      </c>
      <c r="J2717">
        <f t="shared" si="222"/>
        <v>5</v>
      </c>
      <c r="K2717">
        <v>185.05</v>
      </c>
      <c r="L2717">
        <v>186.25</v>
      </c>
      <c r="M2717">
        <v>183.35</v>
      </c>
      <c r="N2717">
        <v>184.6</v>
      </c>
      <c r="O2717" s="3">
        <f t="shared" si="219"/>
        <v>-0.44998779300000002</v>
      </c>
      <c r="P2717">
        <f t="shared" si="223"/>
        <v>15.257608639600127</v>
      </c>
      <c r="S2717">
        <f t="shared" si="220"/>
        <v>-2.4317092299378546E-3</v>
      </c>
    </row>
    <row r="2718" spans="1:19" x14ac:dyDescent="0.3">
      <c r="A2718" s="1">
        <v>39962</v>
      </c>
      <c r="B2718" s="1">
        <v>39965</v>
      </c>
      <c r="C2718">
        <v>184.95</v>
      </c>
      <c r="D2718">
        <v>187.44999079999999</v>
      </c>
      <c r="E2718">
        <v>185.40033529999999</v>
      </c>
      <c r="F2718">
        <v>2.4999908450000001</v>
      </c>
      <c r="G2718">
        <v>1</v>
      </c>
      <c r="H2718">
        <v>2.015254326</v>
      </c>
      <c r="I2718">
        <f t="shared" si="221"/>
        <v>2009</v>
      </c>
      <c r="J2718">
        <f t="shared" si="222"/>
        <v>6</v>
      </c>
      <c r="K2718">
        <v>184.95</v>
      </c>
      <c r="L2718">
        <v>187.7</v>
      </c>
      <c r="M2718">
        <v>183.7</v>
      </c>
      <c r="N2718">
        <v>187.45</v>
      </c>
      <c r="O2718" s="3">
        <f t="shared" si="219"/>
        <v>2.4999908450000001</v>
      </c>
      <c r="P2718">
        <f t="shared" si="223"/>
        <v>15.876325296787366</v>
      </c>
      <c r="S2718">
        <f t="shared" si="220"/>
        <v>1.3517117301973507E-2</v>
      </c>
    </row>
    <row r="2719" spans="1:19" x14ac:dyDescent="0.3">
      <c r="A2719" s="1">
        <v>39965</v>
      </c>
      <c r="B2719" s="1">
        <v>39966</v>
      </c>
      <c r="C2719">
        <v>190.35</v>
      </c>
      <c r="D2719">
        <v>187.10000919999999</v>
      </c>
      <c r="E2719">
        <v>186.5272252</v>
      </c>
      <c r="F2719">
        <v>3.2499908450000001</v>
      </c>
      <c r="G2719">
        <v>-1</v>
      </c>
      <c r="H2719">
        <v>0.24748737300000001</v>
      </c>
      <c r="I2719">
        <f t="shared" si="221"/>
        <v>2009</v>
      </c>
      <c r="J2719">
        <f t="shared" si="222"/>
        <v>6</v>
      </c>
      <c r="K2719">
        <v>190.35</v>
      </c>
      <c r="L2719">
        <v>190.5</v>
      </c>
      <c r="M2719">
        <v>186.75</v>
      </c>
      <c r="N2719">
        <v>187.1</v>
      </c>
      <c r="O2719" s="3">
        <f t="shared" si="219"/>
        <v>3.2499908450000001</v>
      </c>
      <c r="P2719">
        <f t="shared" si="223"/>
        <v>16.689531157572251</v>
      </c>
      <c r="S2719">
        <f t="shared" si="220"/>
        <v>1.7073763304439191E-2</v>
      </c>
    </row>
    <row r="2720" spans="1:19" x14ac:dyDescent="0.3">
      <c r="A2720" s="1">
        <v>39966</v>
      </c>
      <c r="B2720" s="1">
        <v>39967</v>
      </c>
      <c r="C2720">
        <v>188.6</v>
      </c>
      <c r="D2720">
        <v>186.49999389999999</v>
      </c>
      <c r="E2720">
        <v>188.14101009999999</v>
      </c>
      <c r="F2720">
        <v>2.1000061040000002</v>
      </c>
      <c r="G2720">
        <v>1</v>
      </c>
      <c r="H2720">
        <v>0.42426406900000002</v>
      </c>
      <c r="I2720">
        <f t="shared" si="221"/>
        <v>2009</v>
      </c>
      <c r="J2720">
        <f t="shared" si="222"/>
        <v>6</v>
      </c>
      <c r="K2720">
        <v>188.6</v>
      </c>
      <c r="L2720">
        <v>189.35</v>
      </c>
      <c r="M2720">
        <v>185.95</v>
      </c>
      <c r="N2720">
        <v>186.5</v>
      </c>
      <c r="O2720" s="3">
        <f t="shared" si="219"/>
        <v>2.1000061040000002</v>
      </c>
      <c r="P2720">
        <f t="shared" si="223"/>
        <v>17.247030372372887</v>
      </c>
      <c r="S2720">
        <f t="shared" si="220"/>
        <v>1.113470892895016E-2</v>
      </c>
    </row>
    <row r="2721" spans="1:19" x14ac:dyDescent="0.3">
      <c r="A2721" s="1">
        <v>39967</v>
      </c>
      <c r="B2721" s="1">
        <v>39968</v>
      </c>
      <c r="C2721">
        <v>186.45</v>
      </c>
      <c r="D2721">
        <v>182</v>
      </c>
      <c r="E2721">
        <v>186.59437109999999</v>
      </c>
      <c r="F2721">
        <v>-4.45</v>
      </c>
      <c r="G2721">
        <v>1</v>
      </c>
      <c r="H2721">
        <v>3.1819805149999998</v>
      </c>
      <c r="I2721">
        <f t="shared" si="221"/>
        <v>2009</v>
      </c>
      <c r="J2721">
        <f t="shared" si="222"/>
        <v>6</v>
      </c>
      <c r="K2721">
        <v>186.45</v>
      </c>
      <c r="L2721">
        <v>186.55</v>
      </c>
      <c r="M2721">
        <v>181.7</v>
      </c>
      <c r="N2721">
        <v>182</v>
      </c>
      <c r="O2721" s="3">
        <f t="shared" si="219"/>
        <v>-3</v>
      </c>
      <c r="P2721">
        <f t="shared" si="223"/>
        <v>16.41451080492126</v>
      </c>
      <c r="S2721">
        <f t="shared" si="220"/>
        <v>-1.6090104585679808E-2</v>
      </c>
    </row>
    <row r="2722" spans="1:19" x14ac:dyDescent="0.3">
      <c r="A2722" s="1">
        <v>39968</v>
      </c>
      <c r="B2722" s="1">
        <v>39969</v>
      </c>
      <c r="C2722">
        <v>183.75</v>
      </c>
      <c r="D2722">
        <v>184.1999969</v>
      </c>
      <c r="E2722">
        <v>182.649348</v>
      </c>
      <c r="F2722">
        <v>-0.44999694800000001</v>
      </c>
      <c r="G2722">
        <v>1</v>
      </c>
      <c r="H2722">
        <v>1.5556349190000001</v>
      </c>
      <c r="I2722">
        <f t="shared" si="221"/>
        <v>2009</v>
      </c>
      <c r="J2722">
        <f t="shared" si="222"/>
        <v>6</v>
      </c>
      <c r="K2722">
        <v>183.75</v>
      </c>
      <c r="L2722">
        <v>184.6</v>
      </c>
      <c r="M2722">
        <v>181.7</v>
      </c>
      <c r="N2722">
        <v>184.2</v>
      </c>
      <c r="O2722" s="3">
        <f t="shared" si="219"/>
        <v>-0.44999694800000001</v>
      </c>
      <c r="P2722">
        <f t="shared" si="223"/>
        <v>16.293915216919178</v>
      </c>
      <c r="S2722">
        <f t="shared" si="220"/>
        <v>-2.4489629823129253E-3</v>
      </c>
    </row>
    <row r="2723" spans="1:19" x14ac:dyDescent="0.3">
      <c r="A2723" s="1">
        <v>39969</v>
      </c>
      <c r="B2723" s="1">
        <v>39972</v>
      </c>
      <c r="C2723">
        <v>184.05</v>
      </c>
      <c r="D2723">
        <v>184.39999689999999</v>
      </c>
      <c r="E2723">
        <v>185.5491212</v>
      </c>
      <c r="F2723">
        <v>0.34999694799999997</v>
      </c>
      <c r="G2723">
        <v>1</v>
      </c>
      <c r="H2723">
        <v>0.141421356</v>
      </c>
      <c r="I2723">
        <f t="shared" si="221"/>
        <v>2009</v>
      </c>
      <c r="J2723">
        <f t="shared" si="222"/>
        <v>6</v>
      </c>
      <c r="K2723">
        <v>184.05</v>
      </c>
      <c r="L2723">
        <v>187</v>
      </c>
      <c r="M2723">
        <v>183.7</v>
      </c>
      <c r="N2723">
        <v>184.4</v>
      </c>
      <c r="O2723" s="3">
        <f t="shared" si="219"/>
        <v>0.34999694799999997</v>
      </c>
      <c r="P2723">
        <f t="shared" si="223"/>
        <v>16.386870727870971</v>
      </c>
      <c r="S2723">
        <f t="shared" si="220"/>
        <v>1.9016405759304535E-3</v>
      </c>
    </row>
    <row r="2724" spans="1:19" x14ac:dyDescent="0.3">
      <c r="A2724" s="1">
        <v>39972</v>
      </c>
      <c r="B2724" s="1">
        <v>39973</v>
      </c>
      <c r="C2724">
        <v>186.15</v>
      </c>
      <c r="D2724">
        <v>181.35001220000001</v>
      </c>
      <c r="E2724">
        <v>185.12415189999999</v>
      </c>
      <c r="F2724">
        <v>4.7999877929999997</v>
      </c>
      <c r="G2724">
        <v>1</v>
      </c>
      <c r="H2724">
        <v>2.156675683</v>
      </c>
      <c r="I2724">
        <f t="shared" si="221"/>
        <v>2009</v>
      </c>
      <c r="J2724">
        <f t="shared" si="222"/>
        <v>6</v>
      </c>
      <c r="K2724">
        <v>186.15</v>
      </c>
      <c r="L2724">
        <v>187.1</v>
      </c>
      <c r="M2724">
        <v>181.35</v>
      </c>
      <c r="N2724">
        <v>181.35</v>
      </c>
      <c r="O2724" s="3">
        <f t="shared" si="219"/>
        <v>4.7999877929999997</v>
      </c>
      <c r="P2724">
        <f t="shared" si="223"/>
        <v>17.654506174434221</v>
      </c>
      <c r="S2724">
        <f t="shared" si="220"/>
        <v>2.5785591152296533E-2</v>
      </c>
    </row>
    <row r="2725" spans="1:19" x14ac:dyDescent="0.3">
      <c r="A2725" s="1">
        <v>39973</v>
      </c>
      <c r="B2725" s="1">
        <v>39974</v>
      </c>
      <c r="C2725">
        <v>182.9</v>
      </c>
      <c r="D2725">
        <v>188.24999389999999</v>
      </c>
      <c r="E2725">
        <v>181.674072</v>
      </c>
      <c r="F2725">
        <v>-5.349993896</v>
      </c>
      <c r="G2725">
        <v>1</v>
      </c>
      <c r="H2725">
        <v>4.8790367899999998</v>
      </c>
      <c r="I2725">
        <f t="shared" si="221"/>
        <v>2009</v>
      </c>
      <c r="J2725">
        <f t="shared" si="222"/>
        <v>6</v>
      </c>
      <c r="K2725">
        <v>182.9</v>
      </c>
      <c r="L2725">
        <v>188.25</v>
      </c>
      <c r="M2725">
        <v>182.4</v>
      </c>
      <c r="N2725">
        <v>188.25</v>
      </c>
      <c r="O2725" s="3">
        <f t="shared" si="219"/>
        <v>-3</v>
      </c>
      <c r="P2725">
        <f t="shared" si="223"/>
        <v>16.785777057048175</v>
      </c>
      <c r="S2725">
        <f t="shared" si="220"/>
        <v>-1.6402405686167305E-2</v>
      </c>
    </row>
    <row r="2726" spans="1:19" x14ac:dyDescent="0.3">
      <c r="A2726" s="1">
        <v>39974</v>
      </c>
      <c r="B2726" s="1">
        <v>39975</v>
      </c>
      <c r="C2726">
        <v>187.8</v>
      </c>
      <c r="D2726">
        <v>189.8500061</v>
      </c>
      <c r="E2726">
        <v>190.0443118</v>
      </c>
      <c r="F2726">
        <v>2.0500061039999999</v>
      </c>
      <c r="G2726">
        <v>1</v>
      </c>
      <c r="H2726">
        <v>1.1313708499999999</v>
      </c>
      <c r="I2726">
        <f t="shared" si="221"/>
        <v>2009</v>
      </c>
      <c r="J2726">
        <f t="shared" si="222"/>
        <v>6</v>
      </c>
      <c r="K2726">
        <v>187.8</v>
      </c>
      <c r="L2726">
        <v>191.1</v>
      </c>
      <c r="M2726">
        <v>186.9</v>
      </c>
      <c r="N2726">
        <v>189.85</v>
      </c>
      <c r="O2726" s="3">
        <f t="shared" si="219"/>
        <v>2.0500061039999999</v>
      </c>
      <c r="P2726">
        <f t="shared" si="223"/>
        <v>17.335472670903318</v>
      </c>
      <c r="S2726">
        <f t="shared" si="220"/>
        <v>1.0915900447284344E-2</v>
      </c>
    </row>
    <row r="2727" spans="1:19" x14ac:dyDescent="0.3">
      <c r="A2727" s="1">
        <v>39975</v>
      </c>
      <c r="B2727" s="1">
        <v>39976</v>
      </c>
      <c r="C2727">
        <v>190.85</v>
      </c>
      <c r="D2727">
        <v>190.19999079999999</v>
      </c>
      <c r="E2727">
        <v>189.35131190000001</v>
      </c>
      <c r="F2727">
        <v>0.65000915500000001</v>
      </c>
      <c r="G2727">
        <v>-1</v>
      </c>
      <c r="H2727">
        <v>0.24748737300000001</v>
      </c>
      <c r="I2727">
        <f t="shared" si="221"/>
        <v>2009</v>
      </c>
      <c r="J2727">
        <f t="shared" si="222"/>
        <v>6</v>
      </c>
      <c r="K2727">
        <v>190.85</v>
      </c>
      <c r="L2727">
        <v>191.9</v>
      </c>
      <c r="M2727">
        <v>188.95</v>
      </c>
      <c r="N2727">
        <v>190.2</v>
      </c>
      <c r="O2727" s="3">
        <f t="shared" si="219"/>
        <v>0.65000915500000001</v>
      </c>
      <c r="P2727">
        <f t="shared" si="223"/>
        <v>17.512599460670248</v>
      </c>
      <c r="S2727">
        <f t="shared" si="220"/>
        <v>3.4058640555410008E-3</v>
      </c>
    </row>
    <row r="2728" spans="1:19" x14ac:dyDescent="0.3">
      <c r="A2728" s="1">
        <v>39976</v>
      </c>
      <c r="B2728" s="1">
        <v>39979</v>
      </c>
      <c r="C2728">
        <v>190.35</v>
      </c>
      <c r="D2728">
        <v>188.25000309999999</v>
      </c>
      <c r="E2728">
        <v>189.71105539999999</v>
      </c>
      <c r="F2728">
        <v>2.0999969479999998</v>
      </c>
      <c r="G2728">
        <v>-1</v>
      </c>
      <c r="H2728">
        <v>1.3788582229999999</v>
      </c>
      <c r="I2728">
        <f t="shared" si="221"/>
        <v>2009</v>
      </c>
      <c r="J2728">
        <f t="shared" si="222"/>
        <v>6</v>
      </c>
      <c r="K2728">
        <v>190.35</v>
      </c>
      <c r="L2728">
        <v>190.5</v>
      </c>
      <c r="M2728">
        <v>186.45</v>
      </c>
      <c r="N2728">
        <v>188.25</v>
      </c>
      <c r="O2728" s="3">
        <f t="shared" ref="O2728:O2791" si="224">IF(E2728-C2728&gt;0,IF(C2728-M2728&gt;3,-3,F2728),IF(L2728-C2728&gt;3,-3,F2728))</f>
        <v>2.0999969479999998</v>
      </c>
      <c r="P2728">
        <f t="shared" si="223"/>
        <v>18.092211839219562</v>
      </c>
      <c r="S2728">
        <f t="shared" ref="S2728:S2791" si="225">O2728/C2728</f>
        <v>1.1032292871027055E-2</v>
      </c>
    </row>
    <row r="2729" spans="1:19" x14ac:dyDescent="0.3">
      <c r="A2729" s="1">
        <v>39979</v>
      </c>
      <c r="B2729" s="1">
        <v>39980</v>
      </c>
      <c r="C2729">
        <v>186.45</v>
      </c>
      <c r="D2729">
        <v>186</v>
      </c>
      <c r="E2729">
        <v>187.7438161</v>
      </c>
      <c r="F2729">
        <v>-0.45</v>
      </c>
      <c r="G2729">
        <v>-1</v>
      </c>
      <c r="H2729">
        <v>1.5909902579999999</v>
      </c>
      <c r="I2729">
        <f t="shared" si="221"/>
        <v>2009</v>
      </c>
      <c r="J2729">
        <f t="shared" si="222"/>
        <v>6</v>
      </c>
      <c r="K2729">
        <v>186.45</v>
      </c>
      <c r="L2729">
        <v>188.05</v>
      </c>
      <c r="M2729">
        <v>185.45</v>
      </c>
      <c r="N2729">
        <v>186</v>
      </c>
      <c r="O2729" s="3">
        <f t="shared" si="224"/>
        <v>-0.45</v>
      </c>
      <c r="P2729">
        <f t="shared" si="223"/>
        <v>17.961214327913869</v>
      </c>
      <c r="S2729">
        <f t="shared" si="225"/>
        <v>-2.4135156878519713E-3</v>
      </c>
    </row>
    <row r="2730" spans="1:19" x14ac:dyDescent="0.3">
      <c r="A2730" s="1">
        <v>39980</v>
      </c>
      <c r="B2730" s="1">
        <v>39981</v>
      </c>
      <c r="C2730">
        <v>185.8</v>
      </c>
      <c r="D2730">
        <v>185.3500061</v>
      </c>
      <c r="E2730">
        <v>185.33660019999999</v>
      </c>
      <c r="F2730">
        <v>0.449993896</v>
      </c>
      <c r="G2730">
        <v>-1</v>
      </c>
      <c r="H2730">
        <v>0.45961940800000001</v>
      </c>
      <c r="I2730">
        <f t="shared" si="221"/>
        <v>2009</v>
      </c>
      <c r="J2730">
        <f t="shared" si="222"/>
        <v>6</v>
      </c>
      <c r="K2730">
        <v>185.8</v>
      </c>
      <c r="L2730">
        <v>186.3</v>
      </c>
      <c r="M2730">
        <v>184.5</v>
      </c>
      <c r="N2730">
        <v>185.35</v>
      </c>
      <c r="O2730" s="3">
        <f t="shared" si="224"/>
        <v>0.449993896</v>
      </c>
      <c r="P2730">
        <f t="shared" si="223"/>
        <v>18.091716536939309</v>
      </c>
      <c r="S2730">
        <f t="shared" si="225"/>
        <v>2.4219262432723359E-3</v>
      </c>
    </row>
    <row r="2731" spans="1:19" x14ac:dyDescent="0.3">
      <c r="A2731" s="1">
        <v>39981</v>
      </c>
      <c r="B2731" s="1">
        <v>39982</v>
      </c>
      <c r="C2731">
        <v>184.9</v>
      </c>
      <c r="D2731">
        <v>183.64998779999999</v>
      </c>
      <c r="E2731">
        <v>184.69110090000001</v>
      </c>
      <c r="F2731">
        <v>1.2500122069999999</v>
      </c>
      <c r="G2731">
        <v>-1</v>
      </c>
      <c r="H2731">
        <v>1.2020815279999999</v>
      </c>
      <c r="I2731">
        <f t="shared" si="221"/>
        <v>2009</v>
      </c>
      <c r="J2731">
        <f t="shared" si="222"/>
        <v>6</v>
      </c>
      <c r="K2731">
        <v>184.9</v>
      </c>
      <c r="L2731">
        <v>185.95</v>
      </c>
      <c r="M2731">
        <v>182.45</v>
      </c>
      <c r="N2731">
        <v>183.65</v>
      </c>
      <c r="O2731" s="3">
        <f t="shared" si="224"/>
        <v>1.2500122069999999</v>
      </c>
      <c r="P2731">
        <f t="shared" si="223"/>
        <v>18.458642440402119</v>
      </c>
      <c r="S2731">
        <f t="shared" si="225"/>
        <v>6.7604770524607892E-3</v>
      </c>
    </row>
    <row r="2732" spans="1:19" x14ac:dyDescent="0.3">
      <c r="A2732" s="1">
        <v>39982</v>
      </c>
      <c r="B2732" s="1">
        <v>39983</v>
      </c>
      <c r="C2732">
        <v>184.5</v>
      </c>
      <c r="D2732">
        <v>183.85001220000001</v>
      </c>
      <c r="E2732">
        <v>183.92211230000001</v>
      </c>
      <c r="F2732">
        <v>0.64998779299999998</v>
      </c>
      <c r="G2732">
        <v>1</v>
      </c>
      <c r="H2732">
        <v>0.141421356</v>
      </c>
      <c r="I2732">
        <f t="shared" si="221"/>
        <v>2009</v>
      </c>
      <c r="J2732">
        <f t="shared" si="222"/>
        <v>6</v>
      </c>
      <c r="K2732">
        <v>184.5</v>
      </c>
      <c r="L2732">
        <v>185.05</v>
      </c>
      <c r="M2732">
        <v>182.55</v>
      </c>
      <c r="N2732">
        <v>183.85</v>
      </c>
      <c r="O2732" s="3">
        <f t="shared" si="224"/>
        <v>0.64998779299999998</v>
      </c>
      <c r="P2732">
        <f t="shared" si="223"/>
        <v>18.653730119452739</v>
      </c>
      <c r="S2732">
        <f t="shared" si="225"/>
        <v>3.5229690677506774E-3</v>
      </c>
    </row>
    <row r="2733" spans="1:19" x14ac:dyDescent="0.3">
      <c r="A2733" s="1">
        <v>39983</v>
      </c>
      <c r="B2733" s="1">
        <v>39986</v>
      </c>
      <c r="C2733">
        <v>183.85</v>
      </c>
      <c r="D2733">
        <v>186.35</v>
      </c>
      <c r="E2733">
        <v>183.4310432</v>
      </c>
      <c r="F2733">
        <v>-2.5</v>
      </c>
      <c r="G2733">
        <v>-1</v>
      </c>
      <c r="H2733">
        <v>1.767766953</v>
      </c>
      <c r="I2733">
        <f t="shared" si="221"/>
        <v>2009</v>
      </c>
      <c r="J2733">
        <f t="shared" si="222"/>
        <v>6</v>
      </c>
      <c r="K2733">
        <v>183.85</v>
      </c>
      <c r="L2733">
        <v>186.95</v>
      </c>
      <c r="M2733">
        <v>183.55</v>
      </c>
      <c r="N2733">
        <v>186.35</v>
      </c>
      <c r="O2733" s="3">
        <f t="shared" si="224"/>
        <v>-3</v>
      </c>
      <c r="P2733">
        <f t="shared" si="223"/>
        <v>17.740574987143383</v>
      </c>
      <c r="S2733">
        <f t="shared" si="225"/>
        <v>-1.6317650258362796E-2</v>
      </c>
    </row>
    <row r="2734" spans="1:19" x14ac:dyDescent="0.3">
      <c r="A2734" s="1">
        <v>39986</v>
      </c>
      <c r="B2734" s="1">
        <v>39987</v>
      </c>
      <c r="C2734">
        <v>183.55</v>
      </c>
      <c r="D2734">
        <v>181.89998779999999</v>
      </c>
      <c r="E2734">
        <v>184.23180110000001</v>
      </c>
      <c r="F2734">
        <v>-1.6500122070000001</v>
      </c>
      <c r="G2734">
        <v>-1</v>
      </c>
      <c r="H2734">
        <v>3.1466251760000001</v>
      </c>
      <c r="I2734">
        <f t="shared" si="221"/>
        <v>2009</v>
      </c>
      <c r="J2734">
        <f t="shared" si="222"/>
        <v>6</v>
      </c>
      <c r="K2734">
        <v>183.55</v>
      </c>
      <c r="L2734">
        <v>183.55</v>
      </c>
      <c r="M2734">
        <v>181.15</v>
      </c>
      <c r="N2734">
        <v>181.9</v>
      </c>
      <c r="O2734" s="3">
        <f t="shared" si="224"/>
        <v>-1.6500122070000001</v>
      </c>
      <c r="P2734">
        <f t="shared" si="223"/>
        <v>17.26214134037707</v>
      </c>
      <c r="S2734">
        <f t="shared" si="225"/>
        <v>-8.9894426968128577E-3</v>
      </c>
    </row>
    <row r="2735" spans="1:19" x14ac:dyDescent="0.3">
      <c r="A2735" s="1">
        <v>39987</v>
      </c>
      <c r="B2735" s="1">
        <v>39988</v>
      </c>
      <c r="C2735">
        <v>182.2</v>
      </c>
      <c r="D2735">
        <v>182.30000920000001</v>
      </c>
      <c r="E2735">
        <v>182.49135140000001</v>
      </c>
      <c r="F2735">
        <v>0.100009155</v>
      </c>
      <c r="G2735">
        <v>1</v>
      </c>
      <c r="H2735">
        <v>0.282842712</v>
      </c>
      <c r="I2735">
        <f t="shared" si="221"/>
        <v>2009</v>
      </c>
      <c r="J2735">
        <f t="shared" si="222"/>
        <v>6</v>
      </c>
      <c r="K2735">
        <v>182.2</v>
      </c>
      <c r="L2735">
        <v>183.65</v>
      </c>
      <c r="M2735">
        <v>180.85</v>
      </c>
      <c r="N2735">
        <v>182.3</v>
      </c>
      <c r="O2735" s="3">
        <f t="shared" si="224"/>
        <v>0.100009155</v>
      </c>
      <c r="P2735">
        <f t="shared" si="223"/>
        <v>17.290566787725176</v>
      </c>
      <c r="S2735">
        <f t="shared" si="225"/>
        <v>5.4889766739846322E-4</v>
      </c>
    </row>
    <row r="2736" spans="1:19" x14ac:dyDescent="0.3">
      <c r="A2736" s="1">
        <v>39988</v>
      </c>
      <c r="B2736" s="1">
        <v>39989</v>
      </c>
      <c r="C2736">
        <v>183</v>
      </c>
      <c r="D2736">
        <v>186.8</v>
      </c>
      <c r="E2736">
        <v>181.62363010000001</v>
      </c>
      <c r="F2736">
        <v>-3.8</v>
      </c>
      <c r="G2736">
        <v>-1</v>
      </c>
      <c r="H2736">
        <v>3.1819805149999998</v>
      </c>
      <c r="I2736">
        <f t="shared" si="221"/>
        <v>2009</v>
      </c>
      <c r="J2736">
        <f t="shared" si="222"/>
        <v>6</v>
      </c>
      <c r="K2736">
        <v>183</v>
      </c>
      <c r="L2736">
        <v>189</v>
      </c>
      <c r="M2736">
        <v>182.8</v>
      </c>
      <c r="N2736">
        <v>186.8</v>
      </c>
      <c r="O2736" s="3">
        <f t="shared" si="224"/>
        <v>-3</v>
      </c>
      <c r="P2736">
        <f t="shared" si="223"/>
        <v>16.440211044066558</v>
      </c>
      <c r="S2736">
        <f t="shared" si="225"/>
        <v>-1.6393442622950821E-2</v>
      </c>
    </row>
    <row r="2737" spans="1:19" x14ac:dyDescent="0.3">
      <c r="A2737" s="1">
        <v>39989</v>
      </c>
      <c r="B2737" s="1">
        <v>39990</v>
      </c>
      <c r="C2737">
        <v>188.15</v>
      </c>
      <c r="D2737">
        <v>187.89999080000001</v>
      </c>
      <c r="E2737">
        <v>186.53876990000001</v>
      </c>
      <c r="F2737">
        <v>0.25000915499999998</v>
      </c>
      <c r="G2737">
        <v>-1</v>
      </c>
      <c r="H2737">
        <v>0.77781745899999999</v>
      </c>
      <c r="I2737">
        <f t="shared" si="221"/>
        <v>2009</v>
      </c>
      <c r="J2737">
        <f t="shared" si="222"/>
        <v>6</v>
      </c>
      <c r="K2737">
        <v>188.15</v>
      </c>
      <c r="L2737">
        <v>188.15</v>
      </c>
      <c r="M2737">
        <v>186.3</v>
      </c>
      <c r="N2737">
        <v>187.9</v>
      </c>
      <c r="O2737" s="3">
        <f t="shared" si="224"/>
        <v>0.25000915499999998</v>
      </c>
      <c r="P2737">
        <f t="shared" si="223"/>
        <v>16.50574710472798</v>
      </c>
      <c r="S2737">
        <f t="shared" si="225"/>
        <v>1.3287757374435289E-3</v>
      </c>
    </row>
    <row r="2738" spans="1:19" x14ac:dyDescent="0.3">
      <c r="A2738" s="1">
        <v>39990</v>
      </c>
      <c r="B2738" s="1">
        <v>39993</v>
      </c>
      <c r="C2738">
        <v>188.3</v>
      </c>
      <c r="D2738">
        <v>187.4500031</v>
      </c>
      <c r="E2738">
        <v>186.6973893</v>
      </c>
      <c r="F2738">
        <v>0.84999694800000003</v>
      </c>
      <c r="G2738">
        <v>-1</v>
      </c>
      <c r="H2738">
        <v>0.31819805200000001</v>
      </c>
      <c r="I2738">
        <f t="shared" si="221"/>
        <v>2009</v>
      </c>
      <c r="J2738">
        <f t="shared" si="222"/>
        <v>6</v>
      </c>
      <c r="K2738">
        <v>188.3</v>
      </c>
      <c r="L2738">
        <v>189.6</v>
      </c>
      <c r="M2738">
        <v>186.65</v>
      </c>
      <c r="N2738">
        <v>187.45</v>
      </c>
      <c r="O2738" s="3">
        <f t="shared" si="224"/>
        <v>0.84999694800000003</v>
      </c>
      <c r="P2738">
        <f t="shared" si="223"/>
        <v>16.729270758421215</v>
      </c>
      <c r="S2738">
        <f t="shared" si="225"/>
        <v>4.5140570791290489E-3</v>
      </c>
    </row>
    <row r="2739" spans="1:19" x14ac:dyDescent="0.3">
      <c r="A2739" s="1">
        <v>39993</v>
      </c>
      <c r="B2739" s="1">
        <v>39994</v>
      </c>
      <c r="C2739">
        <v>188.8</v>
      </c>
      <c r="D2739">
        <v>186.89999689999999</v>
      </c>
      <c r="E2739">
        <v>187.4534118</v>
      </c>
      <c r="F2739">
        <v>1.900003052</v>
      </c>
      <c r="G2739">
        <v>1</v>
      </c>
      <c r="H2739">
        <v>0.38890872999999998</v>
      </c>
      <c r="I2739">
        <f t="shared" si="221"/>
        <v>2009</v>
      </c>
      <c r="J2739">
        <f t="shared" si="222"/>
        <v>6</v>
      </c>
      <c r="K2739">
        <v>188.8</v>
      </c>
      <c r="L2739">
        <v>190.2</v>
      </c>
      <c r="M2739">
        <v>186.7</v>
      </c>
      <c r="N2739">
        <v>186.9</v>
      </c>
      <c r="O2739" s="3">
        <f t="shared" si="224"/>
        <v>1.900003052</v>
      </c>
      <c r="P2739">
        <f t="shared" si="223"/>
        <v>17.234339595795177</v>
      </c>
      <c r="S2739">
        <f t="shared" si="225"/>
        <v>1.0063575487288135E-2</v>
      </c>
    </row>
    <row r="2740" spans="1:19" x14ac:dyDescent="0.3">
      <c r="A2740" s="1">
        <v>39994</v>
      </c>
      <c r="B2740" s="1">
        <v>39995</v>
      </c>
      <c r="C2740">
        <v>186.7</v>
      </c>
      <c r="D2740">
        <v>190.7000031</v>
      </c>
      <c r="E2740">
        <v>186.77022690000001</v>
      </c>
      <c r="F2740">
        <v>4.0000030520000003</v>
      </c>
      <c r="G2740">
        <v>-1</v>
      </c>
      <c r="H2740">
        <v>2.6870057690000002</v>
      </c>
      <c r="I2740">
        <f t="shared" si="221"/>
        <v>2009</v>
      </c>
      <c r="J2740">
        <f t="shared" si="222"/>
        <v>7</v>
      </c>
      <c r="K2740">
        <v>186.7</v>
      </c>
      <c r="L2740">
        <v>191.15</v>
      </c>
      <c r="M2740">
        <v>186.15</v>
      </c>
      <c r="N2740">
        <v>190.7</v>
      </c>
      <c r="O2740" s="3">
        <f t="shared" si="224"/>
        <v>4.0000030520000003</v>
      </c>
      <c r="P2740">
        <f t="shared" si="223"/>
        <v>18.342064464285563</v>
      </c>
      <c r="S2740">
        <f t="shared" si="225"/>
        <v>2.1424761928227107E-2</v>
      </c>
    </row>
    <row r="2741" spans="1:19" x14ac:dyDescent="0.3">
      <c r="A2741" s="1">
        <v>39995</v>
      </c>
      <c r="B2741" s="1">
        <v>39996</v>
      </c>
      <c r="C2741">
        <v>191.3</v>
      </c>
      <c r="D2741">
        <v>190.14999689999999</v>
      </c>
      <c r="E2741">
        <v>190.3097971</v>
      </c>
      <c r="F2741">
        <v>1.150003052</v>
      </c>
      <c r="G2741">
        <v>-1</v>
      </c>
      <c r="H2741">
        <v>0.38890872999999998</v>
      </c>
      <c r="I2741">
        <f t="shared" si="221"/>
        <v>2009</v>
      </c>
      <c r="J2741">
        <f t="shared" si="222"/>
        <v>7</v>
      </c>
      <c r="K2741">
        <v>191.3</v>
      </c>
      <c r="L2741">
        <v>191.45</v>
      </c>
      <c r="M2741">
        <v>188.95</v>
      </c>
      <c r="N2741">
        <v>190.15</v>
      </c>
      <c r="O2741" s="3">
        <f t="shared" si="224"/>
        <v>1.150003052</v>
      </c>
      <c r="P2741">
        <f t="shared" si="223"/>
        <v>18.672855318136726</v>
      </c>
      <c r="S2741">
        <f t="shared" si="225"/>
        <v>6.0115162153685309E-3</v>
      </c>
    </row>
    <row r="2742" spans="1:19" x14ac:dyDescent="0.3">
      <c r="A2742" s="1">
        <v>39996</v>
      </c>
      <c r="B2742" s="1">
        <v>39997</v>
      </c>
      <c r="C2742">
        <v>187.15</v>
      </c>
      <c r="D2742">
        <v>191.00000610000001</v>
      </c>
      <c r="E2742">
        <v>187.1635393</v>
      </c>
      <c r="F2742">
        <v>3.8500061040000002</v>
      </c>
      <c r="G2742">
        <v>-1</v>
      </c>
      <c r="H2742">
        <v>0.60104076399999995</v>
      </c>
      <c r="I2742">
        <f t="shared" si="221"/>
        <v>2009</v>
      </c>
      <c r="J2742">
        <f t="shared" si="222"/>
        <v>7</v>
      </c>
      <c r="K2742">
        <v>187.15</v>
      </c>
      <c r="L2742">
        <v>191.1</v>
      </c>
      <c r="M2742">
        <v>187.1</v>
      </c>
      <c r="N2742">
        <v>191</v>
      </c>
      <c r="O2742" s="3">
        <f t="shared" si="224"/>
        <v>3.8500061040000002</v>
      </c>
      <c r="P2742">
        <f t="shared" si="223"/>
        <v>19.825256177670823</v>
      </c>
      <c r="S2742">
        <f t="shared" si="225"/>
        <v>2.0571766518835161E-2</v>
      </c>
    </row>
    <row r="2743" spans="1:19" x14ac:dyDescent="0.3">
      <c r="A2743" s="1">
        <v>39997</v>
      </c>
      <c r="B2743" s="1">
        <v>40000</v>
      </c>
      <c r="C2743">
        <v>191.15</v>
      </c>
      <c r="D2743">
        <v>192.8000031</v>
      </c>
      <c r="E2743">
        <v>189.82146750000001</v>
      </c>
      <c r="F2743">
        <v>-1.650003052</v>
      </c>
      <c r="G2743">
        <v>-1</v>
      </c>
      <c r="H2743">
        <v>1.2727922060000001</v>
      </c>
      <c r="I2743">
        <f t="shared" si="221"/>
        <v>2009</v>
      </c>
      <c r="J2743">
        <f t="shared" si="222"/>
        <v>7</v>
      </c>
      <c r="K2743">
        <v>191.15</v>
      </c>
      <c r="L2743">
        <v>193.3</v>
      </c>
      <c r="M2743">
        <v>190.3</v>
      </c>
      <c r="N2743">
        <v>192.8</v>
      </c>
      <c r="O2743" s="3">
        <f t="shared" si="224"/>
        <v>-1.650003052</v>
      </c>
      <c r="P2743">
        <f t="shared" si="223"/>
        <v>19.311862509873201</v>
      </c>
      <c r="S2743">
        <f t="shared" si="225"/>
        <v>-8.6319803923620188E-3</v>
      </c>
    </row>
    <row r="2744" spans="1:19" x14ac:dyDescent="0.3">
      <c r="A2744" s="1">
        <v>40000</v>
      </c>
      <c r="B2744" s="1">
        <v>40001</v>
      </c>
      <c r="C2744">
        <v>193.4</v>
      </c>
      <c r="D2744">
        <v>193.3</v>
      </c>
      <c r="E2744">
        <v>191.26632219999999</v>
      </c>
      <c r="F2744">
        <v>0.1</v>
      </c>
      <c r="G2744">
        <v>-1</v>
      </c>
      <c r="H2744">
        <v>0.35355339099999999</v>
      </c>
      <c r="I2744">
        <f t="shared" ref="I2744:I2807" si="226">YEAR(B2744)</f>
        <v>2009</v>
      </c>
      <c r="J2744">
        <f t="shared" ref="J2744:J2807" si="227">MONTH(B2744)</f>
        <v>7</v>
      </c>
      <c r="K2744">
        <v>193.4</v>
      </c>
      <c r="L2744">
        <v>194</v>
      </c>
      <c r="M2744">
        <v>192.35</v>
      </c>
      <c r="N2744">
        <v>193.3</v>
      </c>
      <c r="O2744" s="3">
        <f t="shared" si="224"/>
        <v>0.1</v>
      </c>
      <c r="P2744">
        <f t="shared" si="223"/>
        <v>19.341818863301132</v>
      </c>
      <c r="S2744">
        <f t="shared" si="225"/>
        <v>5.1706308169596695E-4</v>
      </c>
    </row>
    <row r="2745" spans="1:19" x14ac:dyDescent="0.3">
      <c r="A2745" s="1">
        <v>40001</v>
      </c>
      <c r="B2745" s="1">
        <v>40002</v>
      </c>
      <c r="C2745">
        <v>192.3</v>
      </c>
      <c r="D2745">
        <v>193.3</v>
      </c>
      <c r="E2745">
        <v>189.82788020000001</v>
      </c>
      <c r="F2745">
        <v>-1</v>
      </c>
      <c r="G2745">
        <v>-1</v>
      </c>
      <c r="H2745">
        <v>0</v>
      </c>
      <c r="I2745">
        <f t="shared" si="226"/>
        <v>2009</v>
      </c>
      <c r="J2745">
        <f t="shared" si="227"/>
        <v>7</v>
      </c>
      <c r="K2745">
        <v>192.3</v>
      </c>
      <c r="L2745">
        <v>193.3</v>
      </c>
      <c r="M2745">
        <v>190.4</v>
      </c>
      <c r="N2745">
        <v>193.3</v>
      </c>
      <c r="O2745" s="3">
        <f t="shared" si="224"/>
        <v>-1</v>
      </c>
      <c r="P2745">
        <f t="shared" si="223"/>
        <v>19.040074419255873</v>
      </c>
      <c r="S2745">
        <f t="shared" si="225"/>
        <v>-5.2002080083203327E-3</v>
      </c>
    </row>
    <row r="2746" spans="1:19" x14ac:dyDescent="0.3">
      <c r="A2746" s="1">
        <v>40002</v>
      </c>
      <c r="B2746" s="1">
        <v>40003</v>
      </c>
      <c r="C2746">
        <v>192.85</v>
      </c>
      <c r="D2746">
        <v>192.3</v>
      </c>
      <c r="E2746">
        <v>190.29747939999999</v>
      </c>
      <c r="F2746">
        <v>0.55000000000000004</v>
      </c>
      <c r="G2746">
        <v>-1</v>
      </c>
      <c r="H2746">
        <v>0.70710678100000002</v>
      </c>
      <c r="I2746">
        <f t="shared" si="226"/>
        <v>2009</v>
      </c>
      <c r="J2746">
        <f t="shared" si="227"/>
        <v>7</v>
      </c>
      <c r="K2746">
        <v>192.85</v>
      </c>
      <c r="L2746">
        <v>194.4</v>
      </c>
      <c r="M2746">
        <v>191.95</v>
      </c>
      <c r="N2746">
        <v>192.3</v>
      </c>
      <c r="O2746" s="3">
        <f t="shared" si="224"/>
        <v>0.55000000000000004</v>
      </c>
      <c r="P2746">
        <f t="shared" si="223"/>
        <v>19.202978867229803</v>
      </c>
      <c r="S2746">
        <f t="shared" si="225"/>
        <v>2.8519574799066635E-3</v>
      </c>
    </row>
    <row r="2747" spans="1:19" x14ac:dyDescent="0.3">
      <c r="A2747" s="1">
        <v>40003</v>
      </c>
      <c r="B2747" s="1">
        <v>40004</v>
      </c>
      <c r="C2747">
        <v>192.45</v>
      </c>
      <c r="D2747">
        <v>192.3</v>
      </c>
      <c r="E2747">
        <v>190.49983940000001</v>
      </c>
      <c r="F2747">
        <v>0.15</v>
      </c>
      <c r="G2747">
        <v>-1</v>
      </c>
      <c r="H2747">
        <v>0</v>
      </c>
      <c r="I2747">
        <f t="shared" si="226"/>
        <v>2009</v>
      </c>
      <c r="J2747">
        <f t="shared" si="227"/>
        <v>7</v>
      </c>
      <c r="K2747">
        <v>192.45</v>
      </c>
      <c r="L2747">
        <v>193.35</v>
      </c>
      <c r="M2747">
        <v>190.6</v>
      </c>
      <c r="N2747">
        <v>192.3</v>
      </c>
      <c r="O2747" s="3">
        <f t="shared" si="224"/>
        <v>0.15</v>
      </c>
      <c r="P2747">
        <f t="shared" si="223"/>
        <v>19.247880610489108</v>
      </c>
      <c r="S2747">
        <f t="shared" si="225"/>
        <v>7.7942322681215901E-4</v>
      </c>
    </row>
    <row r="2748" spans="1:19" x14ac:dyDescent="0.3">
      <c r="A2748" s="1">
        <v>40004</v>
      </c>
      <c r="B2748" s="1">
        <v>40007</v>
      </c>
      <c r="C2748">
        <v>192.3</v>
      </c>
      <c r="D2748">
        <v>186.39999080000001</v>
      </c>
      <c r="E2748">
        <v>189.63910179999999</v>
      </c>
      <c r="F2748">
        <v>5.9000091550000002</v>
      </c>
      <c r="G2748">
        <v>-1</v>
      </c>
      <c r="H2748">
        <v>4.1719300090000004</v>
      </c>
      <c r="I2748">
        <f t="shared" si="226"/>
        <v>2009</v>
      </c>
      <c r="J2748">
        <f t="shared" si="227"/>
        <v>7</v>
      </c>
      <c r="K2748">
        <v>192.3</v>
      </c>
      <c r="L2748">
        <v>192.55</v>
      </c>
      <c r="M2748">
        <v>185.85</v>
      </c>
      <c r="N2748">
        <v>186.4</v>
      </c>
      <c r="O2748" s="3">
        <f t="shared" si="224"/>
        <v>5.9000091550000002</v>
      </c>
      <c r="P2748">
        <f t="shared" si="223"/>
        <v>21.01952915676419</v>
      </c>
      <c r="S2748">
        <f t="shared" si="225"/>
        <v>3.0681274856994279E-2</v>
      </c>
    </row>
    <row r="2749" spans="1:19" x14ac:dyDescent="0.3">
      <c r="A2749" s="1">
        <v>40007</v>
      </c>
      <c r="B2749" s="1">
        <v>40008</v>
      </c>
      <c r="C2749">
        <v>188.85</v>
      </c>
      <c r="D2749">
        <v>187.75000610000001</v>
      </c>
      <c r="E2749">
        <v>188.15208290000001</v>
      </c>
      <c r="F2749">
        <v>1.099993896</v>
      </c>
      <c r="G2749">
        <v>1</v>
      </c>
      <c r="H2749">
        <v>0.954594155</v>
      </c>
      <c r="I2749">
        <f t="shared" si="226"/>
        <v>2009</v>
      </c>
      <c r="J2749">
        <f t="shared" si="227"/>
        <v>7</v>
      </c>
      <c r="K2749">
        <v>188.85</v>
      </c>
      <c r="L2749">
        <v>189.2</v>
      </c>
      <c r="M2749">
        <v>186.55</v>
      </c>
      <c r="N2749">
        <v>187.75</v>
      </c>
      <c r="O2749" s="3">
        <f t="shared" si="224"/>
        <v>1.099993896</v>
      </c>
      <c r="P2749">
        <f t="shared" si="223"/>
        <v>21.386826277800481</v>
      </c>
      <c r="S2749">
        <f t="shared" si="225"/>
        <v>5.824696298649722E-3</v>
      </c>
    </row>
    <row r="2750" spans="1:19" x14ac:dyDescent="0.3">
      <c r="A2750" s="1">
        <v>40008</v>
      </c>
      <c r="B2750" s="1">
        <v>40009</v>
      </c>
      <c r="C2750">
        <v>189.65</v>
      </c>
      <c r="D2750">
        <v>191.4499969</v>
      </c>
      <c r="E2750">
        <v>190.02634019999999</v>
      </c>
      <c r="F2750">
        <v>1.799996948</v>
      </c>
      <c r="G2750">
        <v>1</v>
      </c>
      <c r="H2750">
        <v>2.6162950899999999</v>
      </c>
      <c r="I2750">
        <f t="shared" si="226"/>
        <v>2009</v>
      </c>
      <c r="J2750">
        <f t="shared" si="227"/>
        <v>7</v>
      </c>
      <c r="K2750">
        <v>189.65</v>
      </c>
      <c r="L2750">
        <v>192.65</v>
      </c>
      <c r="M2750">
        <v>189.4</v>
      </c>
      <c r="N2750">
        <v>191.45</v>
      </c>
      <c r="O2750" s="3">
        <f t="shared" si="224"/>
        <v>1.799996948</v>
      </c>
      <c r="P2750">
        <f t="shared" si="223"/>
        <v>21.995783125057748</v>
      </c>
      <c r="S2750">
        <f t="shared" si="225"/>
        <v>9.4911518481413121E-3</v>
      </c>
    </row>
    <row r="2751" spans="1:19" x14ac:dyDescent="0.3">
      <c r="A2751" s="1">
        <v>40009</v>
      </c>
      <c r="B2751" s="1">
        <v>40010</v>
      </c>
      <c r="C2751">
        <v>194.25</v>
      </c>
      <c r="D2751">
        <v>194.64999689999999</v>
      </c>
      <c r="E2751">
        <v>192.9750732</v>
      </c>
      <c r="F2751">
        <v>-0.39999694800000002</v>
      </c>
      <c r="G2751">
        <v>1</v>
      </c>
      <c r="H2751">
        <v>2.2627416999999999</v>
      </c>
      <c r="I2751">
        <f t="shared" si="226"/>
        <v>2009</v>
      </c>
      <c r="J2751">
        <f t="shared" si="227"/>
        <v>7</v>
      </c>
      <c r="K2751">
        <v>194.25</v>
      </c>
      <c r="L2751">
        <v>194.9</v>
      </c>
      <c r="M2751">
        <v>193.55</v>
      </c>
      <c r="N2751">
        <v>194.65</v>
      </c>
      <c r="O2751" s="3">
        <f t="shared" si="224"/>
        <v>-0.39999694800000002</v>
      </c>
      <c r="P2751">
        <f t="shared" si="223"/>
        <v>21.859902876117317</v>
      </c>
      <c r="S2751">
        <f t="shared" si="225"/>
        <v>-2.0591863474903474E-3</v>
      </c>
    </row>
    <row r="2752" spans="1:19" x14ac:dyDescent="0.3">
      <c r="A2752" s="1">
        <v>40010</v>
      </c>
      <c r="B2752" s="1">
        <v>40011</v>
      </c>
      <c r="C2752">
        <v>195.7</v>
      </c>
      <c r="D2752">
        <v>195.60001220000001</v>
      </c>
      <c r="E2752">
        <v>196.1016296</v>
      </c>
      <c r="F2752">
        <v>-9.9987793000000005E-2</v>
      </c>
      <c r="G2752">
        <v>1</v>
      </c>
      <c r="H2752">
        <v>0.67175144200000003</v>
      </c>
      <c r="I2752">
        <f t="shared" si="226"/>
        <v>2009</v>
      </c>
      <c r="J2752">
        <f t="shared" si="227"/>
        <v>7</v>
      </c>
      <c r="K2752">
        <v>195.7</v>
      </c>
      <c r="L2752">
        <v>196.3</v>
      </c>
      <c r="M2752">
        <v>194.55</v>
      </c>
      <c r="N2752">
        <v>195.6</v>
      </c>
      <c r="O2752" s="3">
        <f t="shared" si="224"/>
        <v>-9.9987793000000005E-2</v>
      </c>
      <c r="P2752">
        <f t="shared" si="223"/>
        <v>21.826396640392574</v>
      </c>
      <c r="S2752">
        <f t="shared" si="225"/>
        <v>-5.1092382728666337E-4</v>
      </c>
    </row>
    <row r="2753" spans="1:19" x14ac:dyDescent="0.3">
      <c r="A2753" s="1">
        <v>40011</v>
      </c>
      <c r="B2753" s="1">
        <v>40014</v>
      </c>
      <c r="C2753">
        <v>196.4</v>
      </c>
      <c r="D2753">
        <v>200.69999079999999</v>
      </c>
      <c r="E2753">
        <v>196.0699706</v>
      </c>
      <c r="F2753">
        <v>-4.299990845</v>
      </c>
      <c r="G2753">
        <v>1</v>
      </c>
      <c r="H2753">
        <v>3.6062445840000001</v>
      </c>
      <c r="I2753">
        <f t="shared" si="226"/>
        <v>2009</v>
      </c>
      <c r="J2753">
        <f t="shared" si="227"/>
        <v>7</v>
      </c>
      <c r="K2753">
        <v>196.4</v>
      </c>
      <c r="L2753">
        <v>201.3</v>
      </c>
      <c r="M2753">
        <v>196.2</v>
      </c>
      <c r="N2753">
        <v>200.7</v>
      </c>
      <c r="O2753" s="3">
        <f t="shared" si="224"/>
        <v>-3</v>
      </c>
      <c r="P2753">
        <f t="shared" si="223"/>
        <v>20.826205348317558</v>
      </c>
      <c r="S2753">
        <f t="shared" si="225"/>
        <v>-1.5274949083503055E-2</v>
      </c>
    </row>
    <row r="2754" spans="1:19" x14ac:dyDescent="0.3">
      <c r="A2754" s="1">
        <v>40014</v>
      </c>
      <c r="B2754" s="1">
        <v>40015</v>
      </c>
      <c r="C2754">
        <v>201.95</v>
      </c>
      <c r="D2754">
        <v>202.00000309999999</v>
      </c>
      <c r="E2754">
        <v>200.873355</v>
      </c>
      <c r="F2754">
        <v>-5.0003051999999999E-2</v>
      </c>
      <c r="G2754">
        <v>1</v>
      </c>
      <c r="H2754">
        <v>0.91923881600000001</v>
      </c>
      <c r="I2754">
        <f t="shared" si="226"/>
        <v>2009</v>
      </c>
      <c r="J2754">
        <f t="shared" si="227"/>
        <v>7</v>
      </c>
      <c r="K2754">
        <v>201.95</v>
      </c>
      <c r="L2754">
        <v>202.85</v>
      </c>
      <c r="M2754">
        <v>200.9</v>
      </c>
      <c r="N2754">
        <v>202</v>
      </c>
      <c r="O2754" s="3">
        <f t="shared" si="224"/>
        <v>-5.0003051999999999E-2</v>
      </c>
      <c r="P2754">
        <f t="shared" si="223"/>
        <v>20.810735571209442</v>
      </c>
      <c r="S2754">
        <f t="shared" si="225"/>
        <v>-2.4760114879920773E-4</v>
      </c>
    </row>
    <row r="2755" spans="1:19" x14ac:dyDescent="0.3">
      <c r="A2755" s="1">
        <v>40015</v>
      </c>
      <c r="B2755" s="1">
        <v>40016</v>
      </c>
      <c r="C2755">
        <v>202.35</v>
      </c>
      <c r="D2755">
        <v>202.8000031</v>
      </c>
      <c r="E2755">
        <v>200.6100845</v>
      </c>
      <c r="F2755">
        <v>-0.45000305200000001</v>
      </c>
      <c r="G2755">
        <v>-1</v>
      </c>
      <c r="H2755">
        <v>0.56568542499999996</v>
      </c>
      <c r="I2755">
        <f t="shared" si="226"/>
        <v>2009</v>
      </c>
      <c r="J2755">
        <f t="shared" si="227"/>
        <v>7</v>
      </c>
      <c r="K2755">
        <v>202.35</v>
      </c>
      <c r="L2755">
        <v>202.85</v>
      </c>
      <c r="M2755">
        <v>201.6</v>
      </c>
      <c r="N2755">
        <v>202.8</v>
      </c>
      <c r="O2755" s="3">
        <f t="shared" si="224"/>
        <v>-0.45000305200000001</v>
      </c>
      <c r="P2755">
        <f t="shared" si="223"/>
        <v>20.671893547170757</v>
      </c>
      <c r="S2755">
        <f t="shared" si="225"/>
        <v>-2.223884615764764E-3</v>
      </c>
    </row>
    <row r="2756" spans="1:19" x14ac:dyDescent="0.3">
      <c r="A2756" s="1">
        <v>40016</v>
      </c>
      <c r="B2756" s="1">
        <v>40017</v>
      </c>
      <c r="C2756">
        <v>202.8</v>
      </c>
      <c r="D2756">
        <v>202.99999690000001</v>
      </c>
      <c r="E2756">
        <v>202.5733979</v>
      </c>
      <c r="F2756">
        <v>-0.19999694800000001</v>
      </c>
      <c r="G2756">
        <v>-1</v>
      </c>
      <c r="H2756">
        <v>0.141421356</v>
      </c>
      <c r="I2756">
        <f t="shared" si="226"/>
        <v>2009</v>
      </c>
      <c r="J2756">
        <f t="shared" si="227"/>
        <v>7</v>
      </c>
      <c r="K2756">
        <v>202.8</v>
      </c>
      <c r="L2756">
        <v>204.25</v>
      </c>
      <c r="M2756">
        <v>201.55</v>
      </c>
      <c r="N2756">
        <v>203</v>
      </c>
      <c r="O2756" s="3">
        <f t="shared" si="224"/>
        <v>-0.19999694800000001</v>
      </c>
      <c r="P2756">
        <f t="shared" ref="P2756:P2819" si="228">(O2756/C2756*$Q$2+1)*P2755*$R$2+(1-$R$2)*P2755</f>
        <v>20.61073503209953</v>
      </c>
      <c r="S2756">
        <f t="shared" si="225"/>
        <v>-9.8617824457593686E-4</v>
      </c>
    </row>
    <row r="2757" spans="1:19" x14ac:dyDescent="0.3">
      <c r="A2757" s="1">
        <v>40017</v>
      </c>
      <c r="B2757" s="1">
        <v>40018</v>
      </c>
      <c r="C2757">
        <v>204</v>
      </c>
      <c r="D2757">
        <v>204.25</v>
      </c>
      <c r="E2757">
        <v>203.0268208</v>
      </c>
      <c r="F2757">
        <v>-0.25</v>
      </c>
      <c r="G2757">
        <v>1</v>
      </c>
      <c r="H2757">
        <v>0.88388347599999995</v>
      </c>
      <c r="I2757">
        <f t="shared" si="226"/>
        <v>2009</v>
      </c>
      <c r="J2757">
        <f t="shared" si="227"/>
        <v>7</v>
      </c>
      <c r="K2757">
        <v>204</v>
      </c>
      <c r="L2757">
        <v>204.5</v>
      </c>
      <c r="M2757">
        <v>202.9</v>
      </c>
      <c r="N2757">
        <v>204.25</v>
      </c>
      <c r="O2757" s="3">
        <f t="shared" si="224"/>
        <v>-0.25</v>
      </c>
      <c r="P2757">
        <f t="shared" si="228"/>
        <v>20.534960270952105</v>
      </c>
      <c r="S2757">
        <f t="shared" si="225"/>
        <v>-1.2254901960784314E-3</v>
      </c>
    </row>
    <row r="2758" spans="1:19" x14ac:dyDescent="0.3">
      <c r="A2758" s="1">
        <v>40018</v>
      </c>
      <c r="B2758" s="1">
        <v>40021</v>
      </c>
      <c r="C2758">
        <v>205</v>
      </c>
      <c r="D2758">
        <v>206.3500061</v>
      </c>
      <c r="E2758">
        <v>204.6934953</v>
      </c>
      <c r="F2758">
        <v>-1.350006104</v>
      </c>
      <c r="G2758">
        <v>1</v>
      </c>
      <c r="H2758">
        <v>1.48492424</v>
      </c>
      <c r="I2758">
        <f t="shared" si="226"/>
        <v>2009</v>
      </c>
      <c r="J2758">
        <f t="shared" si="227"/>
        <v>7</v>
      </c>
      <c r="K2758">
        <v>205</v>
      </c>
      <c r="L2758">
        <v>207.6</v>
      </c>
      <c r="M2758">
        <v>204</v>
      </c>
      <c r="N2758">
        <v>206.35</v>
      </c>
      <c r="O2758" s="3">
        <f t="shared" si="224"/>
        <v>-1.350006104</v>
      </c>
      <c r="P2758">
        <f t="shared" si="228"/>
        <v>20.129267758105527</v>
      </c>
      <c r="S2758">
        <f t="shared" si="225"/>
        <v>-6.5853956292682928E-3</v>
      </c>
    </row>
    <row r="2759" spans="1:19" x14ac:dyDescent="0.3">
      <c r="A2759" s="1">
        <v>40021</v>
      </c>
      <c r="B2759" s="1">
        <v>40022</v>
      </c>
      <c r="C2759">
        <v>205.95</v>
      </c>
      <c r="D2759">
        <v>207.19999079999999</v>
      </c>
      <c r="E2759">
        <v>206.6693726</v>
      </c>
      <c r="F2759">
        <v>1.2499908449999999</v>
      </c>
      <c r="G2759">
        <v>1</v>
      </c>
      <c r="H2759">
        <v>0.60104076399999995</v>
      </c>
      <c r="I2759">
        <f t="shared" si="226"/>
        <v>2009</v>
      </c>
      <c r="J2759">
        <f t="shared" si="227"/>
        <v>7</v>
      </c>
      <c r="K2759">
        <v>205.95</v>
      </c>
      <c r="L2759">
        <v>207.2</v>
      </c>
      <c r="M2759">
        <v>205.65</v>
      </c>
      <c r="N2759">
        <v>207.2</v>
      </c>
      <c r="O2759" s="3">
        <f t="shared" si="224"/>
        <v>1.2499908449999999</v>
      </c>
      <c r="P2759">
        <f t="shared" si="228"/>
        <v>20.495784879943628</v>
      </c>
      <c r="S2759">
        <f t="shared" si="225"/>
        <v>6.0693898761835395E-3</v>
      </c>
    </row>
    <row r="2760" spans="1:19" x14ac:dyDescent="0.3">
      <c r="A2760" s="1">
        <v>40022</v>
      </c>
      <c r="B2760" s="1">
        <v>40023</v>
      </c>
      <c r="C2760">
        <v>206.85</v>
      </c>
      <c r="D2760">
        <v>206.30000609999999</v>
      </c>
      <c r="E2760">
        <v>207.74403140000001</v>
      </c>
      <c r="F2760">
        <v>-0.54999389600000004</v>
      </c>
      <c r="G2760">
        <v>1</v>
      </c>
      <c r="H2760">
        <v>0.63639610300000005</v>
      </c>
      <c r="I2760">
        <f t="shared" si="226"/>
        <v>2009</v>
      </c>
      <c r="J2760">
        <f t="shared" si="227"/>
        <v>7</v>
      </c>
      <c r="K2760">
        <v>206.85</v>
      </c>
      <c r="L2760">
        <v>207.5</v>
      </c>
      <c r="M2760">
        <v>205.9</v>
      </c>
      <c r="N2760">
        <v>206.3</v>
      </c>
      <c r="O2760" s="3">
        <f t="shared" si="224"/>
        <v>-0.54999389600000004</v>
      </c>
      <c r="P2760">
        <f t="shared" si="228"/>
        <v>20.332296024574546</v>
      </c>
      <c r="S2760">
        <f t="shared" si="225"/>
        <v>-2.6589020836354847E-3</v>
      </c>
    </row>
    <row r="2761" spans="1:19" x14ac:dyDescent="0.3">
      <c r="A2761" s="1">
        <v>40023</v>
      </c>
      <c r="B2761" s="1">
        <v>40024</v>
      </c>
      <c r="C2761">
        <v>206.85</v>
      </c>
      <c r="D2761">
        <v>208.44999390000001</v>
      </c>
      <c r="E2761">
        <v>205.84901529999999</v>
      </c>
      <c r="F2761">
        <v>-1.599993896</v>
      </c>
      <c r="G2761">
        <v>-1</v>
      </c>
      <c r="H2761">
        <v>1.52027958</v>
      </c>
      <c r="I2761">
        <f t="shared" si="226"/>
        <v>2009</v>
      </c>
      <c r="J2761">
        <f t="shared" si="227"/>
        <v>7</v>
      </c>
      <c r="K2761">
        <v>206.85</v>
      </c>
      <c r="L2761">
        <v>208.45</v>
      </c>
      <c r="M2761">
        <v>205.25</v>
      </c>
      <c r="N2761">
        <v>208.45</v>
      </c>
      <c r="O2761" s="3">
        <f t="shared" si="224"/>
        <v>-1.599993896</v>
      </c>
      <c r="P2761">
        <f t="shared" si="228"/>
        <v>19.860482398309365</v>
      </c>
      <c r="S2761">
        <f t="shared" si="225"/>
        <v>-7.7350442156151802E-3</v>
      </c>
    </row>
    <row r="2762" spans="1:19" x14ac:dyDescent="0.3">
      <c r="A2762" s="1">
        <v>40024</v>
      </c>
      <c r="B2762" s="1">
        <v>40025</v>
      </c>
      <c r="C2762">
        <v>208.8</v>
      </c>
      <c r="D2762">
        <v>211.50000309999999</v>
      </c>
      <c r="E2762">
        <v>208.53049050000001</v>
      </c>
      <c r="F2762">
        <v>-2.700003052</v>
      </c>
      <c r="G2762">
        <v>1</v>
      </c>
      <c r="H2762">
        <v>2.156675683</v>
      </c>
      <c r="I2762">
        <f t="shared" si="226"/>
        <v>2009</v>
      </c>
      <c r="J2762">
        <f t="shared" si="227"/>
        <v>7</v>
      </c>
      <c r="K2762">
        <v>208.8</v>
      </c>
      <c r="L2762">
        <v>211.95</v>
      </c>
      <c r="M2762">
        <v>208.5</v>
      </c>
      <c r="N2762">
        <v>211.5</v>
      </c>
      <c r="O2762" s="3">
        <f t="shared" si="224"/>
        <v>-3</v>
      </c>
      <c r="P2762">
        <f t="shared" si="228"/>
        <v>19.00442712252017</v>
      </c>
      <c r="S2762">
        <f t="shared" si="225"/>
        <v>-1.4367816091954023E-2</v>
      </c>
    </row>
    <row r="2763" spans="1:19" x14ac:dyDescent="0.3">
      <c r="A2763" s="1">
        <v>40025</v>
      </c>
      <c r="B2763" s="1">
        <v>40028</v>
      </c>
      <c r="C2763">
        <v>212.05</v>
      </c>
      <c r="D2763">
        <v>211.8999939</v>
      </c>
      <c r="E2763">
        <v>211.53036499999999</v>
      </c>
      <c r="F2763">
        <v>0.150006104</v>
      </c>
      <c r="G2763">
        <v>1</v>
      </c>
      <c r="H2763">
        <v>0.282842712</v>
      </c>
      <c r="I2763">
        <f t="shared" si="226"/>
        <v>2009</v>
      </c>
      <c r="J2763">
        <f t="shared" si="227"/>
        <v>8</v>
      </c>
      <c r="K2763">
        <v>212.05</v>
      </c>
      <c r="L2763">
        <v>212.9</v>
      </c>
      <c r="M2763">
        <v>211.2</v>
      </c>
      <c r="N2763">
        <v>211.9</v>
      </c>
      <c r="O2763" s="3">
        <f t="shared" si="224"/>
        <v>0.150006104</v>
      </c>
      <c r="P2763">
        <f t="shared" si="228"/>
        <v>19.044758837748674</v>
      </c>
      <c r="S2763">
        <f t="shared" si="225"/>
        <v>7.0740912049045029E-4</v>
      </c>
    </row>
    <row r="2764" spans="1:19" x14ac:dyDescent="0.3">
      <c r="A2764" s="1">
        <v>40028</v>
      </c>
      <c r="B2764" s="1">
        <v>40029</v>
      </c>
      <c r="C2764">
        <v>213.3</v>
      </c>
      <c r="D2764">
        <v>212.35001220000001</v>
      </c>
      <c r="E2764">
        <v>211.15713260000001</v>
      </c>
      <c r="F2764">
        <v>0.94998779300000002</v>
      </c>
      <c r="G2764">
        <v>-1</v>
      </c>
      <c r="H2764">
        <v>0.31819805200000001</v>
      </c>
      <c r="I2764">
        <f t="shared" si="226"/>
        <v>2009</v>
      </c>
      <c r="J2764">
        <f t="shared" si="227"/>
        <v>8</v>
      </c>
      <c r="K2764">
        <v>213.3</v>
      </c>
      <c r="L2764">
        <v>214.95</v>
      </c>
      <c r="M2764">
        <v>211.55</v>
      </c>
      <c r="N2764">
        <v>212.35</v>
      </c>
      <c r="O2764" s="3">
        <f t="shared" si="224"/>
        <v>0.94998779300000002</v>
      </c>
      <c r="P2764">
        <f t="shared" si="228"/>
        <v>19.299221403381445</v>
      </c>
      <c r="S2764">
        <f t="shared" si="225"/>
        <v>4.4537636802625411E-3</v>
      </c>
    </row>
    <row r="2765" spans="1:19" x14ac:dyDescent="0.3">
      <c r="A2765" s="1">
        <v>40029</v>
      </c>
      <c r="B2765" s="1">
        <v>40030</v>
      </c>
      <c r="C2765">
        <v>213.1</v>
      </c>
      <c r="D2765">
        <v>211.6</v>
      </c>
      <c r="E2765">
        <v>213.09578830000001</v>
      </c>
      <c r="F2765">
        <v>1.5</v>
      </c>
      <c r="G2765">
        <v>1</v>
      </c>
      <c r="H2765">
        <v>0.53033008599999998</v>
      </c>
      <c r="I2765">
        <f t="shared" si="226"/>
        <v>2009</v>
      </c>
      <c r="J2765">
        <f t="shared" si="227"/>
        <v>8</v>
      </c>
      <c r="K2765">
        <v>213.1</v>
      </c>
      <c r="L2765">
        <v>214</v>
      </c>
      <c r="M2765">
        <v>211.3</v>
      </c>
      <c r="N2765">
        <v>211.6</v>
      </c>
      <c r="O2765" s="3">
        <f t="shared" si="224"/>
        <v>1.5</v>
      </c>
      <c r="P2765">
        <f t="shared" si="228"/>
        <v>19.706760100308788</v>
      </c>
      <c r="S2765">
        <f t="shared" si="225"/>
        <v>7.0389488503050214E-3</v>
      </c>
    </row>
    <row r="2766" spans="1:19" x14ac:dyDescent="0.3">
      <c r="A2766" s="1">
        <v>40030</v>
      </c>
      <c r="B2766" s="1">
        <v>40031</v>
      </c>
      <c r="C2766">
        <v>210.85</v>
      </c>
      <c r="D2766">
        <v>212.19999079999999</v>
      </c>
      <c r="E2766">
        <v>211.57937709999999</v>
      </c>
      <c r="F2766">
        <v>1.349990845</v>
      </c>
      <c r="G2766">
        <v>-1</v>
      </c>
      <c r="H2766">
        <v>0.42426406900000002</v>
      </c>
      <c r="I2766">
        <f t="shared" si="226"/>
        <v>2009</v>
      </c>
      <c r="J2766">
        <f t="shared" si="227"/>
        <v>8</v>
      </c>
      <c r="K2766">
        <v>210.85</v>
      </c>
      <c r="L2766">
        <v>213.45</v>
      </c>
      <c r="M2766">
        <v>209.75</v>
      </c>
      <c r="N2766">
        <v>212.2</v>
      </c>
      <c r="O2766" s="3">
        <f t="shared" si="224"/>
        <v>1.349990845</v>
      </c>
      <c r="P2766">
        <f t="shared" si="228"/>
        <v>20.085284345791759</v>
      </c>
      <c r="S2766">
        <f t="shared" si="225"/>
        <v>6.4026124970358077E-3</v>
      </c>
    </row>
    <row r="2767" spans="1:19" x14ac:dyDescent="0.3">
      <c r="A2767" s="1">
        <v>40031</v>
      </c>
      <c r="B2767" s="1">
        <v>40032</v>
      </c>
      <c r="C2767">
        <v>211.65</v>
      </c>
      <c r="D2767">
        <v>213.50000309999999</v>
      </c>
      <c r="E2767">
        <v>212.8336932</v>
      </c>
      <c r="F2767">
        <v>1.8500030519999999</v>
      </c>
      <c r="G2767">
        <v>1</v>
      </c>
      <c r="H2767">
        <v>0.91923881600000001</v>
      </c>
      <c r="I2767">
        <f t="shared" si="226"/>
        <v>2009</v>
      </c>
      <c r="J2767">
        <f t="shared" si="227"/>
        <v>8</v>
      </c>
      <c r="K2767">
        <v>211.65</v>
      </c>
      <c r="L2767">
        <v>213.55</v>
      </c>
      <c r="M2767">
        <v>211.25</v>
      </c>
      <c r="N2767">
        <v>213.5</v>
      </c>
      <c r="O2767" s="3">
        <f t="shared" si="224"/>
        <v>1.8500030519999999</v>
      </c>
      <c r="P2767">
        <f t="shared" si="228"/>
        <v>20.611972330766992</v>
      </c>
      <c r="S2767">
        <f t="shared" si="225"/>
        <v>8.7408601559177887E-3</v>
      </c>
    </row>
    <row r="2768" spans="1:19" x14ac:dyDescent="0.3">
      <c r="A2768" s="1">
        <v>40032</v>
      </c>
      <c r="B2768" s="1">
        <v>40035</v>
      </c>
      <c r="C2768">
        <v>214.3</v>
      </c>
      <c r="D2768">
        <v>213.4499969</v>
      </c>
      <c r="E2768">
        <v>212.5798547</v>
      </c>
      <c r="F2768">
        <v>0.85000305200000004</v>
      </c>
      <c r="G2768">
        <v>-1</v>
      </c>
      <c r="H2768">
        <v>3.5355339E-2</v>
      </c>
      <c r="I2768">
        <f t="shared" si="226"/>
        <v>2009</v>
      </c>
      <c r="J2768">
        <f t="shared" si="227"/>
        <v>8</v>
      </c>
      <c r="K2768">
        <v>214.3</v>
      </c>
      <c r="L2768">
        <v>214.85</v>
      </c>
      <c r="M2768">
        <v>212.7</v>
      </c>
      <c r="N2768">
        <v>213.45</v>
      </c>
      <c r="O2768" s="3">
        <f t="shared" si="224"/>
        <v>0.85000305200000004</v>
      </c>
      <c r="P2768">
        <f t="shared" si="228"/>
        <v>20.857239331078119</v>
      </c>
      <c r="S2768">
        <f t="shared" si="225"/>
        <v>3.9664164815678953E-3</v>
      </c>
    </row>
    <row r="2769" spans="1:19" x14ac:dyDescent="0.3">
      <c r="A2769" s="1">
        <v>40035</v>
      </c>
      <c r="B2769" s="1">
        <v>40036</v>
      </c>
      <c r="C2769">
        <v>212.85</v>
      </c>
      <c r="D2769">
        <v>213.55000609999999</v>
      </c>
      <c r="E2769">
        <v>214.1522583</v>
      </c>
      <c r="F2769">
        <v>0.70000610399999996</v>
      </c>
      <c r="G2769">
        <v>1</v>
      </c>
      <c r="H2769">
        <v>7.0710677999999999E-2</v>
      </c>
      <c r="I2769">
        <f t="shared" si="226"/>
        <v>2009</v>
      </c>
      <c r="J2769">
        <f t="shared" si="227"/>
        <v>8</v>
      </c>
      <c r="K2769">
        <v>212.85</v>
      </c>
      <c r="L2769">
        <v>213.8</v>
      </c>
      <c r="M2769">
        <v>212.55</v>
      </c>
      <c r="N2769">
        <v>213.55</v>
      </c>
      <c r="O2769" s="3">
        <f t="shared" si="224"/>
        <v>0.70000610399999996</v>
      </c>
      <c r="P2769">
        <f t="shared" si="228"/>
        <v>21.063020794705231</v>
      </c>
      <c r="S2769">
        <f t="shared" si="225"/>
        <v>3.288729640591966E-3</v>
      </c>
    </row>
    <row r="2770" spans="1:19" x14ac:dyDescent="0.3">
      <c r="A2770" s="1">
        <v>40036</v>
      </c>
      <c r="B2770" s="1">
        <v>40037</v>
      </c>
      <c r="C2770">
        <v>212.4</v>
      </c>
      <c r="D2770">
        <v>210.69999390000001</v>
      </c>
      <c r="E2770">
        <v>212.58864310000001</v>
      </c>
      <c r="F2770">
        <v>-1.7000061040000001</v>
      </c>
      <c r="G2770">
        <v>-1</v>
      </c>
      <c r="H2770">
        <v>2.015254326</v>
      </c>
      <c r="I2770">
        <f t="shared" si="226"/>
        <v>2009</v>
      </c>
      <c r="J2770">
        <f t="shared" si="227"/>
        <v>8</v>
      </c>
      <c r="K2770">
        <v>212.4</v>
      </c>
      <c r="L2770">
        <v>212.65</v>
      </c>
      <c r="M2770">
        <v>209.6</v>
      </c>
      <c r="N2770">
        <v>210.7</v>
      </c>
      <c r="O2770" s="3">
        <f t="shared" si="224"/>
        <v>-1.7000061040000001</v>
      </c>
      <c r="P2770">
        <f t="shared" si="228"/>
        <v>20.557268479455544</v>
      </c>
      <c r="S2770">
        <f t="shared" si="225"/>
        <v>-8.003795216572504E-3</v>
      </c>
    </row>
    <row r="2771" spans="1:19" x14ac:dyDescent="0.3">
      <c r="A2771" s="1">
        <v>40037</v>
      </c>
      <c r="B2771" s="1">
        <v>40038</v>
      </c>
      <c r="C2771">
        <v>212.3</v>
      </c>
      <c r="D2771">
        <v>212.50000309999999</v>
      </c>
      <c r="E2771">
        <v>211.02855719999999</v>
      </c>
      <c r="F2771">
        <v>-0.20000305199999999</v>
      </c>
      <c r="G2771">
        <v>1</v>
      </c>
      <c r="H2771">
        <v>1.2727922060000001</v>
      </c>
      <c r="I2771">
        <f t="shared" si="226"/>
        <v>2009</v>
      </c>
      <c r="J2771">
        <f t="shared" si="227"/>
        <v>8</v>
      </c>
      <c r="K2771">
        <v>212.3</v>
      </c>
      <c r="L2771">
        <v>213.4</v>
      </c>
      <c r="M2771">
        <v>211.75</v>
      </c>
      <c r="N2771">
        <v>212.5</v>
      </c>
      <c r="O2771" s="3">
        <f t="shared" si="224"/>
        <v>-0.20000305199999999</v>
      </c>
      <c r="P2771">
        <f t="shared" si="228"/>
        <v>20.499168859530798</v>
      </c>
      <c r="S2771">
        <f t="shared" si="225"/>
        <v>-9.4207749411210544E-4</v>
      </c>
    </row>
    <row r="2772" spans="1:19" x14ac:dyDescent="0.3">
      <c r="A2772" s="1">
        <v>40038</v>
      </c>
      <c r="B2772" s="1">
        <v>40039</v>
      </c>
      <c r="C2772">
        <v>212.8</v>
      </c>
      <c r="D2772">
        <v>215.3000031</v>
      </c>
      <c r="E2772">
        <v>213.5758228</v>
      </c>
      <c r="F2772">
        <v>2.5000030519999998</v>
      </c>
      <c r="G2772">
        <v>1</v>
      </c>
      <c r="H2772">
        <v>1.9798989870000001</v>
      </c>
      <c r="I2772">
        <f t="shared" si="226"/>
        <v>2009</v>
      </c>
      <c r="J2772">
        <f t="shared" si="227"/>
        <v>8</v>
      </c>
      <c r="K2772">
        <v>212.8</v>
      </c>
      <c r="L2772">
        <v>215.4</v>
      </c>
      <c r="M2772">
        <v>212.7</v>
      </c>
      <c r="N2772">
        <v>215.3</v>
      </c>
      <c r="O2772" s="3">
        <f t="shared" si="224"/>
        <v>2.5000030519999998</v>
      </c>
      <c r="P2772">
        <f t="shared" si="228"/>
        <v>21.221649847016096</v>
      </c>
      <c r="S2772">
        <f t="shared" si="225"/>
        <v>1.1748134642857141E-2</v>
      </c>
    </row>
    <row r="2773" spans="1:19" x14ac:dyDescent="0.3">
      <c r="A2773" s="1">
        <v>40039</v>
      </c>
      <c r="B2773" s="1">
        <v>40042</v>
      </c>
      <c r="C2773">
        <v>214.3</v>
      </c>
      <c r="D2773">
        <v>208.74999690000001</v>
      </c>
      <c r="E2773">
        <v>213.40728300000001</v>
      </c>
      <c r="F2773">
        <v>5.5500030520000001</v>
      </c>
      <c r="G2773">
        <v>-1</v>
      </c>
      <c r="H2773">
        <v>4.6315494169999996</v>
      </c>
      <c r="I2773">
        <f t="shared" si="226"/>
        <v>2009</v>
      </c>
      <c r="J2773">
        <f t="shared" si="227"/>
        <v>8</v>
      </c>
      <c r="K2773">
        <v>214.3</v>
      </c>
      <c r="L2773">
        <v>214.75</v>
      </c>
      <c r="M2773">
        <v>207.55</v>
      </c>
      <c r="N2773">
        <v>208.75</v>
      </c>
      <c r="O2773" s="3">
        <f t="shared" si="224"/>
        <v>5.5500030520000001</v>
      </c>
      <c r="P2773">
        <f t="shared" si="228"/>
        <v>22.870463026009304</v>
      </c>
      <c r="S2773">
        <f t="shared" si="225"/>
        <v>2.5898287690153989E-2</v>
      </c>
    </row>
    <row r="2774" spans="1:19" x14ac:dyDescent="0.3">
      <c r="A2774" s="1">
        <v>40042</v>
      </c>
      <c r="B2774" s="1">
        <v>40043</v>
      </c>
      <c r="C2774">
        <v>207.3</v>
      </c>
      <c r="D2774">
        <v>209.5</v>
      </c>
      <c r="E2774">
        <v>208.89716989999999</v>
      </c>
      <c r="F2774">
        <v>2.2000000000000002</v>
      </c>
      <c r="G2774">
        <v>1</v>
      </c>
      <c r="H2774">
        <v>0.53033008599999998</v>
      </c>
      <c r="I2774">
        <f t="shared" si="226"/>
        <v>2009</v>
      </c>
      <c r="J2774">
        <f t="shared" si="227"/>
        <v>8</v>
      </c>
      <c r="K2774">
        <v>207.3</v>
      </c>
      <c r="L2774">
        <v>211.15</v>
      </c>
      <c r="M2774">
        <v>207.05</v>
      </c>
      <c r="N2774">
        <v>209.5</v>
      </c>
      <c r="O2774" s="3">
        <f t="shared" si="224"/>
        <v>2.2000000000000002</v>
      </c>
      <c r="P2774">
        <f t="shared" si="228"/>
        <v>23.598610908168787</v>
      </c>
      <c r="S2774">
        <f t="shared" si="225"/>
        <v>1.0612638687891944E-2</v>
      </c>
    </row>
    <row r="2775" spans="1:19" x14ac:dyDescent="0.3">
      <c r="A2775" s="1">
        <v>40043</v>
      </c>
      <c r="B2775" s="1">
        <v>40044</v>
      </c>
      <c r="C2775">
        <v>210.2</v>
      </c>
      <c r="D2775">
        <v>209.6000061</v>
      </c>
      <c r="E2775">
        <v>210.07826230000001</v>
      </c>
      <c r="F2775">
        <v>0.59999389599999997</v>
      </c>
      <c r="G2775">
        <v>1</v>
      </c>
      <c r="H2775">
        <v>7.0710677999999999E-2</v>
      </c>
      <c r="I2775">
        <f t="shared" si="226"/>
        <v>2009</v>
      </c>
      <c r="J2775">
        <f t="shared" si="227"/>
        <v>8</v>
      </c>
      <c r="K2775">
        <v>210.2</v>
      </c>
      <c r="L2775">
        <v>211.7</v>
      </c>
      <c r="M2775">
        <v>209</v>
      </c>
      <c r="N2775">
        <v>209.6</v>
      </c>
      <c r="O2775" s="3">
        <f t="shared" si="224"/>
        <v>0.59999389599999997</v>
      </c>
      <c r="P2775">
        <f t="shared" si="228"/>
        <v>23.800690201684205</v>
      </c>
      <c r="S2775">
        <f t="shared" si="225"/>
        <v>2.8543953187440533E-3</v>
      </c>
    </row>
    <row r="2776" spans="1:19" x14ac:dyDescent="0.3">
      <c r="A2776" s="1">
        <v>40044</v>
      </c>
      <c r="B2776" s="1">
        <v>40045</v>
      </c>
      <c r="C2776">
        <v>211.1</v>
      </c>
      <c r="D2776">
        <v>213.7999969</v>
      </c>
      <c r="E2776">
        <v>210.10445000000001</v>
      </c>
      <c r="F2776">
        <v>-2.6999969479999999</v>
      </c>
      <c r="G2776">
        <v>1</v>
      </c>
      <c r="H2776">
        <v>2.9698484810000001</v>
      </c>
      <c r="I2776">
        <f t="shared" si="226"/>
        <v>2009</v>
      </c>
      <c r="J2776">
        <f t="shared" si="227"/>
        <v>8</v>
      </c>
      <c r="K2776">
        <v>211.1</v>
      </c>
      <c r="L2776">
        <v>213.85</v>
      </c>
      <c r="M2776">
        <v>209.5</v>
      </c>
      <c r="N2776">
        <v>213.8</v>
      </c>
      <c r="O2776" s="3">
        <f t="shared" si="224"/>
        <v>-2.6999969479999999</v>
      </c>
      <c r="P2776">
        <f t="shared" si="228"/>
        <v>22.887448265566142</v>
      </c>
      <c r="S2776">
        <f t="shared" si="225"/>
        <v>-1.279013239223117E-2</v>
      </c>
    </row>
    <row r="2777" spans="1:19" x14ac:dyDescent="0.3">
      <c r="A2777" s="1">
        <v>40045</v>
      </c>
      <c r="B2777" s="1">
        <v>40046</v>
      </c>
      <c r="C2777">
        <v>214.5</v>
      </c>
      <c r="D2777">
        <v>214.39999080000001</v>
      </c>
      <c r="E2777">
        <v>215.02573799999999</v>
      </c>
      <c r="F2777">
        <v>-0.100009155</v>
      </c>
      <c r="G2777">
        <v>1</v>
      </c>
      <c r="H2777">
        <v>0.42426406900000002</v>
      </c>
      <c r="I2777">
        <f t="shared" si="226"/>
        <v>2009</v>
      </c>
      <c r="J2777">
        <f t="shared" si="227"/>
        <v>8</v>
      </c>
      <c r="K2777">
        <v>214.5</v>
      </c>
      <c r="L2777">
        <v>215.7</v>
      </c>
      <c r="M2777">
        <v>212.15</v>
      </c>
      <c r="N2777">
        <v>214.4</v>
      </c>
      <c r="O2777" s="3">
        <f t="shared" si="224"/>
        <v>-0.100009155</v>
      </c>
      <c r="P2777">
        <f t="shared" si="228"/>
        <v>22.855434917857814</v>
      </c>
      <c r="S2777">
        <f t="shared" si="225"/>
        <v>-4.6624314685314686E-4</v>
      </c>
    </row>
    <row r="2778" spans="1:19" x14ac:dyDescent="0.3">
      <c r="A2778" s="1">
        <v>40046</v>
      </c>
      <c r="B2778" s="1">
        <v>40049</v>
      </c>
      <c r="C2778">
        <v>217.8</v>
      </c>
      <c r="D2778">
        <v>218.30000920000001</v>
      </c>
      <c r="E2778">
        <v>215.6762262</v>
      </c>
      <c r="F2778">
        <v>-0.50000915499999998</v>
      </c>
      <c r="G2778">
        <v>1</v>
      </c>
      <c r="H2778">
        <v>2.757716447</v>
      </c>
      <c r="I2778">
        <f t="shared" si="226"/>
        <v>2009</v>
      </c>
      <c r="J2778">
        <f t="shared" si="227"/>
        <v>8</v>
      </c>
      <c r="K2778">
        <v>217.8</v>
      </c>
      <c r="L2778">
        <v>219.05</v>
      </c>
      <c r="M2778">
        <v>217.55</v>
      </c>
      <c r="N2778">
        <v>218.3</v>
      </c>
      <c r="O2778" s="3">
        <f t="shared" si="224"/>
        <v>-0.50000915499999998</v>
      </c>
      <c r="P2778">
        <f t="shared" si="228"/>
        <v>22.698025459174126</v>
      </c>
      <c r="S2778">
        <f t="shared" si="225"/>
        <v>-2.2957261478420568E-3</v>
      </c>
    </row>
    <row r="2779" spans="1:19" x14ac:dyDescent="0.3">
      <c r="A2779" s="1">
        <v>40049</v>
      </c>
      <c r="B2779" s="1">
        <v>40050</v>
      </c>
      <c r="C2779">
        <v>217.7</v>
      </c>
      <c r="D2779">
        <v>217.14999080000001</v>
      </c>
      <c r="E2779">
        <v>217.66866300000001</v>
      </c>
      <c r="F2779">
        <v>0.55000915500000003</v>
      </c>
      <c r="G2779">
        <v>-1</v>
      </c>
      <c r="H2779">
        <v>0.81317279799999997</v>
      </c>
      <c r="I2779">
        <f t="shared" si="226"/>
        <v>2009</v>
      </c>
      <c r="J2779">
        <f t="shared" si="227"/>
        <v>8</v>
      </c>
      <c r="K2779">
        <v>217.7</v>
      </c>
      <c r="L2779">
        <v>218.5</v>
      </c>
      <c r="M2779">
        <v>216.85</v>
      </c>
      <c r="N2779">
        <v>217.15</v>
      </c>
      <c r="O2779" s="3">
        <f t="shared" si="224"/>
        <v>0.55000915500000003</v>
      </c>
      <c r="P2779">
        <f t="shared" si="228"/>
        <v>22.870062048098823</v>
      </c>
      <c r="S2779">
        <f t="shared" si="225"/>
        <v>2.5264545475424901E-3</v>
      </c>
    </row>
    <row r="2780" spans="1:19" x14ac:dyDescent="0.3">
      <c r="A2780" s="1">
        <v>40050</v>
      </c>
      <c r="B2780" s="1">
        <v>40051</v>
      </c>
      <c r="C2780">
        <v>218</v>
      </c>
      <c r="D2780">
        <v>219.00000610000001</v>
      </c>
      <c r="E2780">
        <v>217.54133770000001</v>
      </c>
      <c r="F2780">
        <v>-1.0000061039999999</v>
      </c>
      <c r="G2780">
        <v>1</v>
      </c>
      <c r="H2780">
        <v>1.308147545</v>
      </c>
      <c r="I2780">
        <f t="shared" si="226"/>
        <v>2009</v>
      </c>
      <c r="J2780">
        <f t="shared" si="227"/>
        <v>8</v>
      </c>
      <c r="K2780">
        <v>218</v>
      </c>
      <c r="L2780">
        <v>219.2</v>
      </c>
      <c r="M2780">
        <v>217.5</v>
      </c>
      <c r="N2780">
        <v>219</v>
      </c>
      <c r="O2780" s="3">
        <f t="shared" si="224"/>
        <v>-1.0000061039999999</v>
      </c>
      <c r="P2780">
        <f t="shared" si="228"/>
        <v>22.555334502498489</v>
      </c>
      <c r="S2780">
        <f t="shared" si="225"/>
        <v>-4.5871839633027517E-3</v>
      </c>
    </row>
    <row r="2781" spans="1:19" x14ac:dyDescent="0.3">
      <c r="A2781" s="1">
        <v>40051</v>
      </c>
      <c r="B2781" s="1">
        <v>40052</v>
      </c>
      <c r="C2781">
        <v>217.95</v>
      </c>
      <c r="D2781">
        <v>217.3500061</v>
      </c>
      <c r="E2781">
        <v>218.1586245</v>
      </c>
      <c r="F2781">
        <v>-0.59999389599999997</v>
      </c>
      <c r="G2781">
        <v>-1</v>
      </c>
      <c r="H2781">
        <v>1.166726189</v>
      </c>
      <c r="I2781">
        <f t="shared" si="226"/>
        <v>2009</v>
      </c>
      <c r="J2781">
        <f t="shared" si="227"/>
        <v>8</v>
      </c>
      <c r="K2781">
        <v>217.95</v>
      </c>
      <c r="L2781">
        <v>218.55</v>
      </c>
      <c r="M2781">
        <v>215.85</v>
      </c>
      <c r="N2781">
        <v>217.35</v>
      </c>
      <c r="O2781" s="3">
        <f t="shared" si="224"/>
        <v>-0.59999389599999997</v>
      </c>
      <c r="P2781">
        <f t="shared" si="228"/>
        <v>22.369056966039615</v>
      </c>
      <c r="S2781">
        <f t="shared" si="225"/>
        <v>-2.7528969763707272E-3</v>
      </c>
    </row>
    <row r="2782" spans="1:19" x14ac:dyDescent="0.3">
      <c r="A2782" s="1">
        <v>40052</v>
      </c>
      <c r="B2782" s="1">
        <v>40053</v>
      </c>
      <c r="C2782">
        <v>218.8</v>
      </c>
      <c r="D2782">
        <v>217.1</v>
      </c>
      <c r="E2782">
        <v>218.1214185</v>
      </c>
      <c r="F2782">
        <v>1.7</v>
      </c>
      <c r="G2782">
        <v>1</v>
      </c>
      <c r="H2782">
        <v>0.17677669500000001</v>
      </c>
      <c r="I2782">
        <f t="shared" si="226"/>
        <v>2009</v>
      </c>
      <c r="J2782">
        <f t="shared" si="227"/>
        <v>8</v>
      </c>
      <c r="K2782">
        <v>218.8</v>
      </c>
      <c r="L2782">
        <v>219.15</v>
      </c>
      <c r="M2782">
        <v>216.9</v>
      </c>
      <c r="N2782">
        <v>217.1</v>
      </c>
      <c r="O2782" s="3">
        <f t="shared" si="224"/>
        <v>1.7</v>
      </c>
      <c r="P2782">
        <f t="shared" si="228"/>
        <v>22.890456374297393</v>
      </c>
      <c r="S2782">
        <f t="shared" si="225"/>
        <v>7.7696526508226685E-3</v>
      </c>
    </row>
    <row r="2783" spans="1:19" x14ac:dyDescent="0.3">
      <c r="A2783" s="1">
        <v>40053</v>
      </c>
      <c r="B2783" s="1">
        <v>40056</v>
      </c>
      <c r="C2783">
        <v>217.6</v>
      </c>
      <c r="D2783">
        <v>215.0499969</v>
      </c>
      <c r="E2783">
        <v>215.7412358</v>
      </c>
      <c r="F2783">
        <v>2.5500030520000001</v>
      </c>
      <c r="G2783">
        <v>-1</v>
      </c>
      <c r="H2783">
        <v>1.4495689009999999</v>
      </c>
      <c r="I2783">
        <f t="shared" si="226"/>
        <v>2009</v>
      </c>
      <c r="J2783">
        <f t="shared" si="227"/>
        <v>8</v>
      </c>
      <c r="K2783">
        <v>217.6</v>
      </c>
      <c r="L2783">
        <v>218.1</v>
      </c>
      <c r="M2783">
        <v>214.05</v>
      </c>
      <c r="N2783">
        <v>215.05</v>
      </c>
      <c r="O2783" s="3">
        <f t="shared" si="224"/>
        <v>2.5500030520000001</v>
      </c>
      <c r="P2783">
        <f t="shared" si="228"/>
        <v>23.695199944372732</v>
      </c>
      <c r="S2783">
        <f t="shared" si="225"/>
        <v>1.1718764025735295E-2</v>
      </c>
    </row>
    <row r="2784" spans="1:19" x14ac:dyDescent="0.3">
      <c r="A2784" s="1">
        <v>40056</v>
      </c>
      <c r="B2784" s="1">
        <v>40057</v>
      </c>
      <c r="C2784">
        <v>216</v>
      </c>
      <c r="D2784">
        <v>219.60000310000001</v>
      </c>
      <c r="E2784">
        <v>215.28838469999999</v>
      </c>
      <c r="F2784">
        <v>-3.6000030519999999</v>
      </c>
      <c r="G2784">
        <v>1</v>
      </c>
      <c r="H2784">
        <v>3.2173358539999999</v>
      </c>
      <c r="I2784">
        <f t="shared" si="226"/>
        <v>2009</v>
      </c>
      <c r="J2784">
        <f t="shared" si="227"/>
        <v>9</v>
      </c>
      <c r="K2784">
        <v>216</v>
      </c>
      <c r="L2784">
        <v>220.65</v>
      </c>
      <c r="M2784">
        <v>214.45</v>
      </c>
      <c r="N2784">
        <v>219.6</v>
      </c>
      <c r="O2784" s="3">
        <f t="shared" si="224"/>
        <v>-3</v>
      </c>
      <c r="P2784">
        <f t="shared" si="228"/>
        <v>22.707899946690532</v>
      </c>
      <c r="S2784">
        <f t="shared" si="225"/>
        <v>-1.3888888888888888E-2</v>
      </c>
    </row>
    <row r="2785" spans="1:19" x14ac:dyDescent="0.3">
      <c r="A2785" s="1">
        <v>40057</v>
      </c>
      <c r="B2785" s="1">
        <v>40058</v>
      </c>
      <c r="C2785">
        <v>216.35</v>
      </c>
      <c r="D2785">
        <v>218.7999969</v>
      </c>
      <c r="E2785">
        <v>218.40651270000001</v>
      </c>
      <c r="F2785">
        <v>2.4499969479999999</v>
      </c>
      <c r="G2785">
        <v>-1</v>
      </c>
      <c r="H2785">
        <v>0.56568542499999996</v>
      </c>
      <c r="I2785">
        <f t="shared" si="226"/>
        <v>2009</v>
      </c>
      <c r="J2785">
        <f t="shared" si="227"/>
        <v>9</v>
      </c>
      <c r="K2785">
        <v>216.35</v>
      </c>
      <c r="L2785">
        <v>220.25</v>
      </c>
      <c r="M2785">
        <v>215.75</v>
      </c>
      <c r="N2785">
        <v>218.8</v>
      </c>
      <c r="O2785" s="3">
        <f t="shared" si="224"/>
        <v>2.4499969479999999</v>
      </c>
      <c r="P2785">
        <f t="shared" si="228"/>
        <v>23.479348325219043</v>
      </c>
      <c r="S2785">
        <f t="shared" si="225"/>
        <v>1.1324229017795239E-2</v>
      </c>
    </row>
    <row r="2786" spans="1:19" x14ac:dyDescent="0.3">
      <c r="A2786" s="1">
        <v>40058</v>
      </c>
      <c r="B2786" s="1">
        <v>40059</v>
      </c>
      <c r="C2786">
        <v>218.55</v>
      </c>
      <c r="D2786">
        <v>219.69999390000001</v>
      </c>
      <c r="E2786">
        <v>217.191395</v>
      </c>
      <c r="F2786">
        <v>-1.149993896</v>
      </c>
      <c r="G2786">
        <v>-1</v>
      </c>
      <c r="H2786">
        <v>0.63639610300000005</v>
      </c>
      <c r="I2786">
        <f t="shared" si="226"/>
        <v>2009</v>
      </c>
      <c r="J2786">
        <f t="shared" si="227"/>
        <v>9</v>
      </c>
      <c r="K2786">
        <v>218.55</v>
      </c>
      <c r="L2786">
        <v>219.85</v>
      </c>
      <c r="M2786">
        <v>217.7</v>
      </c>
      <c r="N2786">
        <v>219.7</v>
      </c>
      <c r="O2786" s="3">
        <f t="shared" si="224"/>
        <v>-1.149993896</v>
      </c>
      <c r="P2786">
        <f t="shared" si="228"/>
        <v>23.108708555060367</v>
      </c>
      <c r="S2786">
        <f t="shared" si="225"/>
        <v>-5.2619258567833446E-3</v>
      </c>
    </row>
    <row r="2787" spans="1:19" x14ac:dyDescent="0.3">
      <c r="A2787" s="1">
        <v>40059</v>
      </c>
      <c r="B2787" s="1">
        <v>40060</v>
      </c>
      <c r="C2787">
        <v>220.05</v>
      </c>
      <c r="D2787">
        <v>218.50000309999999</v>
      </c>
      <c r="E2787">
        <v>219.84687930000001</v>
      </c>
      <c r="F2787">
        <v>1.549996948</v>
      </c>
      <c r="G2787">
        <v>1</v>
      </c>
      <c r="H2787">
        <v>0.84852813699999996</v>
      </c>
      <c r="I2787">
        <f t="shared" si="226"/>
        <v>2009</v>
      </c>
      <c r="J2787">
        <f t="shared" si="227"/>
        <v>9</v>
      </c>
      <c r="K2787">
        <v>220.05</v>
      </c>
      <c r="L2787">
        <v>220.15</v>
      </c>
      <c r="M2787">
        <v>216.65</v>
      </c>
      <c r="N2787">
        <v>218.5</v>
      </c>
      <c r="O2787" s="3">
        <f t="shared" si="224"/>
        <v>1.549996948</v>
      </c>
      <c r="P2787">
        <f t="shared" si="228"/>
        <v>23.597030678203723</v>
      </c>
      <c r="S2787">
        <f t="shared" si="225"/>
        <v>7.0438398000454436E-3</v>
      </c>
    </row>
    <row r="2788" spans="1:19" x14ac:dyDescent="0.3">
      <c r="A2788" s="1">
        <v>40060</v>
      </c>
      <c r="B2788" s="1">
        <v>40063</v>
      </c>
      <c r="C2788">
        <v>219.5</v>
      </c>
      <c r="D2788">
        <v>218.3000031</v>
      </c>
      <c r="E2788">
        <v>219.2445735</v>
      </c>
      <c r="F2788">
        <v>1.1999969479999999</v>
      </c>
      <c r="G2788">
        <v>1</v>
      </c>
      <c r="H2788">
        <v>0.141421356</v>
      </c>
      <c r="I2788">
        <f t="shared" si="226"/>
        <v>2009</v>
      </c>
      <c r="J2788">
        <f t="shared" si="227"/>
        <v>9</v>
      </c>
      <c r="K2788">
        <v>219.5</v>
      </c>
      <c r="L2788">
        <v>219.65</v>
      </c>
      <c r="M2788">
        <v>216.8</v>
      </c>
      <c r="N2788">
        <v>218.3</v>
      </c>
      <c r="O2788" s="3">
        <f t="shared" si="224"/>
        <v>1.1999969479999999</v>
      </c>
      <c r="P2788">
        <f t="shared" si="228"/>
        <v>23.984042497735025</v>
      </c>
      <c r="S2788">
        <f t="shared" si="225"/>
        <v>5.4669564829157172E-3</v>
      </c>
    </row>
    <row r="2789" spans="1:19" x14ac:dyDescent="0.3">
      <c r="A2789" s="1">
        <v>40063</v>
      </c>
      <c r="B2789" s="1">
        <v>40064</v>
      </c>
      <c r="C2789">
        <v>219.1</v>
      </c>
      <c r="D2789">
        <v>219.69999390000001</v>
      </c>
      <c r="E2789">
        <v>218.06819060000001</v>
      </c>
      <c r="F2789">
        <v>-0.59999389599999997</v>
      </c>
      <c r="G2789">
        <v>-1</v>
      </c>
      <c r="H2789">
        <v>0.98994949399999999</v>
      </c>
      <c r="I2789">
        <f t="shared" si="226"/>
        <v>2009</v>
      </c>
      <c r="J2789">
        <f t="shared" si="227"/>
        <v>9</v>
      </c>
      <c r="K2789">
        <v>219.1</v>
      </c>
      <c r="L2789">
        <v>220.1</v>
      </c>
      <c r="M2789">
        <v>218.55</v>
      </c>
      <c r="N2789">
        <v>219.7</v>
      </c>
      <c r="O2789" s="3">
        <f t="shared" si="224"/>
        <v>-0.59999389599999997</v>
      </c>
      <c r="P2789">
        <f t="shared" si="228"/>
        <v>23.787005358072147</v>
      </c>
      <c r="S2789">
        <f t="shared" si="225"/>
        <v>-2.7384477225011411E-3</v>
      </c>
    </row>
    <row r="2790" spans="1:19" x14ac:dyDescent="0.3">
      <c r="A2790" s="1">
        <v>40064</v>
      </c>
      <c r="B2790" s="1">
        <v>40065</v>
      </c>
      <c r="C2790">
        <v>220.4</v>
      </c>
      <c r="D2790">
        <v>218.55000609999999</v>
      </c>
      <c r="E2790">
        <v>220.313704</v>
      </c>
      <c r="F2790">
        <v>1.849993896</v>
      </c>
      <c r="G2790">
        <v>1</v>
      </c>
      <c r="H2790">
        <v>0.81317279799999997</v>
      </c>
      <c r="I2790">
        <f t="shared" si="226"/>
        <v>2009</v>
      </c>
      <c r="J2790">
        <f t="shared" si="227"/>
        <v>9</v>
      </c>
      <c r="K2790">
        <v>220.4</v>
      </c>
      <c r="L2790">
        <v>220.45</v>
      </c>
      <c r="M2790">
        <v>217.75</v>
      </c>
      <c r="N2790">
        <v>218.55</v>
      </c>
      <c r="O2790" s="3">
        <f t="shared" si="224"/>
        <v>1.849993896</v>
      </c>
      <c r="P2790">
        <f t="shared" si="228"/>
        <v>24.38599557653702</v>
      </c>
      <c r="S2790">
        <f t="shared" si="225"/>
        <v>8.3938017059891103E-3</v>
      </c>
    </row>
    <row r="2791" spans="1:19" x14ac:dyDescent="0.3">
      <c r="A2791" s="1">
        <v>40065</v>
      </c>
      <c r="B2791" s="1">
        <v>40066</v>
      </c>
      <c r="C2791">
        <v>219.45</v>
      </c>
      <c r="D2791">
        <v>223.24999690000001</v>
      </c>
      <c r="E2791">
        <v>218.94411450000001</v>
      </c>
      <c r="F2791">
        <v>-3.799996948</v>
      </c>
      <c r="G2791">
        <v>1</v>
      </c>
      <c r="H2791">
        <v>3.3234018719999998</v>
      </c>
      <c r="I2791">
        <f t="shared" si="226"/>
        <v>2009</v>
      </c>
      <c r="J2791">
        <f t="shared" si="227"/>
        <v>9</v>
      </c>
      <c r="K2791">
        <v>219.45</v>
      </c>
      <c r="L2791">
        <v>223.25</v>
      </c>
      <c r="M2791">
        <v>219.05</v>
      </c>
      <c r="N2791">
        <v>223.25</v>
      </c>
      <c r="O2791" s="3">
        <f t="shared" si="224"/>
        <v>-3</v>
      </c>
      <c r="P2791">
        <f t="shared" si="228"/>
        <v>23.385886393630514</v>
      </c>
      <c r="S2791">
        <f t="shared" si="225"/>
        <v>-1.3670539986329461E-2</v>
      </c>
    </row>
    <row r="2792" spans="1:19" x14ac:dyDescent="0.3">
      <c r="A2792" s="1">
        <v>40066</v>
      </c>
      <c r="B2792" s="1">
        <v>40067</v>
      </c>
      <c r="C2792">
        <v>223.65</v>
      </c>
      <c r="D2792">
        <v>224.8000031</v>
      </c>
      <c r="E2792">
        <v>224.90089610000001</v>
      </c>
      <c r="F2792">
        <v>1.150003052</v>
      </c>
      <c r="G2792">
        <v>1</v>
      </c>
      <c r="H2792">
        <v>1.0960155110000001</v>
      </c>
      <c r="I2792">
        <f t="shared" si="226"/>
        <v>2009</v>
      </c>
      <c r="J2792">
        <f t="shared" si="227"/>
        <v>9</v>
      </c>
      <c r="K2792">
        <v>223.65</v>
      </c>
      <c r="L2792">
        <v>225.15</v>
      </c>
      <c r="M2792">
        <v>222.75</v>
      </c>
      <c r="N2792">
        <v>224.8</v>
      </c>
      <c r="O2792" s="3">
        <f t="shared" ref="O2792:O2855" si="229">IF(E2792-C2792&gt;0,IF(C2792-M2792&gt;3,-3,F2792),IF(L2792-C2792&gt;3,-3,F2792))</f>
        <v>1.150003052</v>
      </c>
      <c r="P2792">
        <f t="shared" si="228"/>
        <v>23.746635430872637</v>
      </c>
      <c r="S2792">
        <f t="shared" ref="S2792:S2855" si="230">O2792/C2792</f>
        <v>5.1419765347641404E-3</v>
      </c>
    </row>
    <row r="2793" spans="1:19" x14ac:dyDescent="0.3">
      <c r="A2793" s="1">
        <v>40067</v>
      </c>
      <c r="B2793" s="1">
        <v>40070</v>
      </c>
      <c r="C2793">
        <v>224.8</v>
      </c>
      <c r="D2793">
        <v>222.89999080000001</v>
      </c>
      <c r="E2793">
        <v>224.42337889999999</v>
      </c>
      <c r="F2793">
        <v>1.900009155</v>
      </c>
      <c r="G2793">
        <v>-1</v>
      </c>
      <c r="H2793">
        <v>1.3435028840000001</v>
      </c>
      <c r="I2793">
        <f t="shared" si="226"/>
        <v>2009</v>
      </c>
      <c r="J2793">
        <f t="shared" si="227"/>
        <v>9</v>
      </c>
      <c r="K2793">
        <v>224.8</v>
      </c>
      <c r="L2793">
        <v>224.8</v>
      </c>
      <c r="M2793">
        <v>221.65</v>
      </c>
      <c r="N2793">
        <v>222.9</v>
      </c>
      <c r="O2793" s="3">
        <f t="shared" si="229"/>
        <v>1.900009155</v>
      </c>
      <c r="P2793">
        <f t="shared" si="228"/>
        <v>24.348754977835789</v>
      </c>
      <c r="S2793">
        <f t="shared" si="230"/>
        <v>8.4519980204626338E-3</v>
      </c>
    </row>
    <row r="2794" spans="1:19" x14ac:dyDescent="0.3">
      <c r="A2794" s="1">
        <v>40070</v>
      </c>
      <c r="B2794" s="1">
        <v>40071</v>
      </c>
      <c r="C2794">
        <v>223.85</v>
      </c>
      <c r="D2794">
        <v>224.4</v>
      </c>
      <c r="E2794">
        <v>223.16469950000001</v>
      </c>
      <c r="F2794">
        <v>-0.55000000000000004</v>
      </c>
      <c r="G2794">
        <v>1</v>
      </c>
      <c r="H2794">
        <v>1.060660172</v>
      </c>
      <c r="I2794">
        <f t="shared" si="226"/>
        <v>2009</v>
      </c>
      <c r="J2794">
        <f t="shared" si="227"/>
        <v>9</v>
      </c>
      <c r="K2794">
        <v>223.85</v>
      </c>
      <c r="L2794">
        <v>224.95</v>
      </c>
      <c r="M2794">
        <v>223.2</v>
      </c>
      <c r="N2794">
        <v>224.4</v>
      </c>
      <c r="O2794" s="3">
        <f t="shared" si="229"/>
        <v>-0.55000000000000004</v>
      </c>
      <c r="P2794">
        <f t="shared" si="228"/>
        <v>24.169280125419306</v>
      </c>
      <c r="S2794">
        <f t="shared" si="230"/>
        <v>-2.4570024570024574E-3</v>
      </c>
    </row>
    <row r="2795" spans="1:19" x14ac:dyDescent="0.3">
      <c r="A2795" s="1">
        <v>40071</v>
      </c>
      <c r="B2795" s="1">
        <v>40072</v>
      </c>
      <c r="C2795">
        <v>225.55</v>
      </c>
      <c r="D2795">
        <v>228.85001220000001</v>
      </c>
      <c r="E2795">
        <v>224.186858</v>
      </c>
      <c r="F2795">
        <v>-3.300012207</v>
      </c>
      <c r="G2795">
        <v>-1</v>
      </c>
      <c r="H2795">
        <v>3.1466251760000001</v>
      </c>
      <c r="I2795">
        <f t="shared" si="226"/>
        <v>2009</v>
      </c>
      <c r="J2795">
        <f t="shared" si="227"/>
        <v>9</v>
      </c>
      <c r="K2795">
        <v>225.55</v>
      </c>
      <c r="L2795">
        <v>231.25</v>
      </c>
      <c r="M2795">
        <v>225.3</v>
      </c>
      <c r="N2795">
        <v>228.85</v>
      </c>
      <c r="O2795" s="3">
        <f t="shared" si="229"/>
        <v>-3</v>
      </c>
      <c r="P2795">
        <f t="shared" si="228"/>
        <v>23.204866376233877</v>
      </c>
      <c r="S2795">
        <f t="shared" si="230"/>
        <v>-1.3300820217246729E-2</v>
      </c>
    </row>
    <row r="2796" spans="1:19" x14ac:dyDescent="0.3">
      <c r="A2796" s="1">
        <v>40072</v>
      </c>
      <c r="B2796" s="1">
        <v>40073</v>
      </c>
      <c r="C2796">
        <v>231.2</v>
      </c>
      <c r="D2796">
        <v>231.24999389999999</v>
      </c>
      <c r="E2796">
        <v>229.16447070000001</v>
      </c>
      <c r="F2796">
        <v>-4.9993896000000003E-2</v>
      </c>
      <c r="G2796">
        <v>1</v>
      </c>
      <c r="H2796">
        <v>1.697056275</v>
      </c>
      <c r="I2796">
        <f t="shared" si="226"/>
        <v>2009</v>
      </c>
      <c r="J2796">
        <f t="shared" si="227"/>
        <v>9</v>
      </c>
      <c r="K2796">
        <v>231.2</v>
      </c>
      <c r="L2796">
        <v>232.25</v>
      </c>
      <c r="M2796">
        <v>229.6</v>
      </c>
      <c r="N2796">
        <v>231.25</v>
      </c>
      <c r="O2796" s="3">
        <f t="shared" si="229"/>
        <v>-4.9993896000000003E-2</v>
      </c>
      <c r="P2796">
        <f t="shared" si="228"/>
        <v>23.189813153790443</v>
      </c>
      <c r="S2796">
        <f t="shared" si="230"/>
        <v>-2.1623657439446368E-4</v>
      </c>
    </row>
    <row r="2797" spans="1:19" x14ac:dyDescent="0.3">
      <c r="A2797" s="1">
        <v>40073</v>
      </c>
      <c r="B2797" s="1">
        <v>40074</v>
      </c>
      <c r="C2797">
        <v>231.3</v>
      </c>
      <c r="D2797">
        <v>230.75</v>
      </c>
      <c r="E2797">
        <v>231.2205543</v>
      </c>
      <c r="F2797">
        <v>0.55000000000000004</v>
      </c>
      <c r="G2797">
        <v>-1</v>
      </c>
      <c r="H2797">
        <v>0.35355339099999999</v>
      </c>
      <c r="I2797">
        <f t="shared" si="226"/>
        <v>2009</v>
      </c>
      <c r="J2797">
        <f t="shared" si="227"/>
        <v>9</v>
      </c>
      <c r="K2797">
        <v>231.3</v>
      </c>
      <c r="L2797">
        <v>233.7</v>
      </c>
      <c r="M2797">
        <v>230.65</v>
      </c>
      <c r="N2797">
        <v>230.75</v>
      </c>
      <c r="O2797" s="3">
        <f t="shared" si="229"/>
        <v>0.55000000000000004</v>
      </c>
      <c r="P2797">
        <f t="shared" si="228"/>
        <v>23.355239836469881</v>
      </c>
      <c r="S2797">
        <f t="shared" si="230"/>
        <v>2.3778642455685259E-3</v>
      </c>
    </row>
    <row r="2798" spans="1:19" x14ac:dyDescent="0.3">
      <c r="A2798" s="1">
        <v>40074</v>
      </c>
      <c r="B2798" s="1">
        <v>40077</v>
      </c>
      <c r="C2798">
        <v>231.3</v>
      </c>
      <c r="D2798">
        <v>231</v>
      </c>
      <c r="E2798">
        <v>231.04085019999999</v>
      </c>
      <c r="F2798">
        <v>0.3</v>
      </c>
      <c r="G2798">
        <v>1</v>
      </c>
      <c r="H2798">
        <v>0.17677669500000001</v>
      </c>
      <c r="I2798">
        <f t="shared" si="226"/>
        <v>2009</v>
      </c>
      <c r="J2798">
        <f t="shared" si="227"/>
        <v>9</v>
      </c>
      <c r="K2798">
        <v>231.3</v>
      </c>
      <c r="L2798">
        <v>232.55</v>
      </c>
      <c r="M2798">
        <v>230.05</v>
      </c>
      <c r="N2798">
        <v>231</v>
      </c>
      <c r="O2798" s="3">
        <f t="shared" si="229"/>
        <v>0.3</v>
      </c>
      <c r="P2798">
        <f t="shared" si="228"/>
        <v>23.44611625606704</v>
      </c>
      <c r="S2798">
        <f t="shared" si="230"/>
        <v>1.2970168612191958E-3</v>
      </c>
    </row>
    <row r="2799" spans="1:19" x14ac:dyDescent="0.3">
      <c r="A2799" s="1">
        <v>40077</v>
      </c>
      <c r="B2799" s="1">
        <v>40078</v>
      </c>
      <c r="C2799">
        <v>231.25</v>
      </c>
      <c r="D2799">
        <v>233.6000061</v>
      </c>
      <c r="E2799">
        <v>231.4732085</v>
      </c>
      <c r="F2799">
        <v>2.3500061040000002</v>
      </c>
      <c r="G2799">
        <v>1</v>
      </c>
      <c r="H2799">
        <v>1.8384776309999999</v>
      </c>
      <c r="I2799">
        <f t="shared" si="226"/>
        <v>2009</v>
      </c>
      <c r="J2799">
        <f t="shared" si="227"/>
        <v>9</v>
      </c>
      <c r="K2799">
        <v>231.25</v>
      </c>
      <c r="L2799">
        <v>234.3</v>
      </c>
      <c r="M2799">
        <v>231.2</v>
      </c>
      <c r="N2799">
        <v>233.6</v>
      </c>
      <c r="O2799" s="3">
        <f t="shared" si="229"/>
        <v>2.3500061040000002</v>
      </c>
      <c r="P2799">
        <f t="shared" si="228"/>
        <v>24.160907819096458</v>
      </c>
      <c r="S2799">
        <f t="shared" si="230"/>
        <v>1.0162188557837839E-2</v>
      </c>
    </row>
    <row r="2800" spans="1:19" x14ac:dyDescent="0.3">
      <c r="A2800" s="1">
        <v>40078</v>
      </c>
      <c r="B2800" s="1">
        <v>40079</v>
      </c>
      <c r="C2800">
        <v>234</v>
      </c>
      <c r="D2800">
        <v>233.99999389999999</v>
      </c>
      <c r="E2800">
        <v>233.808133</v>
      </c>
      <c r="F2800" s="2">
        <v>6.1E-6</v>
      </c>
      <c r="G2800">
        <v>1</v>
      </c>
      <c r="H2800">
        <v>0.282842712</v>
      </c>
      <c r="I2800">
        <f t="shared" si="226"/>
        <v>2009</v>
      </c>
      <c r="J2800">
        <f t="shared" si="227"/>
        <v>9</v>
      </c>
      <c r="K2800">
        <v>234</v>
      </c>
      <c r="L2800">
        <v>234.3</v>
      </c>
      <c r="M2800">
        <v>232.55</v>
      </c>
      <c r="N2800">
        <v>234</v>
      </c>
      <c r="O2800" s="3">
        <f t="shared" si="229"/>
        <v>6.1E-6</v>
      </c>
      <c r="P2800">
        <f t="shared" si="228"/>
        <v>24.160909708603352</v>
      </c>
      <c r="S2800">
        <f t="shared" si="230"/>
        <v>2.6068376068376069E-8</v>
      </c>
    </row>
    <row r="2801" spans="1:19" x14ac:dyDescent="0.3">
      <c r="A2801" s="1">
        <v>40079</v>
      </c>
      <c r="B2801" s="1">
        <v>40080</v>
      </c>
      <c r="C2801">
        <v>233</v>
      </c>
      <c r="D2801">
        <v>231.3999939</v>
      </c>
      <c r="E2801">
        <v>233.8376049</v>
      </c>
      <c r="F2801">
        <v>-1.600006104</v>
      </c>
      <c r="G2801">
        <v>-1</v>
      </c>
      <c r="H2801">
        <v>1.8384776309999999</v>
      </c>
      <c r="I2801">
        <f t="shared" si="226"/>
        <v>2009</v>
      </c>
      <c r="J2801">
        <f t="shared" si="227"/>
        <v>9</v>
      </c>
      <c r="K2801">
        <v>233</v>
      </c>
      <c r="L2801">
        <v>234</v>
      </c>
      <c r="M2801">
        <v>229.6</v>
      </c>
      <c r="N2801">
        <v>231.4</v>
      </c>
      <c r="O2801" s="3">
        <f t="shared" si="229"/>
        <v>-3</v>
      </c>
      <c r="P2801">
        <f t="shared" si="228"/>
        <v>23.227655685524255</v>
      </c>
      <c r="S2801">
        <f t="shared" si="230"/>
        <v>-1.2875536480686695E-2</v>
      </c>
    </row>
    <row r="2802" spans="1:19" x14ac:dyDescent="0.3">
      <c r="A2802" s="1">
        <v>40080</v>
      </c>
      <c r="B2802" s="1">
        <v>40081</v>
      </c>
      <c r="C2802">
        <v>229.65</v>
      </c>
      <c r="D2802">
        <v>230.10001220000001</v>
      </c>
      <c r="E2802">
        <v>232.3490008</v>
      </c>
      <c r="F2802">
        <v>0.450012207</v>
      </c>
      <c r="G2802">
        <v>1</v>
      </c>
      <c r="H2802">
        <v>0.91923881600000001</v>
      </c>
      <c r="I2802">
        <f t="shared" si="226"/>
        <v>2009</v>
      </c>
      <c r="J2802">
        <f t="shared" si="227"/>
        <v>9</v>
      </c>
      <c r="K2802">
        <v>229.65</v>
      </c>
      <c r="L2802">
        <v>230.7</v>
      </c>
      <c r="M2802">
        <v>226.65</v>
      </c>
      <c r="N2802">
        <v>230.1</v>
      </c>
      <c r="O2802" s="3">
        <f t="shared" si="229"/>
        <v>0.450012207</v>
      </c>
      <c r="P2802">
        <f t="shared" si="228"/>
        <v>23.364203413786552</v>
      </c>
      <c r="S2802">
        <f t="shared" si="230"/>
        <v>1.9595567472240364E-3</v>
      </c>
    </row>
    <row r="2803" spans="1:19" x14ac:dyDescent="0.3">
      <c r="A2803" s="1">
        <v>40081</v>
      </c>
      <c r="B2803" s="1">
        <v>40084</v>
      </c>
      <c r="C2803">
        <v>229.15</v>
      </c>
      <c r="D2803">
        <v>228.49999389999999</v>
      </c>
      <c r="E2803">
        <v>230.39456680000001</v>
      </c>
      <c r="F2803">
        <v>-0.65000610400000003</v>
      </c>
      <c r="G2803">
        <v>1</v>
      </c>
      <c r="H2803">
        <v>1.1313708499999999</v>
      </c>
      <c r="I2803">
        <f t="shared" si="226"/>
        <v>2009</v>
      </c>
      <c r="J2803">
        <f t="shared" si="227"/>
        <v>9</v>
      </c>
      <c r="K2803">
        <v>229.15</v>
      </c>
      <c r="L2803">
        <v>229.5</v>
      </c>
      <c r="M2803">
        <v>227.25</v>
      </c>
      <c r="N2803">
        <v>228.5</v>
      </c>
      <c r="O2803" s="3">
        <f t="shared" si="229"/>
        <v>-0.65000610400000003</v>
      </c>
      <c r="P2803">
        <f t="shared" si="228"/>
        <v>23.165378955998307</v>
      </c>
      <c r="S2803">
        <f t="shared" si="230"/>
        <v>-2.8365965699323589E-3</v>
      </c>
    </row>
    <row r="2804" spans="1:19" x14ac:dyDescent="0.3">
      <c r="A2804" s="1">
        <v>40084</v>
      </c>
      <c r="B2804" s="1">
        <v>40085</v>
      </c>
      <c r="C2804">
        <v>230.6</v>
      </c>
      <c r="D2804">
        <v>230.8000031</v>
      </c>
      <c r="E2804">
        <v>230.28279570000001</v>
      </c>
      <c r="F2804">
        <v>-0.20000305199999999</v>
      </c>
      <c r="G2804">
        <v>1</v>
      </c>
      <c r="H2804">
        <v>1.626345597</v>
      </c>
      <c r="I2804">
        <f t="shared" si="226"/>
        <v>2009</v>
      </c>
      <c r="J2804">
        <f t="shared" si="227"/>
        <v>9</v>
      </c>
      <c r="K2804">
        <v>230.6</v>
      </c>
      <c r="L2804">
        <v>231.25</v>
      </c>
      <c r="M2804">
        <v>229.1</v>
      </c>
      <c r="N2804">
        <v>230.8</v>
      </c>
      <c r="O2804" s="3">
        <f t="shared" si="229"/>
        <v>-0.20000305199999999</v>
      </c>
      <c r="P2804">
        <f t="shared" si="228"/>
        <v>23.105103849858637</v>
      </c>
      <c r="S2804">
        <f t="shared" si="230"/>
        <v>-8.6731592367736334E-4</v>
      </c>
    </row>
    <row r="2805" spans="1:19" x14ac:dyDescent="0.3">
      <c r="A2805" s="1">
        <v>40085</v>
      </c>
      <c r="B2805" s="1">
        <v>40086</v>
      </c>
      <c r="C2805">
        <v>230.55</v>
      </c>
      <c r="D2805">
        <v>229.89999080000001</v>
      </c>
      <c r="E2805">
        <v>230.91765770000001</v>
      </c>
      <c r="F2805">
        <v>-0.65000915500000001</v>
      </c>
      <c r="G2805">
        <v>1</v>
      </c>
      <c r="H2805">
        <v>0.63639610300000005</v>
      </c>
      <c r="I2805">
        <f t="shared" si="226"/>
        <v>2009</v>
      </c>
      <c r="J2805">
        <f t="shared" si="227"/>
        <v>9</v>
      </c>
      <c r="K2805">
        <v>230.55</v>
      </c>
      <c r="L2805">
        <v>232.95</v>
      </c>
      <c r="M2805">
        <v>227.75</v>
      </c>
      <c r="N2805">
        <v>229.9</v>
      </c>
      <c r="O2805" s="3">
        <f t="shared" si="229"/>
        <v>-0.65000915500000001</v>
      </c>
      <c r="P2805">
        <f t="shared" si="228"/>
        <v>22.909677317267434</v>
      </c>
      <c r="S2805">
        <f t="shared" si="230"/>
        <v>-2.8193847538494901E-3</v>
      </c>
    </row>
    <row r="2806" spans="1:19" x14ac:dyDescent="0.3">
      <c r="A2806" s="1">
        <v>40086</v>
      </c>
      <c r="B2806" s="1">
        <v>40087</v>
      </c>
      <c r="C2806">
        <v>229.6</v>
      </c>
      <c r="D2806">
        <v>224.35001220000001</v>
      </c>
      <c r="E2806">
        <v>229.7621073</v>
      </c>
      <c r="F2806">
        <v>-5.2499877929999998</v>
      </c>
      <c r="G2806">
        <v>-1</v>
      </c>
      <c r="H2806">
        <v>3.9244426360000002</v>
      </c>
      <c r="I2806">
        <f t="shared" si="226"/>
        <v>2009</v>
      </c>
      <c r="J2806">
        <f t="shared" si="227"/>
        <v>10</v>
      </c>
      <c r="K2806">
        <v>229.6</v>
      </c>
      <c r="L2806">
        <v>230.4</v>
      </c>
      <c r="M2806">
        <v>223.2</v>
      </c>
      <c r="N2806">
        <v>224.35</v>
      </c>
      <c r="O2806" s="3">
        <f t="shared" si="229"/>
        <v>-3</v>
      </c>
      <c r="P2806">
        <f t="shared" si="228"/>
        <v>22.011649896294408</v>
      </c>
      <c r="S2806">
        <f t="shared" si="230"/>
        <v>-1.3066202090592335E-2</v>
      </c>
    </row>
    <row r="2807" spans="1:19" x14ac:dyDescent="0.3">
      <c r="A2807" s="1">
        <v>40087</v>
      </c>
      <c r="B2807" s="1">
        <v>40088</v>
      </c>
      <c r="C2807">
        <v>229.6</v>
      </c>
      <c r="D2807">
        <v>224.35</v>
      </c>
      <c r="E2807">
        <v>224.57414589999999</v>
      </c>
      <c r="F2807">
        <v>5.25</v>
      </c>
      <c r="G2807">
        <v>1</v>
      </c>
      <c r="H2807">
        <v>0</v>
      </c>
      <c r="I2807">
        <f t="shared" si="226"/>
        <v>2009</v>
      </c>
      <c r="J2807">
        <f t="shared" si="227"/>
        <v>10</v>
      </c>
      <c r="K2807">
        <v>229.6</v>
      </c>
      <c r="L2807">
        <v>230.4</v>
      </c>
      <c r="M2807">
        <v>223.2</v>
      </c>
      <c r="N2807">
        <v>224.35</v>
      </c>
      <c r="O2807" s="3">
        <f t="shared" si="229"/>
        <v>5.25</v>
      </c>
      <c r="P2807">
        <f t="shared" si="228"/>
        <v>23.521595392229237</v>
      </c>
      <c r="S2807">
        <f t="shared" si="230"/>
        <v>2.2865853658536585E-2</v>
      </c>
    </row>
    <row r="2808" spans="1:19" x14ac:dyDescent="0.3">
      <c r="A2808" s="1">
        <v>40088</v>
      </c>
      <c r="B2808" s="1">
        <v>40091</v>
      </c>
      <c r="C2808">
        <v>221.35</v>
      </c>
      <c r="D2808">
        <v>219.19999079999999</v>
      </c>
      <c r="E2808">
        <v>223.9267121</v>
      </c>
      <c r="F2808">
        <v>-2.1500091549999998</v>
      </c>
      <c r="G2808">
        <v>-1</v>
      </c>
      <c r="H2808">
        <v>3.6415999229999998</v>
      </c>
      <c r="I2808">
        <f t="shared" ref="I2808:I2871" si="231">YEAR(B2808)</f>
        <v>2009</v>
      </c>
      <c r="J2808">
        <f t="shared" ref="J2808:J2871" si="232">MONTH(B2808)</f>
        <v>10</v>
      </c>
      <c r="K2808">
        <v>221.35</v>
      </c>
      <c r="L2808">
        <v>222.8</v>
      </c>
      <c r="M2808">
        <v>219.15</v>
      </c>
      <c r="N2808">
        <v>219.2</v>
      </c>
      <c r="O2808" s="3">
        <f t="shared" si="229"/>
        <v>-2.1500091549999998</v>
      </c>
      <c r="P2808">
        <f t="shared" si="228"/>
        <v>22.83618795468464</v>
      </c>
      <c r="S2808">
        <f t="shared" si="230"/>
        <v>-9.7131653715834647E-3</v>
      </c>
    </row>
    <row r="2809" spans="1:19" x14ac:dyDescent="0.3">
      <c r="A2809" s="1">
        <v>40091</v>
      </c>
      <c r="B2809" s="1">
        <v>40092</v>
      </c>
      <c r="C2809">
        <v>221.15</v>
      </c>
      <c r="D2809">
        <v>218.25000309999999</v>
      </c>
      <c r="E2809">
        <v>219.01607369999999</v>
      </c>
      <c r="F2809">
        <v>2.8999969480000001</v>
      </c>
      <c r="G2809">
        <v>-1</v>
      </c>
      <c r="H2809">
        <v>0.67175144200000003</v>
      </c>
      <c r="I2809">
        <f t="shared" si="231"/>
        <v>2009</v>
      </c>
      <c r="J2809">
        <f t="shared" si="232"/>
        <v>10</v>
      </c>
      <c r="K2809">
        <v>221.15</v>
      </c>
      <c r="L2809">
        <v>221.75</v>
      </c>
      <c r="M2809">
        <v>217.4</v>
      </c>
      <c r="N2809">
        <v>218.25</v>
      </c>
      <c r="O2809" s="3">
        <f t="shared" si="229"/>
        <v>2.8999969480000001</v>
      </c>
      <c r="P2809">
        <f t="shared" si="228"/>
        <v>23.734558409659179</v>
      </c>
      <c r="S2809">
        <f t="shared" si="230"/>
        <v>1.3113257734569297E-2</v>
      </c>
    </row>
    <row r="2810" spans="1:19" x14ac:dyDescent="0.3">
      <c r="A2810" s="1">
        <v>40092</v>
      </c>
      <c r="B2810" s="1">
        <v>40093</v>
      </c>
      <c r="C2810">
        <v>220.6</v>
      </c>
      <c r="D2810">
        <v>217.6999969</v>
      </c>
      <c r="E2810">
        <v>220.28318479999999</v>
      </c>
      <c r="F2810">
        <v>2.9000030520000002</v>
      </c>
      <c r="G2810">
        <v>1</v>
      </c>
      <c r="H2810">
        <v>0.38890872999999998</v>
      </c>
      <c r="I2810">
        <f t="shared" si="231"/>
        <v>2009</v>
      </c>
      <c r="J2810">
        <f t="shared" si="232"/>
        <v>10</v>
      </c>
      <c r="K2810">
        <v>220.6</v>
      </c>
      <c r="L2810">
        <v>222</v>
      </c>
      <c r="M2810">
        <v>217.45</v>
      </c>
      <c r="N2810">
        <v>217.7</v>
      </c>
      <c r="O2810" s="3">
        <f t="shared" si="229"/>
        <v>2.9000030520000002</v>
      </c>
      <c r="P2810">
        <f t="shared" si="228"/>
        <v>24.670600456248714</v>
      </c>
      <c r="S2810">
        <f t="shared" si="230"/>
        <v>1.3145979383499548E-2</v>
      </c>
    </row>
    <row r="2811" spans="1:19" x14ac:dyDescent="0.3">
      <c r="A2811" s="1">
        <v>40093</v>
      </c>
      <c r="B2811" s="1">
        <v>40094</v>
      </c>
      <c r="C2811">
        <v>219.5</v>
      </c>
      <c r="D2811">
        <v>221.10000919999999</v>
      </c>
      <c r="E2811">
        <v>218.43697610000001</v>
      </c>
      <c r="F2811">
        <v>-1.600009155</v>
      </c>
      <c r="G2811">
        <v>1</v>
      </c>
      <c r="H2811">
        <v>2.4041630559999998</v>
      </c>
      <c r="I2811">
        <f t="shared" si="231"/>
        <v>2009</v>
      </c>
      <c r="J2811">
        <f t="shared" si="232"/>
        <v>10</v>
      </c>
      <c r="K2811">
        <v>219.5</v>
      </c>
      <c r="L2811">
        <v>221.1</v>
      </c>
      <c r="M2811">
        <v>216.95</v>
      </c>
      <c r="N2811">
        <v>221.1</v>
      </c>
      <c r="O2811" s="3">
        <f t="shared" si="229"/>
        <v>-1.600009155</v>
      </c>
      <c r="P2811">
        <f t="shared" si="228"/>
        <v>24.131103600813475</v>
      </c>
      <c r="S2811">
        <f t="shared" si="230"/>
        <v>-7.2893355580865606E-3</v>
      </c>
    </row>
    <row r="2812" spans="1:19" x14ac:dyDescent="0.3">
      <c r="A2812" s="1">
        <v>40094</v>
      </c>
      <c r="B2812" s="1">
        <v>40095</v>
      </c>
      <c r="C2812">
        <v>221.1</v>
      </c>
      <c r="D2812">
        <v>225.19999079999999</v>
      </c>
      <c r="E2812">
        <v>221.82350299999999</v>
      </c>
      <c r="F2812">
        <v>4.0999908449999998</v>
      </c>
      <c r="G2812">
        <v>1</v>
      </c>
      <c r="H2812">
        <v>2.8991378029999999</v>
      </c>
      <c r="I2812">
        <f t="shared" si="231"/>
        <v>2009</v>
      </c>
      <c r="J2812">
        <f t="shared" si="232"/>
        <v>10</v>
      </c>
      <c r="K2812">
        <v>221.1</v>
      </c>
      <c r="L2812">
        <v>225.2</v>
      </c>
      <c r="M2812">
        <v>219.85</v>
      </c>
      <c r="N2812">
        <v>225.2</v>
      </c>
      <c r="O2812" s="3">
        <f t="shared" si="229"/>
        <v>4.0999908449999998</v>
      </c>
      <c r="P2812">
        <f t="shared" si="228"/>
        <v>25.47353648877931</v>
      </c>
      <c r="S2812">
        <f t="shared" si="230"/>
        <v>1.8543604002713703E-2</v>
      </c>
    </row>
    <row r="2813" spans="1:19" x14ac:dyDescent="0.3">
      <c r="A2813" s="1">
        <v>40095</v>
      </c>
      <c r="B2813" s="1">
        <v>40098</v>
      </c>
      <c r="C2813">
        <v>226.5</v>
      </c>
      <c r="D2813">
        <v>223.55000609999999</v>
      </c>
      <c r="E2813">
        <v>226.55802259999999</v>
      </c>
      <c r="F2813">
        <v>-2.9499938960000001</v>
      </c>
      <c r="G2813">
        <v>1</v>
      </c>
      <c r="H2813">
        <v>1.166726189</v>
      </c>
      <c r="I2813">
        <f t="shared" si="231"/>
        <v>2009</v>
      </c>
      <c r="J2813">
        <f t="shared" si="232"/>
        <v>10</v>
      </c>
      <c r="K2813">
        <v>226.5</v>
      </c>
      <c r="L2813">
        <v>226.8</v>
      </c>
      <c r="M2813">
        <v>221.95</v>
      </c>
      <c r="N2813">
        <v>223.55</v>
      </c>
      <c r="O2813" s="3">
        <f t="shared" si="229"/>
        <v>-3</v>
      </c>
      <c r="P2813">
        <f t="shared" si="228"/>
        <v>24.461342985913909</v>
      </c>
      <c r="S2813">
        <f t="shared" si="230"/>
        <v>-1.3245033112582781E-2</v>
      </c>
    </row>
    <row r="2814" spans="1:19" x14ac:dyDescent="0.3">
      <c r="A2814" s="1">
        <v>40098</v>
      </c>
      <c r="B2814" s="1">
        <v>40099</v>
      </c>
      <c r="C2814">
        <v>222.95</v>
      </c>
      <c r="D2814">
        <v>222.24999690000001</v>
      </c>
      <c r="E2814">
        <v>223.235207</v>
      </c>
      <c r="F2814">
        <v>-0.70000305200000001</v>
      </c>
      <c r="G2814">
        <v>-1</v>
      </c>
      <c r="H2814">
        <v>0.91923881600000001</v>
      </c>
      <c r="I2814">
        <f t="shared" si="231"/>
        <v>2009</v>
      </c>
      <c r="J2814">
        <f t="shared" si="232"/>
        <v>10</v>
      </c>
      <c r="K2814">
        <v>222.95</v>
      </c>
      <c r="L2814">
        <v>224.05</v>
      </c>
      <c r="M2814">
        <v>219.85</v>
      </c>
      <c r="N2814">
        <v>222.25</v>
      </c>
      <c r="O2814" s="3">
        <f t="shared" si="229"/>
        <v>-3</v>
      </c>
      <c r="P2814">
        <f t="shared" si="228"/>
        <v>23.473892495341019</v>
      </c>
      <c r="S2814">
        <f t="shared" si="230"/>
        <v>-1.3455931823278762E-2</v>
      </c>
    </row>
    <row r="2815" spans="1:19" x14ac:dyDescent="0.3">
      <c r="A2815" s="1">
        <v>40099</v>
      </c>
      <c r="B2815" s="1">
        <v>40100</v>
      </c>
      <c r="C2815">
        <v>223.85</v>
      </c>
      <c r="D2815">
        <v>224.3000031</v>
      </c>
      <c r="E2815">
        <v>223.09329840000001</v>
      </c>
      <c r="F2815">
        <v>-0.45000305200000001</v>
      </c>
      <c r="G2815">
        <v>1</v>
      </c>
      <c r="H2815">
        <v>1.4495689009999999</v>
      </c>
      <c r="I2815">
        <f t="shared" si="231"/>
        <v>2009</v>
      </c>
      <c r="J2815">
        <f t="shared" si="232"/>
        <v>10</v>
      </c>
      <c r="K2815">
        <v>223.85</v>
      </c>
      <c r="L2815">
        <v>225.5</v>
      </c>
      <c r="M2815">
        <v>223.2</v>
      </c>
      <c r="N2815">
        <v>224.3</v>
      </c>
      <c r="O2815" s="3">
        <f t="shared" si="229"/>
        <v>-0.45000305200000001</v>
      </c>
      <c r="P2815">
        <f t="shared" si="228"/>
        <v>23.332324615976844</v>
      </c>
      <c r="S2815">
        <f t="shared" si="230"/>
        <v>-2.0102883716774625E-3</v>
      </c>
    </row>
    <row r="2816" spans="1:19" x14ac:dyDescent="0.3">
      <c r="A2816" s="1">
        <v>40100</v>
      </c>
      <c r="B2816" s="1">
        <v>40101</v>
      </c>
      <c r="C2816">
        <v>226.3</v>
      </c>
      <c r="D2816">
        <v>225.99999690000001</v>
      </c>
      <c r="E2816">
        <v>224.84384929999999</v>
      </c>
      <c r="F2816">
        <v>0.30000305199999999</v>
      </c>
      <c r="G2816">
        <v>1</v>
      </c>
      <c r="H2816">
        <v>1.2020815279999999</v>
      </c>
      <c r="I2816">
        <f t="shared" si="231"/>
        <v>2009</v>
      </c>
      <c r="J2816">
        <f t="shared" si="232"/>
        <v>10</v>
      </c>
      <c r="K2816">
        <v>226.3</v>
      </c>
      <c r="L2816">
        <v>228.05</v>
      </c>
      <c r="M2816">
        <v>225.55</v>
      </c>
      <c r="N2816">
        <v>226</v>
      </c>
      <c r="O2816" s="3">
        <f t="shared" si="229"/>
        <v>0.30000305199999999</v>
      </c>
      <c r="P2816">
        <f t="shared" si="228"/>
        <v>23.425118720197538</v>
      </c>
      <c r="S2816">
        <f t="shared" si="230"/>
        <v>1.3256873707467962E-3</v>
      </c>
    </row>
    <row r="2817" spans="1:19" x14ac:dyDescent="0.3">
      <c r="A2817" s="1">
        <v>40101</v>
      </c>
      <c r="B2817" s="1">
        <v>40102</v>
      </c>
      <c r="C2817">
        <v>225.85</v>
      </c>
      <c r="D2817">
        <v>224.3999939</v>
      </c>
      <c r="E2817">
        <v>226.75715550000001</v>
      </c>
      <c r="F2817">
        <v>-1.4500061040000001</v>
      </c>
      <c r="G2817">
        <v>1</v>
      </c>
      <c r="H2817">
        <v>1.1313708499999999</v>
      </c>
      <c r="I2817">
        <f t="shared" si="231"/>
        <v>2009</v>
      </c>
      <c r="J2817">
        <f t="shared" si="232"/>
        <v>10</v>
      </c>
      <c r="K2817">
        <v>225.85</v>
      </c>
      <c r="L2817">
        <v>227.7</v>
      </c>
      <c r="M2817">
        <v>223.3</v>
      </c>
      <c r="N2817">
        <v>224.4</v>
      </c>
      <c r="O2817" s="3">
        <f t="shared" si="229"/>
        <v>-1.4500061040000001</v>
      </c>
      <c r="P2817">
        <f t="shared" si="228"/>
        <v>22.973935654474126</v>
      </c>
      <c r="S2817">
        <f t="shared" si="230"/>
        <v>-6.4202174186406913E-3</v>
      </c>
    </row>
    <row r="2818" spans="1:19" x14ac:dyDescent="0.3">
      <c r="A2818" s="1">
        <v>40102</v>
      </c>
      <c r="B2818" s="1">
        <v>40105</v>
      </c>
      <c r="C2818">
        <v>223.4</v>
      </c>
      <c r="D2818">
        <v>225.10001220000001</v>
      </c>
      <c r="E2818">
        <v>225.07563519999999</v>
      </c>
      <c r="F2818">
        <v>1.7000122070000001</v>
      </c>
      <c r="G2818">
        <v>1</v>
      </c>
      <c r="H2818">
        <v>0.49497474699999999</v>
      </c>
      <c r="I2818">
        <f t="shared" si="231"/>
        <v>2009</v>
      </c>
      <c r="J2818">
        <f t="shared" si="232"/>
        <v>10</v>
      </c>
      <c r="K2818">
        <v>223.4</v>
      </c>
      <c r="L2818">
        <v>225.4</v>
      </c>
      <c r="M2818">
        <v>220.05</v>
      </c>
      <c r="N2818">
        <v>225.1</v>
      </c>
      <c r="O2818" s="3">
        <f t="shared" si="229"/>
        <v>-3</v>
      </c>
      <c r="P2818">
        <f t="shared" si="228"/>
        <v>22.048396617364602</v>
      </c>
      <c r="S2818">
        <f t="shared" si="230"/>
        <v>-1.342882721575649E-2</v>
      </c>
    </row>
    <row r="2819" spans="1:19" x14ac:dyDescent="0.3">
      <c r="A2819" s="1">
        <v>40105</v>
      </c>
      <c r="B2819" s="1">
        <v>40106</v>
      </c>
      <c r="C2819">
        <v>227.1</v>
      </c>
      <c r="D2819">
        <v>226.85</v>
      </c>
      <c r="E2819">
        <v>225.58926640000001</v>
      </c>
      <c r="F2819">
        <v>0.25</v>
      </c>
      <c r="G2819">
        <v>1</v>
      </c>
      <c r="H2819">
        <v>1.237436867</v>
      </c>
      <c r="I2819">
        <f t="shared" si="231"/>
        <v>2009</v>
      </c>
      <c r="J2819">
        <f t="shared" si="232"/>
        <v>10</v>
      </c>
      <c r="K2819">
        <v>227.1</v>
      </c>
      <c r="L2819">
        <v>227.65</v>
      </c>
      <c r="M2819">
        <v>224.9</v>
      </c>
      <c r="N2819">
        <v>226.85</v>
      </c>
      <c r="O2819" s="3">
        <f t="shared" si="229"/>
        <v>0.25</v>
      </c>
      <c r="P2819">
        <f t="shared" si="228"/>
        <v>22.121211665638594</v>
      </c>
      <c r="S2819">
        <f t="shared" si="230"/>
        <v>1.1008366358432409E-3</v>
      </c>
    </row>
    <row r="2820" spans="1:19" x14ac:dyDescent="0.3">
      <c r="A2820" s="1">
        <v>40106</v>
      </c>
      <c r="B2820" s="1">
        <v>40107</v>
      </c>
      <c r="C2820">
        <v>225.2</v>
      </c>
      <c r="D2820">
        <v>225.69999079999999</v>
      </c>
      <c r="E2820">
        <v>225.9817492</v>
      </c>
      <c r="F2820">
        <v>0.49999084500000002</v>
      </c>
      <c r="G2820">
        <v>-1</v>
      </c>
      <c r="H2820">
        <v>0.81317279799999997</v>
      </c>
      <c r="I2820">
        <f t="shared" si="231"/>
        <v>2009</v>
      </c>
      <c r="J2820">
        <f t="shared" si="232"/>
        <v>10</v>
      </c>
      <c r="K2820">
        <v>225.2</v>
      </c>
      <c r="L2820">
        <v>227.05</v>
      </c>
      <c r="M2820">
        <v>224.45</v>
      </c>
      <c r="N2820">
        <v>225.7</v>
      </c>
      <c r="O2820" s="3">
        <f t="shared" si="229"/>
        <v>0.49999084500000002</v>
      </c>
      <c r="P2820">
        <f t="shared" ref="P2820:P2883" si="233">(O2820/C2820*$Q$2+1)*P2819*$R$2+(1-$R$2)*P2819</f>
        <v>22.268552739969763</v>
      </c>
      <c r="S2820">
        <f t="shared" si="230"/>
        <v>2.2202080150976913E-3</v>
      </c>
    </row>
    <row r="2821" spans="1:19" x14ac:dyDescent="0.3">
      <c r="A2821" s="1">
        <v>40107</v>
      </c>
      <c r="B2821" s="1">
        <v>40108</v>
      </c>
      <c r="C2821">
        <v>223.45</v>
      </c>
      <c r="D2821">
        <v>221.89999689999999</v>
      </c>
      <c r="E2821">
        <v>225.07631910000001</v>
      </c>
      <c r="F2821">
        <v>-1.5500030520000001</v>
      </c>
      <c r="G2821">
        <v>-1</v>
      </c>
      <c r="H2821">
        <v>2.6870057690000002</v>
      </c>
      <c r="I2821">
        <f t="shared" si="231"/>
        <v>2009</v>
      </c>
      <c r="J2821">
        <f t="shared" si="232"/>
        <v>10</v>
      </c>
      <c r="K2821">
        <v>223.45</v>
      </c>
      <c r="L2821">
        <v>224.9</v>
      </c>
      <c r="M2821">
        <v>221.25</v>
      </c>
      <c r="N2821">
        <v>221.9</v>
      </c>
      <c r="O2821" s="3">
        <f t="shared" si="229"/>
        <v>-1.5500030520000001</v>
      </c>
      <c r="P2821">
        <f t="shared" si="233"/>
        <v>21.80514269686514</v>
      </c>
      <c r="S2821">
        <f t="shared" si="230"/>
        <v>-6.9366885298724557E-3</v>
      </c>
    </row>
    <row r="2822" spans="1:19" x14ac:dyDescent="0.3">
      <c r="A2822" s="1">
        <v>40108</v>
      </c>
      <c r="B2822" s="1">
        <v>40109</v>
      </c>
      <c r="C2822">
        <v>223.65</v>
      </c>
      <c r="D2822">
        <v>223.80000920000001</v>
      </c>
      <c r="E2822">
        <v>223.1758658</v>
      </c>
      <c r="F2822">
        <v>-0.15000915500000001</v>
      </c>
      <c r="G2822">
        <v>1</v>
      </c>
      <c r="H2822">
        <v>1.3435028840000001</v>
      </c>
      <c r="I2822">
        <f t="shared" si="231"/>
        <v>2009</v>
      </c>
      <c r="J2822">
        <f t="shared" si="232"/>
        <v>10</v>
      </c>
      <c r="K2822">
        <v>223.65</v>
      </c>
      <c r="L2822">
        <v>224.5</v>
      </c>
      <c r="M2822">
        <v>222.4</v>
      </c>
      <c r="N2822">
        <v>223.8</v>
      </c>
      <c r="O2822" s="3">
        <f t="shared" si="229"/>
        <v>-0.15000915500000001</v>
      </c>
      <c r="P2822">
        <f t="shared" si="233"/>
        <v>21.76126649256452</v>
      </c>
      <c r="S2822">
        <f t="shared" si="230"/>
        <v>-6.7073174603174608E-4</v>
      </c>
    </row>
    <row r="2823" spans="1:19" x14ac:dyDescent="0.3">
      <c r="A2823" s="1">
        <v>40109</v>
      </c>
      <c r="B2823" s="1">
        <v>40112</v>
      </c>
      <c r="C2823">
        <v>222.75</v>
      </c>
      <c r="D2823">
        <v>226.64999080000001</v>
      </c>
      <c r="E2823">
        <v>223.47200889999999</v>
      </c>
      <c r="F2823">
        <v>3.899990845</v>
      </c>
      <c r="G2823">
        <v>-1</v>
      </c>
      <c r="H2823">
        <v>2.015254326</v>
      </c>
      <c r="I2823">
        <f t="shared" si="231"/>
        <v>2009</v>
      </c>
      <c r="J2823">
        <f t="shared" si="232"/>
        <v>10</v>
      </c>
      <c r="K2823">
        <v>222.75</v>
      </c>
      <c r="L2823">
        <v>227.35</v>
      </c>
      <c r="M2823">
        <v>222.5</v>
      </c>
      <c r="N2823">
        <v>226.65</v>
      </c>
      <c r="O2823" s="3">
        <f t="shared" si="229"/>
        <v>3.899990845</v>
      </c>
      <c r="P2823">
        <f t="shared" si="233"/>
        <v>22.904279827198955</v>
      </c>
      <c r="S2823">
        <f t="shared" si="230"/>
        <v>1.750837640852974E-2</v>
      </c>
    </row>
    <row r="2824" spans="1:19" x14ac:dyDescent="0.3">
      <c r="A2824" s="1">
        <v>40112</v>
      </c>
      <c r="B2824" s="1">
        <v>40113</v>
      </c>
      <c r="C2824">
        <v>225.1</v>
      </c>
      <c r="D2824">
        <v>225.80000920000001</v>
      </c>
      <c r="E2824">
        <v>226.9193526</v>
      </c>
      <c r="F2824">
        <v>0.70000915500000005</v>
      </c>
      <c r="G2824">
        <v>1</v>
      </c>
      <c r="H2824">
        <v>0.60104076399999995</v>
      </c>
      <c r="I2824">
        <f t="shared" si="231"/>
        <v>2009</v>
      </c>
      <c r="J2824">
        <f t="shared" si="232"/>
        <v>10</v>
      </c>
      <c r="K2824">
        <v>225.1</v>
      </c>
      <c r="L2824">
        <v>225.85</v>
      </c>
      <c r="M2824">
        <v>223.75</v>
      </c>
      <c r="N2824">
        <v>225.8</v>
      </c>
      <c r="O2824" s="3">
        <f t="shared" si="229"/>
        <v>0.70000915500000005</v>
      </c>
      <c r="P2824">
        <f t="shared" si="233"/>
        <v>23.117960932055301</v>
      </c>
      <c r="S2824">
        <f t="shared" si="230"/>
        <v>3.1097696801421592E-3</v>
      </c>
    </row>
    <row r="2825" spans="1:19" x14ac:dyDescent="0.3">
      <c r="A2825" s="1">
        <v>40113</v>
      </c>
      <c r="B2825" s="1">
        <v>40114</v>
      </c>
      <c r="C2825">
        <v>225.45</v>
      </c>
      <c r="D2825">
        <v>219.94999390000001</v>
      </c>
      <c r="E2825">
        <v>224.9115334</v>
      </c>
      <c r="F2825">
        <v>5.5000061039999997</v>
      </c>
      <c r="G2825">
        <v>-1</v>
      </c>
      <c r="H2825">
        <v>4.1365746699999999</v>
      </c>
      <c r="I2825">
        <f t="shared" si="231"/>
        <v>2009</v>
      </c>
      <c r="J2825">
        <f t="shared" si="232"/>
        <v>10</v>
      </c>
      <c r="K2825">
        <v>225.45</v>
      </c>
      <c r="L2825">
        <v>225.7</v>
      </c>
      <c r="M2825">
        <v>218.95</v>
      </c>
      <c r="N2825">
        <v>219.95</v>
      </c>
      <c r="O2825" s="3">
        <f t="shared" si="229"/>
        <v>5.5000061039999997</v>
      </c>
      <c r="P2825">
        <f t="shared" si="233"/>
        <v>24.809896078274033</v>
      </c>
      <c r="S2825">
        <f t="shared" si="230"/>
        <v>2.4395680212907517E-2</v>
      </c>
    </row>
    <row r="2826" spans="1:19" x14ac:dyDescent="0.3">
      <c r="A2826" s="1">
        <v>40114</v>
      </c>
      <c r="B2826" s="1">
        <v>40115</v>
      </c>
      <c r="C2826">
        <v>216.75</v>
      </c>
      <c r="D2826">
        <v>215.55000609999999</v>
      </c>
      <c r="E2826">
        <v>219.3946431</v>
      </c>
      <c r="F2826">
        <v>-1.1999938960000001</v>
      </c>
      <c r="G2826">
        <v>-1</v>
      </c>
      <c r="H2826">
        <v>3.111269837</v>
      </c>
      <c r="I2826">
        <f t="shared" si="231"/>
        <v>2009</v>
      </c>
      <c r="J2826">
        <f t="shared" si="232"/>
        <v>10</v>
      </c>
      <c r="K2826">
        <v>216.75</v>
      </c>
      <c r="L2826">
        <v>217.15</v>
      </c>
      <c r="M2826">
        <v>213.55</v>
      </c>
      <c r="N2826">
        <v>215.55</v>
      </c>
      <c r="O2826" s="3">
        <f t="shared" si="229"/>
        <v>-3</v>
      </c>
      <c r="P2826">
        <f t="shared" si="233"/>
        <v>23.779727382982376</v>
      </c>
      <c r="S2826">
        <f t="shared" si="230"/>
        <v>-1.384083044982699E-2</v>
      </c>
    </row>
    <row r="2827" spans="1:19" x14ac:dyDescent="0.3">
      <c r="A2827" s="1">
        <v>40115</v>
      </c>
      <c r="B2827" s="1">
        <v>40116</v>
      </c>
      <c r="C2827">
        <v>217.85</v>
      </c>
      <c r="D2827">
        <v>213.99999690000001</v>
      </c>
      <c r="E2827">
        <v>216.75174720000001</v>
      </c>
      <c r="F2827">
        <v>3.8500030519999999</v>
      </c>
      <c r="G2827">
        <v>1</v>
      </c>
      <c r="H2827">
        <v>1.0960155110000001</v>
      </c>
      <c r="I2827">
        <f t="shared" si="231"/>
        <v>2009</v>
      </c>
      <c r="J2827">
        <f t="shared" si="232"/>
        <v>10</v>
      </c>
      <c r="K2827">
        <v>217.85</v>
      </c>
      <c r="L2827">
        <v>218.55</v>
      </c>
      <c r="M2827">
        <v>214</v>
      </c>
      <c r="N2827">
        <v>214</v>
      </c>
      <c r="O2827" s="3">
        <f t="shared" si="229"/>
        <v>3.8500030519999999</v>
      </c>
      <c r="P2827">
        <f t="shared" si="233"/>
        <v>25.040485101598996</v>
      </c>
      <c r="S2827">
        <f t="shared" si="230"/>
        <v>1.7672724590314437E-2</v>
      </c>
    </row>
    <row r="2828" spans="1:19" x14ac:dyDescent="0.3">
      <c r="A2828" s="1">
        <v>40116</v>
      </c>
      <c r="B2828" s="1">
        <v>40119</v>
      </c>
      <c r="C2828">
        <v>211.25</v>
      </c>
      <c r="D2828">
        <v>212.6499939</v>
      </c>
      <c r="E2828">
        <v>211.7146869</v>
      </c>
      <c r="F2828">
        <v>1.399993896</v>
      </c>
      <c r="G2828">
        <v>-1</v>
      </c>
      <c r="H2828">
        <v>0.954594155</v>
      </c>
      <c r="I2828">
        <f t="shared" si="231"/>
        <v>2009</v>
      </c>
      <c r="J2828">
        <f t="shared" si="232"/>
        <v>11</v>
      </c>
      <c r="K2828">
        <v>211.25</v>
      </c>
      <c r="L2828">
        <v>214.5</v>
      </c>
      <c r="M2828">
        <v>210.3</v>
      </c>
      <c r="N2828">
        <v>212.65</v>
      </c>
      <c r="O2828" s="3">
        <f t="shared" si="229"/>
        <v>1.399993896</v>
      </c>
      <c r="P2828">
        <f t="shared" si="233"/>
        <v>25.538329262003032</v>
      </c>
      <c r="S2828">
        <f t="shared" si="230"/>
        <v>6.6271900402366862E-3</v>
      </c>
    </row>
    <row r="2829" spans="1:19" x14ac:dyDescent="0.3">
      <c r="A2829" s="1">
        <v>40119</v>
      </c>
      <c r="B2829" s="1">
        <v>40120</v>
      </c>
      <c r="C2829">
        <v>212.45</v>
      </c>
      <c r="D2829">
        <v>211.4</v>
      </c>
      <c r="E2829">
        <v>213.47318200000001</v>
      </c>
      <c r="F2829">
        <v>-1.05</v>
      </c>
      <c r="G2829">
        <v>1</v>
      </c>
      <c r="H2829">
        <v>0.88388347599999995</v>
      </c>
      <c r="I2829">
        <f t="shared" si="231"/>
        <v>2009</v>
      </c>
      <c r="J2829">
        <f t="shared" si="232"/>
        <v>11</v>
      </c>
      <c r="K2829">
        <v>212.45</v>
      </c>
      <c r="L2829">
        <v>213.45</v>
      </c>
      <c r="M2829">
        <v>211.2</v>
      </c>
      <c r="N2829">
        <v>211.4</v>
      </c>
      <c r="O2829" s="3">
        <f t="shared" si="229"/>
        <v>-1.05</v>
      </c>
      <c r="P2829">
        <f t="shared" si="233"/>
        <v>25.159671991231981</v>
      </c>
      <c r="S2829">
        <f t="shared" si="230"/>
        <v>-4.9423393739703465E-3</v>
      </c>
    </row>
    <row r="2830" spans="1:19" x14ac:dyDescent="0.3">
      <c r="A2830" s="1">
        <v>40120</v>
      </c>
      <c r="B2830" s="1">
        <v>40121</v>
      </c>
      <c r="C2830">
        <v>212.8</v>
      </c>
      <c r="D2830">
        <v>214.35001220000001</v>
      </c>
      <c r="E2830">
        <v>210.20091919999999</v>
      </c>
      <c r="F2830">
        <v>-1.550012207</v>
      </c>
      <c r="G2830">
        <v>-1</v>
      </c>
      <c r="H2830">
        <v>2.0859650049999998</v>
      </c>
      <c r="I2830">
        <f t="shared" si="231"/>
        <v>2009</v>
      </c>
      <c r="J2830">
        <f t="shared" si="232"/>
        <v>11</v>
      </c>
      <c r="K2830">
        <v>212.8</v>
      </c>
      <c r="L2830">
        <v>215.6</v>
      </c>
      <c r="M2830">
        <v>211.45</v>
      </c>
      <c r="N2830">
        <v>214.35</v>
      </c>
      <c r="O2830" s="3">
        <f t="shared" si="229"/>
        <v>-1.550012207</v>
      </c>
      <c r="P2830">
        <f t="shared" si="233"/>
        <v>24.609890994373067</v>
      </c>
      <c r="S2830">
        <f t="shared" si="230"/>
        <v>-7.2838919501879698E-3</v>
      </c>
    </row>
    <row r="2831" spans="1:19" x14ac:dyDescent="0.3">
      <c r="A2831" s="1">
        <v>40121</v>
      </c>
      <c r="B2831" s="1">
        <v>40122</v>
      </c>
      <c r="C2831">
        <v>214.3</v>
      </c>
      <c r="D2831">
        <v>212.0499969</v>
      </c>
      <c r="E2831">
        <v>213.50609829999999</v>
      </c>
      <c r="F2831">
        <v>2.2500030519999998</v>
      </c>
      <c r="G2831">
        <v>-1</v>
      </c>
      <c r="H2831">
        <v>1.626345597</v>
      </c>
      <c r="I2831">
        <f t="shared" si="231"/>
        <v>2009</v>
      </c>
      <c r="J2831">
        <f t="shared" si="232"/>
        <v>11</v>
      </c>
      <c r="K2831">
        <v>214.3</v>
      </c>
      <c r="L2831">
        <v>214.35</v>
      </c>
      <c r="M2831">
        <v>211.65</v>
      </c>
      <c r="N2831">
        <v>212.05</v>
      </c>
      <c r="O2831" s="3">
        <f t="shared" si="229"/>
        <v>2.2500030519999998</v>
      </c>
      <c r="P2831">
        <f t="shared" si="233"/>
        <v>25.38505193483121</v>
      </c>
      <c r="S2831">
        <f t="shared" si="230"/>
        <v>1.0499314288380773E-2</v>
      </c>
    </row>
    <row r="2832" spans="1:19" x14ac:dyDescent="0.3">
      <c r="A2832" s="1">
        <v>40122</v>
      </c>
      <c r="B2832" s="1">
        <v>40123</v>
      </c>
      <c r="C2832">
        <v>215.6</v>
      </c>
      <c r="D2832">
        <v>214.89999080000001</v>
      </c>
      <c r="E2832">
        <v>212.3927079</v>
      </c>
      <c r="F2832">
        <v>0.70000915500000005</v>
      </c>
      <c r="G2832">
        <v>1</v>
      </c>
      <c r="H2832">
        <v>2.015254326</v>
      </c>
      <c r="I2832">
        <f t="shared" si="231"/>
        <v>2009</v>
      </c>
      <c r="J2832">
        <f t="shared" si="232"/>
        <v>11</v>
      </c>
      <c r="K2832">
        <v>215.6</v>
      </c>
      <c r="L2832">
        <v>215.6</v>
      </c>
      <c r="M2832">
        <v>213.75</v>
      </c>
      <c r="N2832">
        <v>214.9</v>
      </c>
      <c r="O2832" s="3">
        <f t="shared" si="229"/>
        <v>0.70000915500000005</v>
      </c>
      <c r="P2832">
        <f t="shared" si="233"/>
        <v>25.632312167964777</v>
      </c>
      <c r="S2832">
        <f t="shared" si="230"/>
        <v>3.2467957096474955E-3</v>
      </c>
    </row>
    <row r="2833" spans="1:19" x14ac:dyDescent="0.3">
      <c r="A2833" s="1">
        <v>40123</v>
      </c>
      <c r="B2833" s="1">
        <v>40126</v>
      </c>
      <c r="C2833">
        <v>216.05</v>
      </c>
      <c r="D2833">
        <v>215.35001220000001</v>
      </c>
      <c r="E2833">
        <v>213.864698</v>
      </c>
      <c r="F2833">
        <v>0.69998779300000002</v>
      </c>
      <c r="G2833">
        <v>-1</v>
      </c>
      <c r="H2833">
        <v>0.31819805200000001</v>
      </c>
      <c r="I2833">
        <f t="shared" si="231"/>
        <v>2009</v>
      </c>
      <c r="J2833">
        <f t="shared" si="232"/>
        <v>11</v>
      </c>
      <c r="K2833">
        <v>216.05</v>
      </c>
      <c r="L2833">
        <v>218.2</v>
      </c>
      <c r="M2833">
        <v>215.1</v>
      </c>
      <c r="N2833">
        <v>215.35</v>
      </c>
      <c r="O2833" s="3">
        <f t="shared" si="229"/>
        <v>0.69998779300000002</v>
      </c>
      <c r="P2833">
        <f t="shared" si="233"/>
        <v>25.881453185654305</v>
      </c>
      <c r="S2833">
        <f t="shared" si="230"/>
        <v>3.2399342420735941E-3</v>
      </c>
    </row>
    <row r="2834" spans="1:19" x14ac:dyDescent="0.3">
      <c r="A2834" s="1">
        <v>40126</v>
      </c>
      <c r="B2834" s="1">
        <v>40127</v>
      </c>
      <c r="C2834">
        <v>218.4</v>
      </c>
      <c r="D2834">
        <v>216.89998779999999</v>
      </c>
      <c r="E2834">
        <v>215.4843467</v>
      </c>
      <c r="F2834">
        <v>1.5000122069999999</v>
      </c>
      <c r="G2834">
        <v>1</v>
      </c>
      <c r="H2834">
        <v>1.0960155110000001</v>
      </c>
      <c r="I2834">
        <f t="shared" si="231"/>
        <v>2009</v>
      </c>
      <c r="J2834">
        <f t="shared" si="232"/>
        <v>11</v>
      </c>
      <c r="K2834">
        <v>218.4</v>
      </c>
      <c r="L2834">
        <v>219.1</v>
      </c>
      <c r="M2834">
        <v>216.2</v>
      </c>
      <c r="N2834">
        <v>216.9</v>
      </c>
      <c r="O2834" s="3">
        <f t="shared" si="229"/>
        <v>1.5000122069999999</v>
      </c>
      <c r="P2834">
        <f t="shared" si="233"/>
        <v>26.414729225673266</v>
      </c>
      <c r="S2834">
        <f t="shared" si="230"/>
        <v>6.8681877609890101E-3</v>
      </c>
    </row>
    <row r="2835" spans="1:19" x14ac:dyDescent="0.3">
      <c r="A2835" s="1">
        <v>40127</v>
      </c>
      <c r="B2835" s="1">
        <v>40128</v>
      </c>
      <c r="C2835">
        <v>218.3</v>
      </c>
      <c r="D2835">
        <v>218.75000610000001</v>
      </c>
      <c r="E2835">
        <v>216.38568549999999</v>
      </c>
      <c r="F2835">
        <v>-0.45000610400000002</v>
      </c>
      <c r="G2835">
        <v>-1</v>
      </c>
      <c r="H2835">
        <v>1.308147545</v>
      </c>
      <c r="I2835">
        <f t="shared" si="231"/>
        <v>2009</v>
      </c>
      <c r="J2835">
        <f t="shared" si="232"/>
        <v>11</v>
      </c>
      <c r="K2835">
        <v>218.3</v>
      </c>
      <c r="L2835">
        <v>218.95</v>
      </c>
      <c r="M2835">
        <v>216</v>
      </c>
      <c r="N2835">
        <v>218.75</v>
      </c>
      <c r="O2835" s="3">
        <f t="shared" si="229"/>
        <v>-0.45000610400000002</v>
      </c>
      <c r="P2835">
        <f t="shared" si="233"/>
        <v>26.251374355489205</v>
      </c>
      <c r="S2835">
        <f t="shared" si="230"/>
        <v>-2.0614113788364635E-3</v>
      </c>
    </row>
    <row r="2836" spans="1:19" x14ac:dyDescent="0.3">
      <c r="A2836" s="1">
        <v>40128</v>
      </c>
      <c r="B2836" s="1">
        <v>40129</v>
      </c>
      <c r="C2836">
        <v>219.1</v>
      </c>
      <c r="D2836">
        <v>216.8000031</v>
      </c>
      <c r="E2836">
        <v>218.88754040000001</v>
      </c>
      <c r="F2836">
        <v>2.299996948</v>
      </c>
      <c r="G2836">
        <v>1</v>
      </c>
      <c r="H2836">
        <v>1.3788582229999999</v>
      </c>
      <c r="I2836">
        <f t="shared" si="231"/>
        <v>2009</v>
      </c>
      <c r="J2836">
        <f t="shared" si="232"/>
        <v>11</v>
      </c>
      <c r="K2836">
        <v>219.1</v>
      </c>
      <c r="L2836">
        <v>219.85</v>
      </c>
      <c r="M2836">
        <v>215.95</v>
      </c>
      <c r="N2836">
        <v>216.8</v>
      </c>
      <c r="O2836" s="3">
        <f t="shared" si="229"/>
        <v>2.299996948</v>
      </c>
      <c r="P2836">
        <f t="shared" si="233"/>
        <v>27.078093856608749</v>
      </c>
      <c r="S2836">
        <f t="shared" si="230"/>
        <v>1.0497475801004108E-2</v>
      </c>
    </row>
    <row r="2837" spans="1:19" x14ac:dyDescent="0.3">
      <c r="A2837" s="1">
        <v>40129</v>
      </c>
      <c r="B2837" s="1">
        <v>40130</v>
      </c>
      <c r="C2837">
        <v>216.8</v>
      </c>
      <c r="D2837">
        <v>214.74999690000001</v>
      </c>
      <c r="E2837">
        <v>215.04145779999999</v>
      </c>
      <c r="F2837">
        <v>2.0500030520000001</v>
      </c>
      <c r="G2837">
        <v>-1</v>
      </c>
      <c r="H2837">
        <v>1.4495689009999999</v>
      </c>
      <c r="I2837">
        <f t="shared" si="231"/>
        <v>2009</v>
      </c>
      <c r="J2837">
        <f t="shared" si="232"/>
        <v>11</v>
      </c>
      <c r="K2837">
        <v>216.8</v>
      </c>
      <c r="L2837">
        <v>217.7</v>
      </c>
      <c r="M2837">
        <v>214.15</v>
      </c>
      <c r="N2837">
        <v>214.75</v>
      </c>
      <c r="O2837" s="3">
        <f t="shared" si="229"/>
        <v>2.0500030520000001</v>
      </c>
      <c r="P2837">
        <f t="shared" si="233"/>
        <v>27.846223585138137</v>
      </c>
      <c r="S2837">
        <f t="shared" si="230"/>
        <v>9.455733634686346E-3</v>
      </c>
    </row>
    <row r="2838" spans="1:19" x14ac:dyDescent="0.3">
      <c r="A2838" s="1">
        <v>40130</v>
      </c>
      <c r="B2838" s="1">
        <v>40133</v>
      </c>
      <c r="C2838">
        <v>216.35</v>
      </c>
      <c r="D2838">
        <v>218.3000031</v>
      </c>
      <c r="E2838">
        <v>215.4846392</v>
      </c>
      <c r="F2838">
        <v>-1.950003052</v>
      </c>
      <c r="G2838">
        <v>1</v>
      </c>
      <c r="H2838">
        <v>2.5102290730000001</v>
      </c>
      <c r="I2838">
        <f t="shared" si="231"/>
        <v>2009</v>
      </c>
      <c r="J2838">
        <f t="shared" si="232"/>
        <v>11</v>
      </c>
      <c r="K2838">
        <v>216.35</v>
      </c>
      <c r="L2838">
        <v>218.55</v>
      </c>
      <c r="M2838">
        <v>214.7</v>
      </c>
      <c r="N2838">
        <v>218.3</v>
      </c>
      <c r="O2838" s="3">
        <f t="shared" si="229"/>
        <v>-1.950003052</v>
      </c>
      <c r="P2838">
        <f t="shared" si="233"/>
        <v>27.093273906686179</v>
      </c>
      <c r="S2838">
        <f t="shared" si="230"/>
        <v>-9.0131872059163402E-3</v>
      </c>
    </row>
    <row r="2839" spans="1:19" x14ac:dyDescent="0.3">
      <c r="A2839" s="1">
        <v>40133</v>
      </c>
      <c r="B2839" s="1">
        <v>40134</v>
      </c>
      <c r="C2839">
        <v>219.3</v>
      </c>
      <c r="D2839">
        <v>218.05</v>
      </c>
      <c r="E2839">
        <v>218.8331823</v>
      </c>
      <c r="F2839">
        <v>1.25</v>
      </c>
      <c r="G2839">
        <v>1</v>
      </c>
      <c r="H2839">
        <v>0.17677669500000001</v>
      </c>
      <c r="I2839">
        <f t="shared" si="231"/>
        <v>2009</v>
      </c>
      <c r="J2839">
        <f t="shared" si="232"/>
        <v>11</v>
      </c>
      <c r="K2839">
        <v>219.3</v>
      </c>
      <c r="L2839">
        <v>219.9</v>
      </c>
      <c r="M2839">
        <v>217.35</v>
      </c>
      <c r="N2839">
        <v>218.05</v>
      </c>
      <c r="O2839" s="3">
        <f t="shared" si="229"/>
        <v>1.25</v>
      </c>
      <c r="P2839">
        <f t="shared" si="233"/>
        <v>27.556565184160291</v>
      </c>
      <c r="S2839">
        <f t="shared" si="230"/>
        <v>5.699954400364797E-3</v>
      </c>
    </row>
    <row r="2840" spans="1:19" x14ac:dyDescent="0.3">
      <c r="A2840" s="1">
        <v>40134</v>
      </c>
      <c r="B2840" s="1">
        <v>40135</v>
      </c>
      <c r="C2840">
        <v>219.15</v>
      </c>
      <c r="D2840">
        <v>220.10000310000001</v>
      </c>
      <c r="E2840">
        <v>218.98769540000001</v>
      </c>
      <c r="F2840">
        <v>-0.95000305200000001</v>
      </c>
      <c r="G2840">
        <v>1</v>
      </c>
      <c r="H2840">
        <v>1.4495689009999999</v>
      </c>
      <c r="I2840">
        <f t="shared" si="231"/>
        <v>2009</v>
      </c>
      <c r="J2840">
        <f t="shared" si="232"/>
        <v>11</v>
      </c>
      <c r="K2840">
        <v>219.15</v>
      </c>
      <c r="L2840">
        <v>221.65</v>
      </c>
      <c r="M2840">
        <v>218.9</v>
      </c>
      <c r="N2840">
        <v>220.1</v>
      </c>
      <c r="O2840" s="3">
        <f t="shared" si="229"/>
        <v>-0.95000305200000001</v>
      </c>
      <c r="P2840">
        <f t="shared" si="233"/>
        <v>27.198196655377416</v>
      </c>
      <c r="S2840">
        <f t="shared" si="230"/>
        <v>-4.3349443394934978E-3</v>
      </c>
    </row>
    <row r="2841" spans="1:19" x14ac:dyDescent="0.3">
      <c r="A2841" s="1">
        <v>40135</v>
      </c>
      <c r="B2841" s="1">
        <v>40136</v>
      </c>
      <c r="C2841">
        <v>220.5</v>
      </c>
      <c r="D2841">
        <v>222.2999969</v>
      </c>
      <c r="E2841">
        <v>220.029788</v>
      </c>
      <c r="F2841">
        <v>-1.799996948</v>
      </c>
      <c r="G2841">
        <v>-1</v>
      </c>
      <c r="H2841">
        <v>1.5556349190000001</v>
      </c>
      <c r="I2841">
        <f t="shared" si="231"/>
        <v>2009</v>
      </c>
      <c r="J2841">
        <f t="shared" si="232"/>
        <v>11</v>
      </c>
      <c r="K2841">
        <v>220.5</v>
      </c>
      <c r="L2841">
        <v>223.35</v>
      </c>
      <c r="M2841">
        <v>220.4</v>
      </c>
      <c r="N2841">
        <v>222.3</v>
      </c>
      <c r="O2841" s="3">
        <f t="shared" si="229"/>
        <v>-1.799996948</v>
      </c>
      <c r="P2841">
        <f t="shared" si="233"/>
        <v>26.532119499312337</v>
      </c>
      <c r="S2841">
        <f t="shared" si="230"/>
        <v>-8.1632514648526076E-3</v>
      </c>
    </row>
    <row r="2842" spans="1:19" x14ac:dyDescent="0.3">
      <c r="A2842" s="1">
        <v>40136</v>
      </c>
      <c r="B2842" s="1">
        <v>40137</v>
      </c>
      <c r="C2842">
        <v>221.9</v>
      </c>
      <c r="D2842">
        <v>222.8</v>
      </c>
      <c r="E2842">
        <v>222.29281040000001</v>
      </c>
      <c r="F2842">
        <v>0.9</v>
      </c>
      <c r="G2842">
        <v>-1</v>
      </c>
      <c r="H2842">
        <v>0.35355339099999999</v>
      </c>
      <c r="I2842">
        <f t="shared" si="231"/>
        <v>2009</v>
      </c>
      <c r="J2842">
        <f t="shared" si="232"/>
        <v>11</v>
      </c>
      <c r="K2842">
        <v>221.9</v>
      </c>
      <c r="L2842">
        <v>223.3</v>
      </c>
      <c r="M2842">
        <v>221.35</v>
      </c>
      <c r="N2842">
        <v>222.8</v>
      </c>
      <c r="O2842" s="3">
        <f t="shared" si="229"/>
        <v>0.9</v>
      </c>
      <c r="P2842">
        <f t="shared" si="233"/>
        <v>26.854952859601401</v>
      </c>
      <c r="S2842">
        <f t="shared" si="230"/>
        <v>4.0558810274898601E-3</v>
      </c>
    </row>
    <row r="2843" spans="1:19" x14ac:dyDescent="0.3">
      <c r="A2843" s="1">
        <v>40137</v>
      </c>
      <c r="B2843" s="1">
        <v>40140</v>
      </c>
      <c r="C2843">
        <v>223.2</v>
      </c>
      <c r="D2843">
        <v>222.64999080000001</v>
      </c>
      <c r="E2843">
        <v>222.01157760000001</v>
      </c>
      <c r="F2843">
        <v>0.55000915500000003</v>
      </c>
      <c r="G2843">
        <v>-1</v>
      </c>
      <c r="H2843">
        <v>0.106066017</v>
      </c>
      <c r="I2843">
        <f t="shared" si="231"/>
        <v>2009</v>
      </c>
      <c r="J2843">
        <f t="shared" si="232"/>
        <v>11</v>
      </c>
      <c r="K2843">
        <v>223.2</v>
      </c>
      <c r="L2843">
        <v>223.95</v>
      </c>
      <c r="M2843">
        <v>221.6</v>
      </c>
      <c r="N2843">
        <v>222.65</v>
      </c>
      <c r="O2843" s="3">
        <f t="shared" si="229"/>
        <v>0.55000915500000003</v>
      </c>
      <c r="P2843">
        <f t="shared" si="233"/>
        <v>27.053480681239495</v>
      </c>
      <c r="S2843">
        <f t="shared" si="230"/>
        <v>2.46419872311828E-3</v>
      </c>
    </row>
    <row r="2844" spans="1:19" x14ac:dyDescent="0.3">
      <c r="A2844" s="1">
        <v>40140</v>
      </c>
      <c r="B2844" s="1">
        <v>40141</v>
      </c>
      <c r="C2844">
        <v>223.5</v>
      </c>
      <c r="D2844">
        <v>220.60001220000001</v>
      </c>
      <c r="E2844">
        <v>223.08791919999999</v>
      </c>
      <c r="F2844">
        <v>2.8999877930000002</v>
      </c>
      <c r="G2844">
        <v>1</v>
      </c>
      <c r="H2844">
        <v>1.4495689009999999</v>
      </c>
      <c r="I2844">
        <f t="shared" si="231"/>
        <v>2009</v>
      </c>
      <c r="J2844">
        <f t="shared" si="232"/>
        <v>11</v>
      </c>
      <c r="K2844">
        <v>223.5</v>
      </c>
      <c r="L2844">
        <v>223.7</v>
      </c>
      <c r="M2844">
        <v>219.8</v>
      </c>
      <c r="N2844">
        <v>220.6</v>
      </c>
      <c r="O2844" s="3">
        <f t="shared" si="229"/>
        <v>2.8999877930000002</v>
      </c>
      <c r="P2844">
        <f t="shared" si="233"/>
        <v>28.106564758202662</v>
      </c>
      <c r="S2844">
        <f t="shared" si="230"/>
        <v>1.2975336881431768E-2</v>
      </c>
    </row>
    <row r="2845" spans="1:19" x14ac:dyDescent="0.3">
      <c r="A2845" s="1">
        <v>40141</v>
      </c>
      <c r="B2845" s="1">
        <v>40142</v>
      </c>
      <c r="C2845">
        <v>221.35</v>
      </c>
      <c r="D2845">
        <v>221.5499969</v>
      </c>
      <c r="E2845">
        <v>220.2495371</v>
      </c>
      <c r="F2845">
        <v>-0.19999694800000001</v>
      </c>
      <c r="G2845">
        <v>-1</v>
      </c>
      <c r="H2845">
        <v>0.67175144200000003</v>
      </c>
      <c r="I2845">
        <f t="shared" si="231"/>
        <v>2009</v>
      </c>
      <c r="J2845">
        <f t="shared" si="232"/>
        <v>11</v>
      </c>
      <c r="K2845">
        <v>221.35</v>
      </c>
      <c r="L2845">
        <v>221.65</v>
      </c>
      <c r="M2845">
        <v>219.8</v>
      </c>
      <c r="N2845">
        <v>221.55</v>
      </c>
      <c r="O2845" s="3">
        <f t="shared" si="229"/>
        <v>-0.19999694800000001</v>
      </c>
      <c r="P2845">
        <f t="shared" si="233"/>
        <v>28.030379162940793</v>
      </c>
      <c r="S2845">
        <f t="shared" si="230"/>
        <v>-9.0353263157894742E-4</v>
      </c>
    </row>
    <row r="2846" spans="1:19" x14ac:dyDescent="0.3">
      <c r="A2846" s="1">
        <v>40142</v>
      </c>
      <c r="B2846" s="1">
        <v>40143</v>
      </c>
      <c r="C2846">
        <v>220.65</v>
      </c>
      <c r="D2846">
        <v>219.89999080000001</v>
      </c>
      <c r="E2846">
        <v>221.17764690000001</v>
      </c>
      <c r="F2846">
        <v>-0.75000915499999998</v>
      </c>
      <c r="G2846">
        <v>-1</v>
      </c>
      <c r="H2846">
        <v>1.166726189</v>
      </c>
      <c r="I2846">
        <f t="shared" si="231"/>
        <v>2009</v>
      </c>
      <c r="J2846">
        <f t="shared" si="232"/>
        <v>11</v>
      </c>
      <c r="K2846">
        <v>220.65</v>
      </c>
      <c r="L2846">
        <v>222.65</v>
      </c>
      <c r="M2846">
        <v>219.2</v>
      </c>
      <c r="N2846">
        <v>219.9</v>
      </c>
      <c r="O2846" s="3">
        <f t="shared" si="229"/>
        <v>-0.75000915499999998</v>
      </c>
      <c r="P2846">
        <f t="shared" si="233"/>
        <v>27.744545838803106</v>
      </c>
      <c r="S2846">
        <f t="shared" si="230"/>
        <v>-3.3990897575345569E-3</v>
      </c>
    </row>
    <row r="2847" spans="1:19" x14ac:dyDescent="0.3">
      <c r="A2847" s="1">
        <v>40143</v>
      </c>
      <c r="B2847" s="1">
        <v>40144</v>
      </c>
      <c r="C2847">
        <v>215.95</v>
      </c>
      <c r="D2847">
        <v>210.2000031</v>
      </c>
      <c r="E2847">
        <v>219.23067549999999</v>
      </c>
      <c r="F2847">
        <v>-5.7499969479999997</v>
      </c>
      <c r="G2847">
        <v>-1</v>
      </c>
      <c r="H2847">
        <v>6.8589357780000002</v>
      </c>
      <c r="I2847">
        <f t="shared" si="231"/>
        <v>2009</v>
      </c>
      <c r="J2847">
        <f t="shared" si="232"/>
        <v>11</v>
      </c>
      <c r="K2847">
        <v>215.95</v>
      </c>
      <c r="L2847">
        <v>216.85</v>
      </c>
      <c r="M2847">
        <v>208.55</v>
      </c>
      <c r="N2847">
        <v>210.2</v>
      </c>
      <c r="O2847" s="3">
        <f t="shared" si="229"/>
        <v>-3</v>
      </c>
      <c r="P2847">
        <f t="shared" si="233"/>
        <v>26.588255435704109</v>
      </c>
      <c r="S2847">
        <f t="shared" si="230"/>
        <v>-1.3892104653855059E-2</v>
      </c>
    </row>
    <row r="2848" spans="1:19" x14ac:dyDescent="0.3">
      <c r="A2848" s="1">
        <v>40144</v>
      </c>
      <c r="B2848" s="1">
        <v>40147</v>
      </c>
      <c r="C2848">
        <v>212.5</v>
      </c>
      <c r="D2848">
        <v>212.45</v>
      </c>
      <c r="E2848">
        <v>211.13974110000001</v>
      </c>
      <c r="F2848">
        <v>0.05</v>
      </c>
      <c r="G2848">
        <v>1</v>
      </c>
      <c r="H2848">
        <v>1.5909902579999999</v>
      </c>
      <c r="I2848">
        <f t="shared" si="231"/>
        <v>2009</v>
      </c>
      <c r="J2848">
        <f t="shared" si="232"/>
        <v>11</v>
      </c>
      <c r="K2848">
        <v>212.5</v>
      </c>
      <c r="L2848">
        <v>215.4</v>
      </c>
      <c r="M2848">
        <v>212.2</v>
      </c>
      <c r="N2848">
        <v>212.45</v>
      </c>
      <c r="O2848" s="3">
        <f t="shared" si="229"/>
        <v>0.05</v>
      </c>
      <c r="P2848">
        <f t="shared" si="233"/>
        <v>26.607023616011666</v>
      </c>
      <c r="S2848">
        <f t="shared" si="230"/>
        <v>2.3529411764705883E-4</v>
      </c>
    </row>
    <row r="2849" spans="1:19" x14ac:dyDescent="0.3">
      <c r="A2849" s="1">
        <v>40147</v>
      </c>
      <c r="B2849" s="1">
        <v>40148</v>
      </c>
      <c r="C2849">
        <v>212.6</v>
      </c>
      <c r="D2849">
        <v>215.39999689999999</v>
      </c>
      <c r="E2849">
        <v>213.53512599999999</v>
      </c>
      <c r="F2849">
        <v>2.799996948</v>
      </c>
      <c r="G2849">
        <v>1</v>
      </c>
      <c r="H2849">
        <v>2.0859650049999998</v>
      </c>
      <c r="I2849">
        <f t="shared" si="231"/>
        <v>2009</v>
      </c>
      <c r="J2849">
        <f t="shared" si="232"/>
        <v>12</v>
      </c>
      <c r="K2849">
        <v>212.6</v>
      </c>
      <c r="L2849">
        <v>215.9</v>
      </c>
      <c r="M2849">
        <v>211.6</v>
      </c>
      <c r="N2849">
        <v>215.4</v>
      </c>
      <c r="O2849" s="3">
        <f t="shared" si="229"/>
        <v>2.799996948</v>
      </c>
      <c r="P2849">
        <f t="shared" si="233"/>
        <v>27.658287749410487</v>
      </c>
      <c r="S2849">
        <f t="shared" si="230"/>
        <v>1.3170258457196613E-2</v>
      </c>
    </row>
    <row r="2850" spans="1:19" x14ac:dyDescent="0.3">
      <c r="A2850" s="1">
        <v>40148</v>
      </c>
      <c r="B2850" s="1">
        <v>40149</v>
      </c>
      <c r="C2850">
        <v>216.8</v>
      </c>
      <c r="D2850">
        <v>219.2000031</v>
      </c>
      <c r="E2850">
        <v>216.20918950000001</v>
      </c>
      <c r="F2850">
        <v>-2.4000030520000002</v>
      </c>
      <c r="G2850">
        <v>1</v>
      </c>
      <c r="H2850">
        <v>2.6870057690000002</v>
      </c>
      <c r="I2850">
        <f t="shared" si="231"/>
        <v>2009</v>
      </c>
      <c r="J2850">
        <f t="shared" si="232"/>
        <v>12</v>
      </c>
      <c r="K2850">
        <v>216.8</v>
      </c>
      <c r="L2850">
        <v>219.5</v>
      </c>
      <c r="M2850">
        <v>216.7</v>
      </c>
      <c r="N2850">
        <v>219.2</v>
      </c>
      <c r="O2850" s="3">
        <f t="shared" si="229"/>
        <v>-2.4000030520000002</v>
      </c>
      <c r="P2850">
        <f t="shared" si="233"/>
        <v>26.739745659765475</v>
      </c>
      <c r="S2850">
        <f t="shared" si="230"/>
        <v>-1.1070124778597786E-2</v>
      </c>
    </row>
    <row r="2851" spans="1:19" x14ac:dyDescent="0.3">
      <c r="A2851" s="1">
        <v>40149</v>
      </c>
      <c r="B2851" s="1">
        <v>40150</v>
      </c>
      <c r="C2851">
        <v>219.9</v>
      </c>
      <c r="D2851">
        <v>222.10000919999999</v>
      </c>
      <c r="E2851">
        <v>219.4473409</v>
      </c>
      <c r="F2851">
        <v>-2.200009155</v>
      </c>
      <c r="G2851">
        <v>1</v>
      </c>
      <c r="H2851">
        <v>2.0506096650000001</v>
      </c>
      <c r="I2851">
        <f t="shared" si="231"/>
        <v>2009</v>
      </c>
      <c r="J2851">
        <f t="shared" si="232"/>
        <v>12</v>
      </c>
      <c r="K2851">
        <v>219.9</v>
      </c>
      <c r="L2851">
        <v>222.35</v>
      </c>
      <c r="M2851">
        <v>219.3</v>
      </c>
      <c r="N2851">
        <v>222.1</v>
      </c>
      <c r="O2851" s="3">
        <f t="shared" si="229"/>
        <v>-2.200009155</v>
      </c>
      <c r="P2851">
        <f t="shared" si="233"/>
        <v>25.937185151527338</v>
      </c>
      <c r="S2851">
        <f t="shared" si="230"/>
        <v>-1.0004589154160982E-2</v>
      </c>
    </row>
    <row r="2852" spans="1:19" x14ac:dyDescent="0.3">
      <c r="A2852" s="1">
        <v>40150</v>
      </c>
      <c r="B2852" s="1">
        <v>40151</v>
      </c>
      <c r="C2852">
        <v>221.35</v>
      </c>
      <c r="D2852">
        <v>223.39998779999999</v>
      </c>
      <c r="E2852">
        <v>221.52128339999999</v>
      </c>
      <c r="F2852">
        <v>2.0499877930000001</v>
      </c>
      <c r="G2852">
        <v>-1</v>
      </c>
      <c r="H2852">
        <v>0.91923881600000001</v>
      </c>
      <c r="I2852">
        <f t="shared" si="231"/>
        <v>2009</v>
      </c>
      <c r="J2852">
        <f t="shared" si="232"/>
        <v>12</v>
      </c>
      <c r="K2852">
        <v>221.35</v>
      </c>
      <c r="L2852">
        <v>224.2</v>
      </c>
      <c r="M2852">
        <v>221.25</v>
      </c>
      <c r="N2852">
        <v>223.4</v>
      </c>
      <c r="O2852" s="3">
        <f t="shared" si="229"/>
        <v>2.0499877930000001</v>
      </c>
      <c r="P2852">
        <f t="shared" si="233"/>
        <v>26.657820971885307</v>
      </c>
      <c r="S2852">
        <f t="shared" si="230"/>
        <v>9.2612956539417212E-3</v>
      </c>
    </row>
    <row r="2853" spans="1:19" x14ac:dyDescent="0.3">
      <c r="A2853" s="1">
        <v>40151</v>
      </c>
      <c r="B2853" s="1">
        <v>40154</v>
      </c>
      <c r="C2853">
        <v>224.5</v>
      </c>
      <c r="D2853">
        <v>223.9</v>
      </c>
      <c r="E2853">
        <v>224.2399748</v>
      </c>
      <c r="F2853">
        <v>0.6</v>
      </c>
      <c r="G2853">
        <v>1</v>
      </c>
      <c r="H2853">
        <v>0.35355339099999999</v>
      </c>
      <c r="I2853">
        <f t="shared" si="231"/>
        <v>2009</v>
      </c>
      <c r="J2853">
        <f t="shared" si="232"/>
        <v>12</v>
      </c>
      <c r="K2853">
        <v>224.5</v>
      </c>
      <c r="L2853">
        <v>224.75</v>
      </c>
      <c r="M2853">
        <v>223.2</v>
      </c>
      <c r="N2853">
        <v>223.9</v>
      </c>
      <c r="O2853" s="3">
        <f t="shared" si="229"/>
        <v>0.6</v>
      </c>
      <c r="P2853">
        <f t="shared" si="233"/>
        <v>26.871558511971692</v>
      </c>
      <c r="S2853">
        <f t="shared" si="230"/>
        <v>2.6726057906458797E-3</v>
      </c>
    </row>
    <row r="2854" spans="1:19" x14ac:dyDescent="0.3">
      <c r="A2854" s="1">
        <v>40154</v>
      </c>
      <c r="B2854" s="1">
        <v>40155</v>
      </c>
      <c r="C2854">
        <v>223.9</v>
      </c>
      <c r="D2854">
        <v>224.10001220000001</v>
      </c>
      <c r="E2854">
        <v>224.31842259999999</v>
      </c>
      <c r="F2854">
        <v>0.200012207</v>
      </c>
      <c r="G2854">
        <v>1</v>
      </c>
      <c r="H2854">
        <v>0.141421356</v>
      </c>
      <c r="I2854">
        <f t="shared" si="231"/>
        <v>2009</v>
      </c>
      <c r="J2854">
        <f t="shared" si="232"/>
        <v>12</v>
      </c>
      <c r="K2854">
        <v>223.9</v>
      </c>
      <c r="L2854">
        <v>225.05</v>
      </c>
      <c r="M2854">
        <v>222.95</v>
      </c>
      <c r="N2854">
        <v>224.1</v>
      </c>
      <c r="O2854" s="3">
        <f t="shared" si="229"/>
        <v>0.200012207</v>
      </c>
      <c r="P2854">
        <f t="shared" si="233"/>
        <v>26.943572443059352</v>
      </c>
      <c r="S2854">
        <f t="shared" si="230"/>
        <v>8.933104376953997E-4</v>
      </c>
    </row>
    <row r="2855" spans="1:19" x14ac:dyDescent="0.3">
      <c r="A2855" s="1">
        <v>40155</v>
      </c>
      <c r="B2855" s="1">
        <v>40156</v>
      </c>
      <c r="C2855">
        <v>222.1</v>
      </c>
      <c r="D2855">
        <v>224.44999079999999</v>
      </c>
      <c r="E2855">
        <v>222.85084470000001</v>
      </c>
      <c r="F2855">
        <v>2.3499908450000002</v>
      </c>
      <c r="G2855">
        <v>-1</v>
      </c>
      <c r="H2855">
        <v>0.24748737300000001</v>
      </c>
      <c r="I2855">
        <f t="shared" si="231"/>
        <v>2009</v>
      </c>
      <c r="J2855">
        <f t="shared" si="232"/>
        <v>12</v>
      </c>
      <c r="K2855">
        <v>222.1</v>
      </c>
      <c r="L2855">
        <v>224.7</v>
      </c>
      <c r="M2855">
        <v>221.2</v>
      </c>
      <c r="N2855">
        <v>224.45</v>
      </c>
      <c r="O2855" s="3">
        <f t="shared" si="229"/>
        <v>2.3499908450000002</v>
      </c>
      <c r="P2855">
        <f t="shared" si="233"/>
        <v>27.798824337333784</v>
      </c>
      <c r="S2855">
        <f t="shared" si="230"/>
        <v>1.0580778230526791E-2</v>
      </c>
    </row>
    <row r="2856" spans="1:19" x14ac:dyDescent="0.3">
      <c r="A2856" s="1">
        <v>40156</v>
      </c>
      <c r="B2856" s="1">
        <v>40157</v>
      </c>
      <c r="C2856">
        <v>224.35</v>
      </c>
      <c r="D2856">
        <v>224.55000609999999</v>
      </c>
      <c r="E2856">
        <v>223.2131066</v>
      </c>
      <c r="F2856">
        <v>-0.20000610399999999</v>
      </c>
      <c r="G2856">
        <v>-1</v>
      </c>
      <c r="H2856">
        <v>7.0710677999999999E-2</v>
      </c>
      <c r="I2856">
        <f t="shared" si="231"/>
        <v>2009</v>
      </c>
      <c r="J2856">
        <f t="shared" si="232"/>
        <v>12</v>
      </c>
      <c r="K2856">
        <v>224.35</v>
      </c>
      <c r="L2856">
        <v>225.4</v>
      </c>
      <c r="M2856">
        <v>221.15</v>
      </c>
      <c r="N2856">
        <v>224.55</v>
      </c>
      <c r="O2856" s="3">
        <f t="shared" ref="O2856:O2919" si="234">IF(E2856-C2856&gt;0,IF(C2856-M2856&gt;3,-3,F2856),IF(L2856-C2856&gt;3,-3,F2856))</f>
        <v>-0.20000610399999999</v>
      </c>
      <c r="P2856">
        <f t="shared" si="233"/>
        <v>27.724477095727046</v>
      </c>
      <c r="S2856">
        <f t="shared" ref="S2856:S2919" si="235">O2856/C2856</f>
        <v>-8.9149143748607081E-4</v>
      </c>
    </row>
    <row r="2857" spans="1:19" x14ac:dyDescent="0.3">
      <c r="A2857" s="1">
        <v>40157</v>
      </c>
      <c r="B2857" s="1">
        <v>40158</v>
      </c>
      <c r="C2857">
        <v>226.05</v>
      </c>
      <c r="D2857">
        <v>227.05</v>
      </c>
      <c r="E2857">
        <v>224.24561159999999</v>
      </c>
      <c r="F2857">
        <v>-1</v>
      </c>
      <c r="G2857">
        <v>-1</v>
      </c>
      <c r="H2857">
        <v>1.767766953</v>
      </c>
      <c r="I2857">
        <f t="shared" si="231"/>
        <v>2009</v>
      </c>
      <c r="J2857">
        <f t="shared" si="232"/>
        <v>12</v>
      </c>
      <c r="K2857">
        <v>226.05</v>
      </c>
      <c r="L2857">
        <v>228.5</v>
      </c>
      <c r="M2857">
        <v>225</v>
      </c>
      <c r="N2857">
        <v>227.05</v>
      </c>
      <c r="O2857" s="3">
        <f t="shared" si="234"/>
        <v>-1</v>
      </c>
      <c r="P2857">
        <f t="shared" si="233"/>
        <v>27.356534466719385</v>
      </c>
      <c r="S2857">
        <f t="shared" si="235"/>
        <v>-4.4238000442379998E-3</v>
      </c>
    </row>
    <row r="2858" spans="1:19" x14ac:dyDescent="0.3">
      <c r="A2858" s="1">
        <v>40158</v>
      </c>
      <c r="B2858" s="1">
        <v>40161</v>
      </c>
      <c r="C2858">
        <v>227.7</v>
      </c>
      <c r="D2858">
        <v>227.69999390000001</v>
      </c>
      <c r="E2858">
        <v>227.5920572</v>
      </c>
      <c r="F2858" s="2">
        <v>6.1E-6</v>
      </c>
      <c r="G2858">
        <v>1</v>
      </c>
      <c r="H2858">
        <v>0.45961940800000001</v>
      </c>
      <c r="I2858">
        <f t="shared" si="231"/>
        <v>2009</v>
      </c>
      <c r="J2858">
        <f t="shared" si="232"/>
        <v>12</v>
      </c>
      <c r="K2858">
        <v>227.7</v>
      </c>
      <c r="L2858">
        <v>228.3</v>
      </c>
      <c r="M2858">
        <v>225</v>
      </c>
      <c r="N2858">
        <v>227.7</v>
      </c>
      <c r="O2858" s="3">
        <f t="shared" si="234"/>
        <v>6.1E-6</v>
      </c>
      <c r="P2858">
        <f t="shared" si="233"/>
        <v>27.356536665334147</v>
      </c>
      <c r="S2858">
        <f t="shared" si="235"/>
        <v>2.6789635485287661E-8</v>
      </c>
    </row>
    <row r="2859" spans="1:19" x14ac:dyDescent="0.3">
      <c r="A2859" s="1">
        <v>40161</v>
      </c>
      <c r="B2859" s="1">
        <v>40162</v>
      </c>
      <c r="C2859">
        <v>227.65</v>
      </c>
      <c r="D2859">
        <v>228.2</v>
      </c>
      <c r="E2859">
        <v>228.18437560000001</v>
      </c>
      <c r="F2859">
        <v>0.55000000000000004</v>
      </c>
      <c r="G2859">
        <v>1</v>
      </c>
      <c r="H2859">
        <v>0.35355339099999999</v>
      </c>
      <c r="I2859">
        <f t="shared" si="231"/>
        <v>2009</v>
      </c>
      <c r="J2859">
        <f t="shared" si="232"/>
        <v>12</v>
      </c>
      <c r="K2859">
        <v>227.65</v>
      </c>
      <c r="L2859">
        <v>228.25</v>
      </c>
      <c r="M2859">
        <v>226.55</v>
      </c>
      <c r="N2859">
        <v>228.2</v>
      </c>
      <c r="O2859" s="3">
        <f t="shared" si="234"/>
        <v>0.55000000000000004</v>
      </c>
      <c r="P2859">
        <f t="shared" si="233"/>
        <v>27.554815977865669</v>
      </c>
      <c r="S2859">
        <f t="shared" si="235"/>
        <v>2.4159894575005491E-3</v>
      </c>
    </row>
    <row r="2860" spans="1:19" x14ac:dyDescent="0.3">
      <c r="A2860" s="1">
        <v>40162</v>
      </c>
      <c r="B2860" s="1">
        <v>40163</v>
      </c>
      <c r="C2860">
        <v>227.85</v>
      </c>
      <c r="D2860">
        <v>227.7</v>
      </c>
      <c r="E2860">
        <v>227.77352579999999</v>
      </c>
      <c r="F2860">
        <v>0.15</v>
      </c>
      <c r="G2860">
        <v>-1</v>
      </c>
      <c r="H2860">
        <v>0.35355339099999999</v>
      </c>
      <c r="I2860">
        <f t="shared" si="231"/>
        <v>2009</v>
      </c>
      <c r="J2860">
        <f t="shared" si="232"/>
        <v>12</v>
      </c>
      <c r="K2860">
        <v>227.85</v>
      </c>
      <c r="L2860">
        <v>228.75</v>
      </c>
      <c r="M2860">
        <v>226</v>
      </c>
      <c r="N2860">
        <v>227.7</v>
      </c>
      <c r="O2860" s="3">
        <f t="shared" si="234"/>
        <v>0.15</v>
      </c>
      <c r="P2860">
        <f t="shared" si="233"/>
        <v>27.609236285919387</v>
      </c>
      <c r="S2860">
        <f t="shared" si="235"/>
        <v>6.583278472679394E-4</v>
      </c>
    </row>
    <row r="2861" spans="1:19" x14ac:dyDescent="0.3">
      <c r="A2861" s="1">
        <v>40163</v>
      </c>
      <c r="B2861" s="1">
        <v>40164</v>
      </c>
      <c r="C2861">
        <v>227.7</v>
      </c>
      <c r="D2861">
        <v>225.05000609999999</v>
      </c>
      <c r="E2861">
        <v>229.2193346</v>
      </c>
      <c r="F2861">
        <v>-2.6499938959999998</v>
      </c>
      <c r="G2861">
        <v>1</v>
      </c>
      <c r="H2861">
        <v>1.87383297</v>
      </c>
      <c r="I2861">
        <f t="shared" si="231"/>
        <v>2009</v>
      </c>
      <c r="J2861">
        <f t="shared" si="232"/>
        <v>12</v>
      </c>
      <c r="K2861">
        <v>227.7</v>
      </c>
      <c r="L2861">
        <v>227.95</v>
      </c>
      <c r="M2861">
        <v>225</v>
      </c>
      <c r="N2861">
        <v>225.05</v>
      </c>
      <c r="O2861" s="3">
        <f t="shared" si="234"/>
        <v>-2.6499938959999998</v>
      </c>
      <c r="P2861">
        <f t="shared" si="233"/>
        <v>26.645279663641283</v>
      </c>
      <c r="S2861">
        <f t="shared" si="235"/>
        <v>-1.1638093526570048E-2</v>
      </c>
    </row>
    <row r="2862" spans="1:19" x14ac:dyDescent="0.3">
      <c r="A2862" s="1">
        <v>40164</v>
      </c>
      <c r="B2862" s="1">
        <v>40165</v>
      </c>
      <c r="C2862">
        <v>224.55</v>
      </c>
      <c r="D2862">
        <v>224.64999080000001</v>
      </c>
      <c r="E2862">
        <v>224.3636491</v>
      </c>
      <c r="F2862">
        <v>-9.9990844999999995E-2</v>
      </c>
      <c r="G2862">
        <v>-1</v>
      </c>
      <c r="H2862">
        <v>0.282842712</v>
      </c>
      <c r="I2862">
        <f t="shared" si="231"/>
        <v>2009</v>
      </c>
      <c r="J2862">
        <f t="shared" si="232"/>
        <v>12</v>
      </c>
      <c r="K2862">
        <v>224.55</v>
      </c>
      <c r="L2862">
        <v>225.75</v>
      </c>
      <c r="M2862">
        <v>223.1</v>
      </c>
      <c r="N2862">
        <v>224.65</v>
      </c>
      <c r="O2862" s="3">
        <f t="shared" si="234"/>
        <v>-9.9990844999999995E-2</v>
      </c>
      <c r="P2862">
        <f t="shared" si="233"/>
        <v>26.609684686636221</v>
      </c>
      <c r="S2862">
        <f t="shared" si="235"/>
        <v>-4.4529434424404359E-4</v>
      </c>
    </row>
    <row r="2863" spans="1:19" x14ac:dyDescent="0.3">
      <c r="A2863" s="1">
        <v>40165</v>
      </c>
      <c r="B2863" s="1">
        <v>40168</v>
      </c>
      <c r="C2863">
        <v>224.65</v>
      </c>
      <c r="D2863">
        <v>225.10001220000001</v>
      </c>
      <c r="E2863">
        <v>225.8384911</v>
      </c>
      <c r="F2863">
        <v>0.450012207</v>
      </c>
      <c r="G2863">
        <v>1</v>
      </c>
      <c r="H2863">
        <v>0.31819805200000001</v>
      </c>
      <c r="I2863">
        <f t="shared" si="231"/>
        <v>2009</v>
      </c>
      <c r="J2863">
        <f t="shared" si="232"/>
        <v>12</v>
      </c>
      <c r="K2863">
        <v>224.65</v>
      </c>
      <c r="L2863">
        <v>225.65</v>
      </c>
      <c r="M2863">
        <v>223.4</v>
      </c>
      <c r="N2863">
        <v>225.1</v>
      </c>
      <c r="O2863" s="3">
        <f t="shared" si="234"/>
        <v>0.450012207</v>
      </c>
      <c r="P2863">
        <f t="shared" si="233"/>
        <v>26.76959587648809</v>
      </c>
      <c r="S2863">
        <f t="shared" si="235"/>
        <v>2.0031702960160249E-3</v>
      </c>
    </row>
    <row r="2864" spans="1:19" x14ac:dyDescent="0.3">
      <c r="A2864" s="1">
        <v>40168</v>
      </c>
      <c r="B2864" s="1">
        <v>40169</v>
      </c>
      <c r="C2864">
        <v>226.15</v>
      </c>
      <c r="D2864">
        <v>226.99999389999999</v>
      </c>
      <c r="E2864">
        <v>226.5243677</v>
      </c>
      <c r="F2864">
        <v>0.84999389599999997</v>
      </c>
      <c r="G2864">
        <v>1</v>
      </c>
      <c r="H2864">
        <v>1.3435028840000001</v>
      </c>
      <c r="I2864">
        <f t="shared" si="231"/>
        <v>2009</v>
      </c>
      <c r="J2864">
        <f t="shared" si="232"/>
        <v>12</v>
      </c>
      <c r="K2864">
        <v>226.15</v>
      </c>
      <c r="L2864">
        <v>227</v>
      </c>
      <c r="M2864">
        <v>225.25</v>
      </c>
      <c r="N2864">
        <v>227</v>
      </c>
      <c r="O2864" s="3">
        <f t="shared" si="234"/>
        <v>0.84999389599999997</v>
      </c>
      <c r="P2864">
        <f t="shared" si="233"/>
        <v>27.071439693778409</v>
      </c>
      <c r="S2864">
        <f t="shared" si="235"/>
        <v>3.7585403316382931E-3</v>
      </c>
    </row>
    <row r="2865" spans="1:19" x14ac:dyDescent="0.3">
      <c r="A2865" s="1">
        <v>40169</v>
      </c>
      <c r="B2865" s="1">
        <v>40170</v>
      </c>
      <c r="C2865">
        <v>227.25</v>
      </c>
      <c r="D2865">
        <v>227.6499939</v>
      </c>
      <c r="E2865">
        <v>228.12855060000001</v>
      </c>
      <c r="F2865">
        <v>0.39999389600000002</v>
      </c>
      <c r="G2865">
        <v>1</v>
      </c>
      <c r="H2865">
        <v>0.45961940800000001</v>
      </c>
      <c r="I2865">
        <f t="shared" si="231"/>
        <v>2009</v>
      </c>
      <c r="J2865">
        <f t="shared" si="232"/>
        <v>12</v>
      </c>
      <c r="K2865">
        <v>227.25</v>
      </c>
      <c r="L2865">
        <v>227.85</v>
      </c>
      <c r="M2865">
        <v>226.7</v>
      </c>
      <c r="N2865">
        <v>227.65</v>
      </c>
      <c r="O2865" s="3">
        <f t="shared" si="234"/>
        <v>0.39999389600000002</v>
      </c>
      <c r="P2865">
        <f t="shared" si="233"/>
        <v>27.21438900907139</v>
      </c>
      <c r="S2865">
        <f t="shared" si="235"/>
        <v>1.7601491573157315E-3</v>
      </c>
    </row>
    <row r="2866" spans="1:19" x14ac:dyDescent="0.3">
      <c r="A2866" s="1">
        <v>40170</v>
      </c>
      <c r="B2866" s="1">
        <v>40171</v>
      </c>
      <c r="C2866">
        <v>228</v>
      </c>
      <c r="D2866">
        <v>231.00000610000001</v>
      </c>
      <c r="E2866">
        <v>228.78217069999999</v>
      </c>
      <c r="F2866">
        <v>3.0000061040000001</v>
      </c>
      <c r="G2866">
        <v>1</v>
      </c>
      <c r="H2866">
        <v>2.3688077170000001</v>
      </c>
      <c r="I2866">
        <f t="shared" si="231"/>
        <v>2009</v>
      </c>
      <c r="J2866">
        <f t="shared" si="232"/>
        <v>12</v>
      </c>
      <c r="K2866">
        <v>228</v>
      </c>
      <c r="L2866">
        <v>231.85</v>
      </c>
      <c r="M2866">
        <v>227.7</v>
      </c>
      <c r="N2866">
        <v>231</v>
      </c>
      <c r="O2866" s="3">
        <f t="shared" si="234"/>
        <v>3.0000061040000001</v>
      </c>
      <c r="P2866">
        <f t="shared" si="233"/>
        <v>28.28864339254303</v>
      </c>
      <c r="S2866">
        <f t="shared" si="235"/>
        <v>1.315792150877193E-2</v>
      </c>
    </row>
    <row r="2867" spans="1:19" x14ac:dyDescent="0.3">
      <c r="A2867" s="1">
        <v>40171</v>
      </c>
      <c r="B2867" s="1">
        <v>40172</v>
      </c>
      <c r="C2867">
        <v>228</v>
      </c>
      <c r="D2867">
        <v>231</v>
      </c>
      <c r="E2867">
        <v>231.6707858</v>
      </c>
      <c r="F2867">
        <v>3</v>
      </c>
      <c r="G2867">
        <v>1</v>
      </c>
      <c r="H2867">
        <v>0</v>
      </c>
      <c r="I2867">
        <f t="shared" si="231"/>
        <v>2009</v>
      </c>
      <c r="J2867">
        <f t="shared" si="232"/>
        <v>12</v>
      </c>
      <c r="K2867">
        <v>228</v>
      </c>
      <c r="L2867">
        <v>231.85</v>
      </c>
      <c r="M2867">
        <v>227.7</v>
      </c>
      <c r="N2867">
        <v>231</v>
      </c>
      <c r="O2867" s="3">
        <f t="shared" si="234"/>
        <v>3</v>
      </c>
      <c r="P2867">
        <f t="shared" si="233"/>
        <v>29.405300368564465</v>
      </c>
      <c r="S2867">
        <f t="shared" si="235"/>
        <v>1.3157894736842105E-2</v>
      </c>
    </row>
    <row r="2868" spans="1:19" x14ac:dyDescent="0.3">
      <c r="A2868" s="1">
        <v>40172</v>
      </c>
      <c r="B2868" s="1">
        <v>40175</v>
      </c>
      <c r="C2868">
        <v>231.95</v>
      </c>
      <c r="D2868">
        <v>230.6999969</v>
      </c>
      <c r="E2868">
        <v>231.21534310000001</v>
      </c>
      <c r="F2868">
        <v>1.2500030520000001</v>
      </c>
      <c r="G2868">
        <v>1</v>
      </c>
      <c r="H2868">
        <v>0.212132034</v>
      </c>
      <c r="I2868">
        <f t="shared" si="231"/>
        <v>2009</v>
      </c>
      <c r="J2868">
        <f t="shared" si="232"/>
        <v>12</v>
      </c>
      <c r="K2868">
        <v>231.95</v>
      </c>
      <c r="L2868">
        <v>232.3</v>
      </c>
      <c r="M2868">
        <v>230.05</v>
      </c>
      <c r="N2868">
        <v>230.7</v>
      </c>
      <c r="O2868" s="3">
        <f t="shared" si="234"/>
        <v>1.2500030520000001</v>
      </c>
      <c r="P2868">
        <f t="shared" si="233"/>
        <v>29.880705178295216</v>
      </c>
      <c r="S2868">
        <f t="shared" si="235"/>
        <v>5.3891056348350942E-3</v>
      </c>
    </row>
    <row r="2869" spans="1:19" x14ac:dyDescent="0.3">
      <c r="A2869" s="1">
        <v>40175</v>
      </c>
      <c r="B2869" s="1">
        <v>40176</v>
      </c>
      <c r="C2869">
        <v>230.85</v>
      </c>
      <c r="D2869">
        <v>231.64999689999999</v>
      </c>
      <c r="E2869">
        <v>231.96095650000001</v>
      </c>
      <c r="F2869">
        <v>0.79999694799999999</v>
      </c>
      <c r="G2869">
        <v>1</v>
      </c>
      <c r="H2869">
        <v>0.67175144200000003</v>
      </c>
      <c r="I2869">
        <f t="shared" si="231"/>
        <v>2009</v>
      </c>
      <c r="J2869">
        <f t="shared" si="232"/>
        <v>12</v>
      </c>
      <c r="K2869">
        <v>230.85</v>
      </c>
      <c r="L2869">
        <v>232.1</v>
      </c>
      <c r="M2869">
        <v>229.2</v>
      </c>
      <c r="N2869">
        <v>231.65</v>
      </c>
      <c r="O2869" s="3">
        <f t="shared" si="234"/>
        <v>0.79999694799999999</v>
      </c>
      <c r="P2869">
        <f t="shared" si="233"/>
        <v>30.191354599305271</v>
      </c>
      <c r="S2869">
        <f t="shared" si="235"/>
        <v>3.4654405371453323E-3</v>
      </c>
    </row>
    <row r="2870" spans="1:19" x14ac:dyDescent="0.3">
      <c r="A2870" s="1">
        <v>40176</v>
      </c>
      <c r="B2870" s="1">
        <v>40177</v>
      </c>
      <c r="C2870">
        <v>231.2</v>
      </c>
      <c r="D2870">
        <v>232.4</v>
      </c>
      <c r="E2870">
        <v>233.34248819999999</v>
      </c>
      <c r="F2870">
        <v>1.2</v>
      </c>
      <c r="G2870">
        <v>1</v>
      </c>
      <c r="H2870">
        <v>0.53033008599999998</v>
      </c>
      <c r="I2870">
        <f t="shared" si="231"/>
        <v>2009</v>
      </c>
      <c r="J2870">
        <f t="shared" si="232"/>
        <v>12</v>
      </c>
      <c r="K2870">
        <v>231.2</v>
      </c>
      <c r="L2870">
        <v>232.9</v>
      </c>
      <c r="M2870">
        <v>229.85</v>
      </c>
      <c r="N2870">
        <v>232.4</v>
      </c>
      <c r="O2870" s="3">
        <f t="shared" si="234"/>
        <v>1.2</v>
      </c>
      <c r="P2870">
        <f t="shared" si="233"/>
        <v>30.661462196872311</v>
      </c>
      <c r="S2870">
        <f t="shared" si="235"/>
        <v>5.1903114186851208E-3</v>
      </c>
    </row>
    <row r="2871" spans="1:19" x14ac:dyDescent="0.3">
      <c r="A2871" s="1">
        <v>40177</v>
      </c>
      <c r="B2871" s="1">
        <v>40178</v>
      </c>
      <c r="C2871">
        <v>231.2</v>
      </c>
      <c r="D2871">
        <v>232.4</v>
      </c>
      <c r="E2871">
        <v>233.01596079999999</v>
      </c>
      <c r="F2871">
        <v>1.2</v>
      </c>
      <c r="G2871">
        <v>1</v>
      </c>
      <c r="H2871">
        <v>0</v>
      </c>
      <c r="I2871">
        <f t="shared" si="231"/>
        <v>2009</v>
      </c>
      <c r="J2871">
        <f t="shared" si="232"/>
        <v>12</v>
      </c>
      <c r="K2871">
        <v>231.2</v>
      </c>
      <c r="L2871">
        <v>232.9</v>
      </c>
      <c r="M2871">
        <v>229.85</v>
      </c>
      <c r="N2871">
        <v>232.4</v>
      </c>
      <c r="O2871" s="3">
        <f t="shared" si="234"/>
        <v>1.2</v>
      </c>
      <c r="P2871">
        <f t="shared" si="233"/>
        <v>31.138889808934337</v>
      </c>
      <c r="S2871">
        <f t="shared" si="235"/>
        <v>5.1903114186851208E-3</v>
      </c>
    </row>
    <row r="2872" spans="1:19" x14ac:dyDescent="0.3">
      <c r="A2872" s="1">
        <v>40178</v>
      </c>
      <c r="B2872" s="1">
        <v>40179</v>
      </c>
      <c r="C2872">
        <v>231.2</v>
      </c>
      <c r="D2872">
        <v>232.4</v>
      </c>
      <c r="E2872">
        <v>232.16893759999999</v>
      </c>
      <c r="F2872">
        <v>1.2</v>
      </c>
      <c r="G2872">
        <v>-1</v>
      </c>
      <c r="H2872">
        <v>0</v>
      </c>
      <c r="I2872">
        <f t="shared" ref="I2872:I2935" si="236">YEAR(B2872)</f>
        <v>2010</v>
      </c>
      <c r="J2872">
        <f t="shared" ref="J2872:J2935" si="237">MONTH(B2872)</f>
        <v>1</v>
      </c>
      <c r="K2872">
        <v>231.2</v>
      </c>
      <c r="L2872">
        <v>232.9</v>
      </c>
      <c r="M2872">
        <v>229.85</v>
      </c>
      <c r="N2872">
        <v>232.4</v>
      </c>
      <c r="O2872" s="3">
        <f t="shared" si="234"/>
        <v>1.2</v>
      </c>
      <c r="P2872">
        <f t="shared" si="233"/>
        <v>31.623751414955805</v>
      </c>
      <c r="S2872">
        <f t="shared" si="235"/>
        <v>5.1903114186851208E-3</v>
      </c>
    </row>
    <row r="2873" spans="1:19" x14ac:dyDescent="0.3">
      <c r="A2873" s="1">
        <v>40179</v>
      </c>
      <c r="B2873" s="1">
        <v>40182</v>
      </c>
      <c r="C2873">
        <v>232.8</v>
      </c>
      <c r="D2873">
        <v>232.9500031</v>
      </c>
      <c r="E2873">
        <v>232.8608164</v>
      </c>
      <c r="F2873">
        <v>0.150003052</v>
      </c>
      <c r="G2873">
        <v>1</v>
      </c>
      <c r="H2873">
        <v>0.38890872999999998</v>
      </c>
      <c r="I2873">
        <f t="shared" si="236"/>
        <v>2010</v>
      </c>
      <c r="J2873">
        <f t="shared" si="237"/>
        <v>1</v>
      </c>
      <c r="K2873">
        <v>232.8</v>
      </c>
      <c r="L2873">
        <v>234.3</v>
      </c>
      <c r="M2873">
        <v>232.55</v>
      </c>
      <c r="N2873">
        <v>232.95</v>
      </c>
      <c r="O2873" s="3">
        <f t="shared" si="234"/>
        <v>0.150003052</v>
      </c>
      <c r="P2873">
        <f t="shared" si="233"/>
        <v>31.684881044181743</v>
      </c>
      <c r="S2873">
        <f t="shared" si="235"/>
        <v>6.4434300687285224E-4</v>
      </c>
    </row>
    <row r="2874" spans="1:19" x14ac:dyDescent="0.3">
      <c r="A2874" s="1">
        <v>40182</v>
      </c>
      <c r="B2874" s="1">
        <v>40183</v>
      </c>
      <c r="C2874">
        <v>234.85</v>
      </c>
      <c r="D2874">
        <v>232.89999689999999</v>
      </c>
      <c r="E2874">
        <v>234.09929210000001</v>
      </c>
      <c r="F2874">
        <v>1.950003052</v>
      </c>
      <c r="G2874">
        <v>1</v>
      </c>
      <c r="H2874">
        <v>3.5355339E-2</v>
      </c>
      <c r="I2874">
        <f t="shared" si="236"/>
        <v>2010</v>
      </c>
      <c r="J2874">
        <f t="shared" si="237"/>
        <v>1</v>
      </c>
      <c r="K2874">
        <v>234.85</v>
      </c>
      <c r="L2874">
        <v>234.85</v>
      </c>
      <c r="M2874">
        <v>232.55</v>
      </c>
      <c r="N2874">
        <v>232.9</v>
      </c>
      <c r="O2874" s="3">
        <f t="shared" si="234"/>
        <v>1.950003052</v>
      </c>
      <c r="P2874">
        <f t="shared" si="233"/>
        <v>32.474137353380101</v>
      </c>
      <c r="S2874">
        <f t="shared" si="235"/>
        <v>8.3031852331275288E-3</v>
      </c>
    </row>
    <row r="2875" spans="1:19" x14ac:dyDescent="0.3">
      <c r="A2875" s="1">
        <v>40183</v>
      </c>
      <c r="B2875" s="1">
        <v>40184</v>
      </c>
      <c r="C2875">
        <v>233.6</v>
      </c>
      <c r="D2875">
        <v>234.4</v>
      </c>
      <c r="E2875">
        <v>233.2888935</v>
      </c>
      <c r="F2875">
        <v>-0.8</v>
      </c>
      <c r="G2875">
        <v>1</v>
      </c>
      <c r="H2875">
        <v>1.060660172</v>
      </c>
      <c r="I2875">
        <f t="shared" si="236"/>
        <v>2010</v>
      </c>
      <c r="J2875">
        <f t="shared" si="237"/>
        <v>1</v>
      </c>
      <c r="K2875">
        <v>233.6</v>
      </c>
      <c r="L2875">
        <v>235.65</v>
      </c>
      <c r="M2875">
        <v>233.45</v>
      </c>
      <c r="N2875">
        <v>234.4</v>
      </c>
      <c r="O2875" s="3">
        <f t="shared" si="234"/>
        <v>-0.8</v>
      </c>
      <c r="P2875">
        <f t="shared" si="233"/>
        <v>32.14049895591387</v>
      </c>
      <c r="S2875">
        <f t="shared" si="235"/>
        <v>-3.4246575342465756E-3</v>
      </c>
    </row>
    <row r="2876" spans="1:19" x14ac:dyDescent="0.3">
      <c r="A2876" s="1">
        <v>40184</v>
      </c>
      <c r="B2876" s="1">
        <v>40185</v>
      </c>
      <c r="C2876">
        <v>234.85</v>
      </c>
      <c r="D2876">
        <v>231.80000920000001</v>
      </c>
      <c r="E2876">
        <v>234.01506000000001</v>
      </c>
      <c r="F2876">
        <v>3.049990845</v>
      </c>
      <c r="G2876">
        <v>-1</v>
      </c>
      <c r="H2876">
        <v>1.8384776309999999</v>
      </c>
      <c r="I2876">
        <f t="shared" si="236"/>
        <v>2010</v>
      </c>
      <c r="J2876">
        <f t="shared" si="237"/>
        <v>1</v>
      </c>
      <c r="K2876">
        <v>234.85</v>
      </c>
      <c r="L2876">
        <v>235.2</v>
      </c>
      <c r="M2876">
        <v>231.7</v>
      </c>
      <c r="N2876">
        <v>231.8</v>
      </c>
      <c r="O2876" s="3">
        <f t="shared" si="234"/>
        <v>3.049990845</v>
      </c>
      <c r="P2876">
        <f t="shared" si="233"/>
        <v>33.392722429227931</v>
      </c>
      <c r="S2876">
        <f t="shared" si="235"/>
        <v>1.298697400468384E-2</v>
      </c>
    </row>
    <row r="2877" spans="1:19" x14ac:dyDescent="0.3">
      <c r="A2877" s="1">
        <v>40185</v>
      </c>
      <c r="B2877" s="1">
        <v>40186</v>
      </c>
      <c r="C2877">
        <v>232.4</v>
      </c>
      <c r="D2877">
        <v>232.74999690000001</v>
      </c>
      <c r="E2877">
        <v>232.60686960000001</v>
      </c>
      <c r="F2877">
        <v>0.34999694799999997</v>
      </c>
      <c r="G2877">
        <v>1</v>
      </c>
      <c r="H2877">
        <v>0.67175144200000003</v>
      </c>
      <c r="I2877">
        <f t="shared" si="236"/>
        <v>2010</v>
      </c>
      <c r="J2877">
        <f t="shared" si="237"/>
        <v>1</v>
      </c>
      <c r="K2877">
        <v>232.4</v>
      </c>
      <c r="L2877">
        <v>233.4</v>
      </c>
      <c r="M2877">
        <v>230.05</v>
      </c>
      <c r="N2877">
        <v>232.75</v>
      </c>
      <c r="O2877" s="3">
        <f t="shared" si="234"/>
        <v>0.34999694799999997</v>
      </c>
      <c r="P2877">
        <f t="shared" si="233"/>
        <v>33.543591847502128</v>
      </c>
      <c r="S2877">
        <f t="shared" si="235"/>
        <v>1.5060109638554216E-3</v>
      </c>
    </row>
    <row r="2878" spans="1:19" x14ac:dyDescent="0.3">
      <c r="A2878" s="1">
        <v>40186</v>
      </c>
      <c r="B2878" s="1">
        <v>40189</v>
      </c>
      <c r="C2878">
        <v>233.5</v>
      </c>
      <c r="D2878">
        <v>232.8999939</v>
      </c>
      <c r="E2878">
        <v>234.30082049999999</v>
      </c>
      <c r="F2878">
        <v>-0.60000610399999998</v>
      </c>
      <c r="G2878">
        <v>1</v>
      </c>
      <c r="H2878">
        <v>0.106066017</v>
      </c>
      <c r="I2878">
        <f t="shared" si="236"/>
        <v>2010</v>
      </c>
      <c r="J2878">
        <f t="shared" si="237"/>
        <v>1</v>
      </c>
      <c r="K2878">
        <v>233.5</v>
      </c>
      <c r="L2878">
        <v>234.5</v>
      </c>
      <c r="M2878">
        <v>232.6</v>
      </c>
      <c r="N2878">
        <v>232.9</v>
      </c>
      <c r="O2878" s="3">
        <f t="shared" si="234"/>
        <v>-0.60000610399999998</v>
      </c>
      <c r="P2878">
        <f t="shared" si="233"/>
        <v>33.285009065593101</v>
      </c>
      <c r="S2878">
        <f t="shared" si="235"/>
        <v>-2.5696192890792289E-3</v>
      </c>
    </row>
    <row r="2879" spans="1:19" x14ac:dyDescent="0.3">
      <c r="A2879" s="1">
        <v>40189</v>
      </c>
      <c r="B2879" s="1">
        <v>40190</v>
      </c>
      <c r="C2879">
        <v>232.9</v>
      </c>
      <c r="D2879">
        <v>232.65</v>
      </c>
      <c r="E2879">
        <v>234.46591559999999</v>
      </c>
      <c r="F2879">
        <v>-0.25</v>
      </c>
      <c r="G2879">
        <v>1</v>
      </c>
      <c r="H2879">
        <v>0.17677669500000001</v>
      </c>
      <c r="I2879">
        <f t="shared" si="236"/>
        <v>2010</v>
      </c>
      <c r="J2879">
        <f t="shared" si="237"/>
        <v>1</v>
      </c>
      <c r="K2879">
        <v>232.9</v>
      </c>
      <c r="L2879">
        <v>233.35</v>
      </c>
      <c r="M2879">
        <v>231</v>
      </c>
      <c r="N2879">
        <v>232.65</v>
      </c>
      <c r="O2879" s="3">
        <f t="shared" si="234"/>
        <v>-0.25</v>
      </c>
      <c r="P2879">
        <f t="shared" si="233"/>
        <v>33.177822475643794</v>
      </c>
      <c r="S2879">
        <f t="shared" si="235"/>
        <v>-1.0734220695577501E-3</v>
      </c>
    </row>
    <row r="2880" spans="1:19" x14ac:dyDescent="0.3">
      <c r="A2880" s="1">
        <v>40190</v>
      </c>
      <c r="B2880" s="1">
        <v>40191</v>
      </c>
      <c r="C2880">
        <v>231.35</v>
      </c>
      <c r="D2880">
        <v>229.60001220000001</v>
      </c>
      <c r="E2880">
        <v>231.79004069999999</v>
      </c>
      <c r="F2880">
        <v>-1.7499877930000001</v>
      </c>
      <c r="G2880">
        <v>-1</v>
      </c>
      <c r="H2880">
        <v>2.156675683</v>
      </c>
      <c r="I2880">
        <f t="shared" si="236"/>
        <v>2010</v>
      </c>
      <c r="J2880">
        <f t="shared" si="237"/>
        <v>1</v>
      </c>
      <c r="K2880">
        <v>231.35</v>
      </c>
      <c r="L2880">
        <v>231.55</v>
      </c>
      <c r="M2880">
        <v>229</v>
      </c>
      <c r="N2880">
        <v>229.6</v>
      </c>
      <c r="O2880" s="3">
        <f t="shared" si="234"/>
        <v>-1.7499877930000001</v>
      </c>
      <c r="P2880">
        <f t="shared" si="233"/>
        <v>32.424927066125342</v>
      </c>
      <c r="S2880">
        <f t="shared" si="235"/>
        <v>-7.5642437562135302E-3</v>
      </c>
    </row>
    <row r="2881" spans="1:19" x14ac:dyDescent="0.3">
      <c r="A2881" s="1">
        <v>40191</v>
      </c>
      <c r="B2881" s="1">
        <v>40192</v>
      </c>
      <c r="C2881">
        <v>230.3</v>
      </c>
      <c r="D2881">
        <v>232.19999079999999</v>
      </c>
      <c r="E2881">
        <v>231.19703390000001</v>
      </c>
      <c r="F2881">
        <v>1.899990845</v>
      </c>
      <c r="G2881">
        <v>1</v>
      </c>
      <c r="H2881">
        <v>1.8384776309999999</v>
      </c>
      <c r="I2881">
        <f t="shared" si="236"/>
        <v>2010</v>
      </c>
      <c r="J2881">
        <f t="shared" si="237"/>
        <v>1</v>
      </c>
      <c r="K2881">
        <v>230.3</v>
      </c>
      <c r="L2881">
        <v>232.95</v>
      </c>
      <c r="M2881">
        <v>230</v>
      </c>
      <c r="N2881">
        <v>232.2</v>
      </c>
      <c r="O2881" s="3">
        <f t="shared" si="234"/>
        <v>1.899990845</v>
      </c>
      <c r="P2881">
        <f t="shared" si="233"/>
        <v>33.22745070366895</v>
      </c>
      <c r="S2881">
        <f t="shared" si="235"/>
        <v>8.250068801563178E-3</v>
      </c>
    </row>
    <row r="2882" spans="1:19" x14ac:dyDescent="0.3">
      <c r="A2882" s="1">
        <v>40192</v>
      </c>
      <c r="B2882" s="1">
        <v>40193</v>
      </c>
      <c r="C2882">
        <v>232.2</v>
      </c>
      <c r="D2882">
        <v>232.89999689999999</v>
      </c>
      <c r="E2882">
        <v>233.7230515</v>
      </c>
      <c r="F2882">
        <v>0.69999694800000001</v>
      </c>
      <c r="G2882">
        <v>1</v>
      </c>
      <c r="H2882">
        <v>0.49497474699999999</v>
      </c>
      <c r="I2882">
        <f t="shared" si="236"/>
        <v>2010</v>
      </c>
      <c r="J2882">
        <f t="shared" si="237"/>
        <v>1</v>
      </c>
      <c r="K2882">
        <v>232.2</v>
      </c>
      <c r="L2882">
        <v>233.8</v>
      </c>
      <c r="M2882">
        <v>231.15</v>
      </c>
      <c r="N2882">
        <v>232.9</v>
      </c>
      <c r="O2882" s="3">
        <f t="shared" si="234"/>
        <v>0.69999694800000001</v>
      </c>
      <c r="P2882">
        <f t="shared" si="233"/>
        <v>33.52795605357062</v>
      </c>
      <c r="S2882">
        <f t="shared" si="235"/>
        <v>3.0146294056847549E-3</v>
      </c>
    </row>
    <row r="2883" spans="1:19" x14ac:dyDescent="0.3">
      <c r="A2883" s="1">
        <v>40193</v>
      </c>
      <c r="B2883" s="1">
        <v>40196</v>
      </c>
      <c r="C2883">
        <v>232.35</v>
      </c>
      <c r="D2883">
        <v>234.35001220000001</v>
      </c>
      <c r="E2883">
        <v>232.7360123</v>
      </c>
      <c r="F2883">
        <v>2.0000122070000002</v>
      </c>
      <c r="G2883">
        <v>-1</v>
      </c>
      <c r="H2883">
        <v>1.0253048330000001</v>
      </c>
      <c r="I2883">
        <f t="shared" si="236"/>
        <v>2010</v>
      </c>
      <c r="J2883">
        <f t="shared" si="237"/>
        <v>1</v>
      </c>
      <c r="K2883">
        <v>232.35</v>
      </c>
      <c r="L2883">
        <v>235</v>
      </c>
      <c r="M2883">
        <v>231.15</v>
      </c>
      <c r="N2883">
        <v>234.35</v>
      </c>
      <c r="O2883" s="3">
        <f t="shared" si="234"/>
        <v>2.0000122070000002</v>
      </c>
      <c r="P2883">
        <f t="shared" si="233"/>
        <v>34.393757491697158</v>
      </c>
      <c r="S2883">
        <f t="shared" si="235"/>
        <v>8.6077564321067369E-3</v>
      </c>
    </row>
    <row r="2884" spans="1:19" x14ac:dyDescent="0.3">
      <c r="A2884" s="1">
        <v>40196</v>
      </c>
      <c r="B2884" s="1">
        <v>40197</v>
      </c>
      <c r="C2884">
        <v>235.45</v>
      </c>
      <c r="D2884">
        <v>234.35</v>
      </c>
      <c r="E2884">
        <v>233.50078360000001</v>
      </c>
      <c r="F2884">
        <v>1.1000000000000001</v>
      </c>
      <c r="G2884">
        <v>-1</v>
      </c>
      <c r="H2884">
        <v>0</v>
      </c>
      <c r="I2884">
        <f t="shared" si="236"/>
        <v>2010</v>
      </c>
      <c r="J2884">
        <f t="shared" si="237"/>
        <v>1</v>
      </c>
      <c r="K2884">
        <v>235.45</v>
      </c>
      <c r="L2884">
        <v>235.75</v>
      </c>
      <c r="M2884">
        <v>233.5</v>
      </c>
      <c r="N2884">
        <v>234.35</v>
      </c>
      <c r="O2884" s="3">
        <f t="shared" si="234"/>
        <v>1.1000000000000001</v>
      </c>
      <c r="P2884">
        <f t="shared" ref="P2884:P2947" si="238">(O2884/C2884*$Q$2+1)*P2883*$R$2+(1-$R$2)*P2883</f>
        <v>34.875810580346979</v>
      </c>
      <c r="S2884">
        <f t="shared" si="235"/>
        <v>4.6719048630282445E-3</v>
      </c>
    </row>
    <row r="2885" spans="1:19" x14ac:dyDescent="0.3">
      <c r="A2885" s="1">
        <v>40197</v>
      </c>
      <c r="B2885" s="1">
        <v>40198</v>
      </c>
      <c r="C2885">
        <v>235.7</v>
      </c>
      <c r="D2885">
        <v>234.35</v>
      </c>
      <c r="E2885">
        <v>233.23449049999999</v>
      </c>
      <c r="F2885">
        <v>1.35</v>
      </c>
      <c r="G2885">
        <v>-1</v>
      </c>
      <c r="H2885">
        <v>0</v>
      </c>
      <c r="I2885">
        <f t="shared" si="236"/>
        <v>2010</v>
      </c>
      <c r="J2885">
        <f t="shared" si="237"/>
        <v>1</v>
      </c>
      <c r="K2885">
        <v>235.7</v>
      </c>
      <c r="L2885">
        <v>235.75</v>
      </c>
      <c r="M2885">
        <v>233.65</v>
      </c>
      <c r="N2885">
        <v>234.35</v>
      </c>
      <c r="O2885" s="3">
        <f t="shared" si="234"/>
        <v>1.35</v>
      </c>
      <c r="P2885">
        <f t="shared" si="238"/>
        <v>35.475076735842968</v>
      </c>
      <c r="S2885">
        <f t="shared" si="235"/>
        <v>5.7276198557488335E-3</v>
      </c>
    </row>
    <row r="2886" spans="1:19" x14ac:dyDescent="0.3">
      <c r="A2886" s="1">
        <v>40198</v>
      </c>
      <c r="B2886" s="1">
        <v>40199</v>
      </c>
      <c r="C2886">
        <v>233.35</v>
      </c>
      <c r="D2886">
        <v>236.44999079999999</v>
      </c>
      <c r="E2886">
        <v>233.03272129999999</v>
      </c>
      <c r="F2886">
        <v>-3.0999908450000002</v>
      </c>
      <c r="G2886">
        <v>-1</v>
      </c>
      <c r="H2886">
        <v>1.48492424</v>
      </c>
      <c r="I2886">
        <f t="shared" si="236"/>
        <v>2010</v>
      </c>
      <c r="J2886">
        <f t="shared" si="237"/>
        <v>1</v>
      </c>
      <c r="K2886">
        <v>233.35</v>
      </c>
      <c r="L2886">
        <v>236.45</v>
      </c>
      <c r="M2886">
        <v>232.95</v>
      </c>
      <c r="N2886">
        <v>236.45</v>
      </c>
      <c r="O2886" s="3">
        <f t="shared" si="234"/>
        <v>-3</v>
      </c>
      <c r="P2886">
        <f t="shared" si="238"/>
        <v>34.106850077936016</v>
      </c>
      <c r="S2886">
        <f t="shared" si="235"/>
        <v>-1.2856224555388901E-2</v>
      </c>
    </row>
    <row r="2887" spans="1:19" x14ac:dyDescent="0.3">
      <c r="A2887" s="1">
        <v>40199</v>
      </c>
      <c r="B2887" s="1">
        <v>40200</v>
      </c>
      <c r="C2887">
        <v>233.4</v>
      </c>
      <c r="D2887">
        <v>230.2</v>
      </c>
      <c r="E2887">
        <v>233.15619939999999</v>
      </c>
      <c r="F2887">
        <v>3.2</v>
      </c>
      <c r="G2887">
        <v>-1</v>
      </c>
      <c r="H2887">
        <v>4.4194173819999998</v>
      </c>
      <c r="I2887">
        <f t="shared" si="236"/>
        <v>2010</v>
      </c>
      <c r="J2887">
        <f t="shared" si="237"/>
        <v>1</v>
      </c>
      <c r="K2887">
        <v>233.4</v>
      </c>
      <c r="L2887">
        <v>233.95</v>
      </c>
      <c r="M2887">
        <v>227.8</v>
      </c>
      <c r="N2887">
        <v>230.2</v>
      </c>
      <c r="O2887" s="3">
        <f t="shared" si="234"/>
        <v>3.2</v>
      </c>
      <c r="P2887">
        <f t="shared" si="238"/>
        <v>35.509702523300987</v>
      </c>
      <c r="S2887">
        <f t="shared" si="235"/>
        <v>1.3710368466152529E-2</v>
      </c>
    </row>
    <row r="2888" spans="1:19" x14ac:dyDescent="0.3">
      <c r="A2888" s="1">
        <v>40200</v>
      </c>
      <c r="B2888" s="1">
        <v>40203</v>
      </c>
      <c r="C2888">
        <v>227.6</v>
      </c>
      <c r="D2888">
        <v>228.89999689999999</v>
      </c>
      <c r="E2888">
        <v>229.73547569999999</v>
      </c>
      <c r="F2888">
        <v>1.299996948</v>
      </c>
      <c r="G2888">
        <v>-1</v>
      </c>
      <c r="H2888">
        <v>0.91923881600000001</v>
      </c>
      <c r="I2888">
        <f t="shared" si="236"/>
        <v>2010</v>
      </c>
      <c r="J2888">
        <f t="shared" si="237"/>
        <v>1</v>
      </c>
      <c r="K2888">
        <v>227.6</v>
      </c>
      <c r="L2888">
        <v>230.45</v>
      </c>
      <c r="M2888">
        <v>226.95</v>
      </c>
      <c r="N2888">
        <v>228.9</v>
      </c>
      <c r="O2888" s="3">
        <f t="shared" si="234"/>
        <v>1.299996948</v>
      </c>
      <c r="P2888">
        <f t="shared" si="238"/>
        <v>36.118171392870572</v>
      </c>
      <c r="S2888">
        <f t="shared" si="235"/>
        <v>5.7117616344463974E-3</v>
      </c>
    </row>
    <row r="2889" spans="1:19" x14ac:dyDescent="0.3">
      <c r="A2889" s="1">
        <v>40203</v>
      </c>
      <c r="B2889" s="1">
        <v>40204</v>
      </c>
      <c r="C2889">
        <v>228.65</v>
      </c>
      <c r="D2889">
        <v>224.30000920000001</v>
      </c>
      <c r="E2889">
        <v>229.90735950000001</v>
      </c>
      <c r="F2889">
        <v>-4.3499908449999998</v>
      </c>
      <c r="G2889">
        <v>1</v>
      </c>
      <c r="H2889">
        <v>3.252691193</v>
      </c>
      <c r="I2889">
        <f t="shared" si="236"/>
        <v>2010</v>
      </c>
      <c r="J2889">
        <f t="shared" si="237"/>
        <v>1</v>
      </c>
      <c r="K2889">
        <v>228.65</v>
      </c>
      <c r="L2889">
        <v>228.75</v>
      </c>
      <c r="M2889">
        <v>223.1</v>
      </c>
      <c r="N2889">
        <v>224.3</v>
      </c>
      <c r="O2889" s="3">
        <f t="shared" si="234"/>
        <v>-3</v>
      </c>
      <c r="P2889">
        <f t="shared" si="238"/>
        <v>34.696507091379928</v>
      </c>
      <c r="S2889">
        <f t="shared" si="235"/>
        <v>-1.3120489831620381E-2</v>
      </c>
    </row>
    <row r="2890" spans="1:19" x14ac:dyDescent="0.3">
      <c r="A2890" s="1">
        <v>40204</v>
      </c>
      <c r="B2890" s="1">
        <v>40205</v>
      </c>
      <c r="C2890">
        <v>224.8</v>
      </c>
      <c r="D2890">
        <v>222.44999390000001</v>
      </c>
      <c r="E2890">
        <v>226.35826</v>
      </c>
      <c r="F2890">
        <v>-2.3500061040000002</v>
      </c>
      <c r="G2890">
        <v>1</v>
      </c>
      <c r="H2890">
        <v>1.308147545</v>
      </c>
      <c r="I2890">
        <f t="shared" si="236"/>
        <v>2010</v>
      </c>
      <c r="J2890">
        <f t="shared" si="237"/>
        <v>1</v>
      </c>
      <c r="K2890">
        <v>224.8</v>
      </c>
      <c r="L2890">
        <v>225.3</v>
      </c>
      <c r="M2890">
        <v>222.45</v>
      </c>
      <c r="N2890">
        <v>222.45</v>
      </c>
      <c r="O2890" s="3">
        <f t="shared" si="234"/>
        <v>-2.3500061040000002</v>
      </c>
      <c r="P2890">
        <f t="shared" si="238"/>
        <v>33.608379821110063</v>
      </c>
      <c r="S2890">
        <f t="shared" si="235"/>
        <v>-1.0453763807829182E-2</v>
      </c>
    </row>
    <row r="2891" spans="1:19" x14ac:dyDescent="0.3">
      <c r="A2891" s="1">
        <v>40205</v>
      </c>
      <c r="B2891" s="1">
        <v>40206</v>
      </c>
      <c r="C2891">
        <v>223.4</v>
      </c>
      <c r="D2891">
        <v>225.05000609999999</v>
      </c>
      <c r="E2891">
        <v>224.7589371</v>
      </c>
      <c r="F2891">
        <v>1.650006104</v>
      </c>
      <c r="G2891">
        <v>1</v>
      </c>
      <c r="H2891">
        <v>1.8384776309999999</v>
      </c>
      <c r="I2891">
        <f t="shared" si="236"/>
        <v>2010</v>
      </c>
      <c r="J2891">
        <f t="shared" si="237"/>
        <v>1</v>
      </c>
      <c r="K2891">
        <v>223.4</v>
      </c>
      <c r="L2891">
        <v>226.25</v>
      </c>
      <c r="M2891">
        <v>222.3</v>
      </c>
      <c r="N2891">
        <v>225.05</v>
      </c>
      <c r="O2891" s="3">
        <f t="shared" si="234"/>
        <v>1.650006104</v>
      </c>
      <c r="P2891">
        <f t="shared" si="238"/>
        <v>34.353062433245896</v>
      </c>
      <c r="S2891">
        <f t="shared" si="235"/>
        <v>7.3858822918531778E-3</v>
      </c>
    </row>
    <row r="2892" spans="1:19" x14ac:dyDescent="0.3">
      <c r="A2892" s="1">
        <v>40206</v>
      </c>
      <c r="B2892" s="1">
        <v>40207</v>
      </c>
      <c r="C2892">
        <v>222.9</v>
      </c>
      <c r="D2892">
        <v>219.3</v>
      </c>
      <c r="E2892">
        <v>223.40220110000001</v>
      </c>
      <c r="F2892">
        <v>-3.6</v>
      </c>
      <c r="G2892">
        <v>-1</v>
      </c>
      <c r="H2892">
        <v>4.0658639919999997</v>
      </c>
      <c r="I2892">
        <f t="shared" si="236"/>
        <v>2010</v>
      </c>
      <c r="J2892">
        <f t="shared" si="237"/>
        <v>1</v>
      </c>
      <c r="K2892">
        <v>222.9</v>
      </c>
      <c r="L2892">
        <v>223.3</v>
      </c>
      <c r="M2892">
        <v>219.15</v>
      </c>
      <c r="N2892">
        <v>219.3</v>
      </c>
      <c r="O2892" s="3">
        <f t="shared" si="234"/>
        <v>-3</v>
      </c>
      <c r="P2892">
        <f t="shared" si="238"/>
        <v>32.965993963532064</v>
      </c>
      <c r="S2892">
        <f t="shared" si="235"/>
        <v>-1.3458950201884253E-2</v>
      </c>
    </row>
    <row r="2893" spans="1:19" x14ac:dyDescent="0.3">
      <c r="A2893" s="1">
        <v>40207</v>
      </c>
      <c r="B2893" s="1">
        <v>40210</v>
      </c>
      <c r="C2893">
        <v>219.35</v>
      </c>
      <c r="D2893">
        <v>219.60000310000001</v>
      </c>
      <c r="E2893">
        <v>218.23386239999999</v>
      </c>
      <c r="F2893">
        <v>-0.250003052</v>
      </c>
      <c r="G2893">
        <v>-1</v>
      </c>
      <c r="H2893">
        <v>0.212132034</v>
      </c>
      <c r="I2893">
        <f t="shared" si="236"/>
        <v>2010</v>
      </c>
      <c r="J2893">
        <f t="shared" si="237"/>
        <v>2</v>
      </c>
      <c r="K2893">
        <v>219.35</v>
      </c>
      <c r="L2893">
        <v>221.2</v>
      </c>
      <c r="M2893">
        <v>218.55</v>
      </c>
      <c r="N2893">
        <v>219.6</v>
      </c>
      <c r="O2893" s="3">
        <f t="shared" si="234"/>
        <v>-0.250003052</v>
      </c>
      <c r="P2893">
        <f t="shared" si="238"/>
        <v>32.853275489361607</v>
      </c>
      <c r="S2893">
        <f t="shared" si="235"/>
        <v>-1.1397449373147937E-3</v>
      </c>
    </row>
    <row r="2894" spans="1:19" x14ac:dyDescent="0.3">
      <c r="A2894" s="1">
        <v>40210</v>
      </c>
      <c r="B2894" s="1">
        <v>40211</v>
      </c>
      <c r="C2894">
        <v>220.95</v>
      </c>
      <c r="D2894">
        <v>218.2999969</v>
      </c>
      <c r="E2894">
        <v>219.8009026</v>
      </c>
      <c r="F2894">
        <v>2.6500030520000002</v>
      </c>
      <c r="G2894">
        <v>1</v>
      </c>
      <c r="H2894">
        <v>0.91923881600000001</v>
      </c>
      <c r="I2894">
        <f t="shared" si="236"/>
        <v>2010</v>
      </c>
      <c r="J2894">
        <f t="shared" si="237"/>
        <v>2</v>
      </c>
      <c r="K2894">
        <v>220.95</v>
      </c>
      <c r="L2894">
        <v>221.7</v>
      </c>
      <c r="M2894">
        <v>218.2</v>
      </c>
      <c r="N2894">
        <v>218.3</v>
      </c>
      <c r="O2894" s="3">
        <f t="shared" si="234"/>
        <v>2.6500030520000002</v>
      </c>
      <c r="P2894">
        <f t="shared" si="238"/>
        <v>34.035370266211643</v>
      </c>
      <c r="S2894">
        <f t="shared" si="235"/>
        <v>1.1993677537904505E-2</v>
      </c>
    </row>
    <row r="2895" spans="1:19" x14ac:dyDescent="0.3">
      <c r="A2895" s="1">
        <v>40211</v>
      </c>
      <c r="B2895" s="1">
        <v>40212</v>
      </c>
      <c r="C2895">
        <v>220.9</v>
      </c>
      <c r="D2895">
        <v>220.8</v>
      </c>
      <c r="E2895">
        <v>218.83717419999999</v>
      </c>
      <c r="F2895">
        <v>0.1</v>
      </c>
      <c r="G2895">
        <v>1</v>
      </c>
      <c r="H2895">
        <v>1.767766953</v>
      </c>
      <c r="I2895">
        <f t="shared" si="236"/>
        <v>2010</v>
      </c>
      <c r="J2895">
        <f t="shared" si="237"/>
        <v>2</v>
      </c>
      <c r="K2895">
        <v>220.9</v>
      </c>
      <c r="L2895">
        <v>221.9</v>
      </c>
      <c r="M2895">
        <v>219.45</v>
      </c>
      <c r="N2895">
        <v>220.8</v>
      </c>
      <c r="O2895" s="3">
        <f t="shared" si="234"/>
        <v>0.1</v>
      </c>
      <c r="P2895">
        <f t="shared" si="238"/>
        <v>34.081593041584497</v>
      </c>
      <c r="S2895">
        <f t="shared" si="235"/>
        <v>4.526935264825713E-4</v>
      </c>
    </row>
    <row r="2896" spans="1:19" x14ac:dyDescent="0.3">
      <c r="A2896" s="1">
        <v>40212</v>
      </c>
      <c r="B2896" s="1">
        <v>40213</v>
      </c>
      <c r="C2896">
        <v>221.25</v>
      </c>
      <c r="D2896">
        <v>220.39999080000001</v>
      </c>
      <c r="E2896">
        <v>220.51463530000001</v>
      </c>
      <c r="F2896">
        <v>0.85000915499999996</v>
      </c>
      <c r="G2896">
        <v>-1</v>
      </c>
      <c r="H2896">
        <v>0.282842712</v>
      </c>
      <c r="I2896">
        <f t="shared" si="236"/>
        <v>2010</v>
      </c>
      <c r="J2896">
        <f t="shared" si="237"/>
        <v>2</v>
      </c>
      <c r="K2896">
        <v>221.25</v>
      </c>
      <c r="L2896">
        <v>221.75</v>
      </c>
      <c r="M2896">
        <v>220</v>
      </c>
      <c r="N2896">
        <v>220.4</v>
      </c>
      <c r="O2896" s="3">
        <f t="shared" si="234"/>
        <v>0.85000915499999996</v>
      </c>
      <c r="P2896">
        <f t="shared" si="238"/>
        <v>34.474402073480512</v>
      </c>
      <c r="S2896">
        <f t="shared" si="235"/>
        <v>3.8418492881355931E-3</v>
      </c>
    </row>
    <row r="2897" spans="1:19" x14ac:dyDescent="0.3">
      <c r="A2897" s="1">
        <v>40213</v>
      </c>
      <c r="B2897" s="1">
        <v>40214</v>
      </c>
      <c r="C2897">
        <v>216.7</v>
      </c>
      <c r="D2897">
        <v>214.4500031</v>
      </c>
      <c r="E2897">
        <v>220.32186129999999</v>
      </c>
      <c r="F2897">
        <v>-2.2499969480000002</v>
      </c>
      <c r="G2897">
        <v>-1</v>
      </c>
      <c r="H2897">
        <v>4.2072853480000001</v>
      </c>
      <c r="I2897">
        <f t="shared" si="236"/>
        <v>2010</v>
      </c>
      <c r="J2897">
        <f t="shared" si="237"/>
        <v>2</v>
      </c>
      <c r="K2897">
        <v>216.7</v>
      </c>
      <c r="L2897">
        <v>216.75</v>
      </c>
      <c r="M2897">
        <v>213.6</v>
      </c>
      <c r="N2897">
        <v>214.45</v>
      </c>
      <c r="O2897" s="3">
        <f t="shared" si="234"/>
        <v>-3</v>
      </c>
      <c r="P2897">
        <f t="shared" si="238"/>
        <v>33.042608724789588</v>
      </c>
      <c r="S2897">
        <f t="shared" si="235"/>
        <v>-1.384402399630826E-2</v>
      </c>
    </row>
    <row r="2898" spans="1:19" x14ac:dyDescent="0.3">
      <c r="A2898" s="1">
        <v>40214</v>
      </c>
      <c r="B2898" s="1">
        <v>40217</v>
      </c>
      <c r="C2898">
        <v>214.3</v>
      </c>
      <c r="D2898">
        <v>213.2</v>
      </c>
      <c r="E2898">
        <v>216.04095050000001</v>
      </c>
      <c r="F2898">
        <v>-1.1000000000000001</v>
      </c>
      <c r="G2898">
        <v>1</v>
      </c>
      <c r="H2898">
        <v>0.88388347599999995</v>
      </c>
      <c r="I2898">
        <f t="shared" si="236"/>
        <v>2010</v>
      </c>
      <c r="J2898">
        <f t="shared" si="237"/>
        <v>2</v>
      </c>
      <c r="K2898">
        <v>214.3</v>
      </c>
      <c r="L2898">
        <v>214.5</v>
      </c>
      <c r="M2898">
        <v>212.75</v>
      </c>
      <c r="N2898">
        <v>213.2</v>
      </c>
      <c r="O2898" s="3">
        <f t="shared" si="234"/>
        <v>-1.1000000000000001</v>
      </c>
      <c r="P2898">
        <f t="shared" si="238"/>
        <v>32.533786471911355</v>
      </c>
      <c r="S2898">
        <f t="shared" si="235"/>
        <v>-5.1329911339244054E-3</v>
      </c>
    </row>
    <row r="2899" spans="1:19" x14ac:dyDescent="0.3">
      <c r="A2899" s="1">
        <v>40217</v>
      </c>
      <c r="B2899" s="1">
        <v>40218</v>
      </c>
      <c r="C2899">
        <v>213.1</v>
      </c>
      <c r="D2899">
        <v>214.80000609999999</v>
      </c>
      <c r="E2899">
        <v>213.82795060000001</v>
      </c>
      <c r="F2899">
        <v>1.7000061040000001</v>
      </c>
      <c r="G2899">
        <v>1</v>
      </c>
      <c r="H2899">
        <v>1.1313708499999999</v>
      </c>
      <c r="I2899">
        <f t="shared" si="236"/>
        <v>2010</v>
      </c>
      <c r="J2899">
        <f t="shared" si="237"/>
        <v>2</v>
      </c>
      <c r="K2899">
        <v>213.1</v>
      </c>
      <c r="L2899">
        <v>215.4</v>
      </c>
      <c r="M2899">
        <v>212.75</v>
      </c>
      <c r="N2899">
        <v>214.8</v>
      </c>
      <c r="O2899" s="3">
        <f t="shared" si="234"/>
        <v>1.7000061040000001</v>
      </c>
      <c r="P2899">
        <f t="shared" si="238"/>
        <v>33.312401707788624</v>
      </c>
      <c r="S2899">
        <f t="shared" si="235"/>
        <v>7.9775040075082126E-3</v>
      </c>
    </row>
    <row r="2900" spans="1:19" x14ac:dyDescent="0.3">
      <c r="A2900" s="1">
        <v>40218</v>
      </c>
      <c r="B2900" s="1">
        <v>40219</v>
      </c>
      <c r="C2900">
        <v>216.15</v>
      </c>
      <c r="D2900">
        <v>215.49999690000001</v>
      </c>
      <c r="E2900">
        <v>214.1188564</v>
      </c>
      <c r="F2900">
        <v>0.65000305199999997</v>
      </c>
      <c r="G2900">
        <v>-1</v>
      </c>
      <c r="H2900">
        <v>0.49497474699999999</v>
      </c>
      <c r="I2900">
        <f t="shared" si="236"/>
        <v>2010</v>
      </c>
      <c r="J2900">
        <f t="shared" si="237"/>
        <v>2</v>
      </c>
      <c r="K2900">
        <v>216.15</v>
      </c>
      <c r="L2900">
        <v>216.45</v>
      </c>
      <c r="M2900">
        <v>214.35</v>
      </c>
      <c r="N2900">
        <v>215.5</v>
      </c>
      <c r="O2900" s="3">
        <f t="shared" si="234"/>
        <v>0.65000305199999997</v>
      </c>
      <c r="P2900">
        <f t="shared" si="238"/>
        <v>33.612931378566039</v>
      </c>
      <c r="S2900">
        <f t="shared" si="235"/>
        <v>3.0071850659264395E-3</v>
      </c>
    </row>
    <row r="2901" spans="1:19" x14ac:dyDescent="0.3">
      <c r="A2901" s="1">
        <v>40219</v>
      </c>
      <c r="B2901" s="1">
        <v>40220</v>
      </c>
      <c r="C2901">
        <v>216.1</v>
      </c>
      <c r="D2901">
        <v>218.3000031</v>
      </c>
      <c r="E2901">
        <v>216.32602489999999</v>
      </c>
      <c r="F2901">
        <v>2.200003052</v>
      </c>
      <c r="G2901">
        <v>1</v>
      </c>
      <c r="H2901">
        <v>1.9798989870000001</v>
      </c>
      <c r="I2901">
        <f t="shared" si="236"/>
        <v>2010</v>
      </c>
      <c r="J2901">
        <f t="shared" si="237"/>
        <v>2</v>
      </c>
      <c r="K2901">
        <v>216.1</v>
      </c>
      <c r="L2901">
        <v>220.05</v>
      </c>
      <c r="M2901">
        <v>216</v>
      </c>
      <c r="N2901">
        <v>218.3</v>
      </c>
      <c r="O2901" s="3">
        <f t="shared" si="234"/>
        <v>2.200003052</v>
      </c>
      <c r="P2901">
        <f t="shared" si="238"/>
        <v>34.639519323307063</v>
      </c>
      <c r="S2901">
        <f t="shared" si="235"/>
        <v>1.0180486126793151E-2</v>
      </c>
    </row>
    <row r="2902" spans="1:19" x14ac:dyDescent="0.3">
      <c r="A2902" s="1">
        <v>40220</v>
      </c>
      <c r="B2902" s="1">
        <v>40221</v>
      </c>
      <c r="C2902">
        <v>218.7</v>
      </c>
      <c r="D2902">
        <v>217.39999080000001</v>
      </c>
      <c r="E2902">
        <v>218.35618729999999</v>
      </c>
      <c r="F2902">
        <v>1.3000091549999999</v>
      </c>
      <c r="G2902">
        <v>1</v>
      </c>
      <c r="H2902">
        <v>0.63639610300000005</v>
      </c>
      <c r="I2902">
        <f t="shared" si="236"/>
        <v>2010</v>
      </c>
      <c r="J2902">
        <f t="shared" si="237"/>
        <v>2</v>
      </c>
      <c r="K2902">
        <v>218.7</v>
      </c>
      <c r="L2902">
        <v>218.85</v>
      </c>
      <c r="M2902">
        <v>215.55</v>
      </c>
      <c r="N2902">
        <v>217.4</v>
      </c>
      <c r="O2902" s="3">
        <f t="shared" si="234"/>
        <v>1.3000091549999999</v>
      </c>
      <c r="P2902">
        <f t="shared" si="238"/>
        <v>35.257238009796751</v>
      </c>
      <c r="S2902">
        <f t="shared" si="235"/>
        <v>5.9442576817558294E-3</v>
      </c>
    </row>
    <row r="2903" spans="1:19" x14ac:dyDescent="0.3">
      <c r="A2903" s="1">
        <v>40221</v>
      </c>
      <c r="B2903" s="1">
        <v>40224</v>
      </c>
      <c r="C2903">
        <v>218.7</v>
      </c>
      <c r="D2903">
        <v>217.4</v>
      </c>
      <c r="E2903">
        <v>218.96061460000001</v>
      </c>
      <c r="F2903">
        <v>-1.3</v>
      </c>
      <c r="G2903">
        <v>1</v>
      </c>
      <c r="H2903">
        <v>0</v>
      </c>
      <c r="I2903">
        <f t="shared" si="236"/>
        <v>2010</v>
      </c>
      <c r="J2903">
        <f t="shared" si="237"/>
        <v>2</v>
      </c>
      <c r="K2903">
        <v>218.7</v>
      </c>
      <c r="L2903">
        <v>218.85</v>
      </c>
      <c r="M2903">
        <v>215.55</v>
      </c>
      <c r="N2903">
        <v>217.4</v>
      </c>
      <c r="O2903" s="3">
        <f t="shared" si="234"/>
        <v>-3</v>
      </c>
      <c r="P2903">
        <f t="shared" si="238"/>
        <v>33.80632286536067</v>
      </c>
      <c r="S2903">
        <f t="shared" si="235"/>
        <v>-1.3717421124828533E-2</v>
      </c>
    </row>
    <row r="2904" spans="1:19" x14ac:dyDescent="0.3">
      <c r="A2904" s="1">
        <v>40224</v>
      </c>
      <c r="B2904" s="1">
        <v>40225</v>
      </c>
      <c r="C2904">
        <v>217.45</v>
      </c>
      <c r="D2904">
        <v>219.55000920000001</v>
      </c>
      <c r="E2904">
        <v>218.71592190000001</v>
      </c>
      <c r="F2904">
        <v>2.100009155</v>
      </c>
      <c r="G2904">
        <v>1</v>
      </c>
      <c r="H2904">
        <v>1.52027958</v>
      </c>
      <c r="I2904">
        <f t="shared" si="236"/>
        <v>2010</v>
      </c>
      <c r="J2904">
        <f t="shared" si="237"/>
        <v>2</v>
      </c>
      <c r="K2904">
        <v>217.45</v>
      </c>
      <c r="L2904">
        <v>220.85</v>
      </c>
      <c r="M2904">
        <v>217.15</v>
      </c>
      <c r="N2904">
        <v>219.55</v>
      </c>
      <c r="O2904" s="3">
        <f t="shared" si="234"/>
        <v>2.100009155</v>
      </c>
      <c r="P2904">
        <f t="shared" si="238"/>
        <v>34.785769922350461</v>
      </c>
      <c r="S2904">
        <f t="shared" si="235"/>
        <v>9.6574346056564724E-3</v>
      </c>
    </row>
    <row r="2905" spans="1:19" x14ac:dyDescent="0.3">
      <c r="A2905" s="1">
        <v>40225</v>
      </c>
      <c r="B2905" s="1">
        <v>40226</v>
      </c>
      <c r="C2905">
        <v>221.55</v>
      </c>
      <c r="D2905">
        <v>223.49999690000001</v>
      </c>
      <c r="E2905">
        <v>219.0404905</v>
      </c>
      <c r="F2905">
        <v>-1.9499969479999999</v>
      </c>
      <c r="G2905">
        <v>-1</v>
      </c>
      <c r="H2905">
        <v>2.7930717860000001</v>
      </c>
      <c r="I2905">
        <f t="shared" si="236"/>
        <v>2010</v>
      </c>
      <c r="J2905">
        <f t="shared" si="237"/>
        <v>2</v>
      </c>
      <c r="K2905">
        <v>221.55</v>
      </c>
      <c r="L2905">
        <v>223.75</v>
      </c>
      <c r="M2905">
        <v>221.3</v>
      </c>
      <c r="N2905">
        <v>223.5</v>
      </c>
      <c r="O2905" s="3">
        <f t="shared" si="234"/>
        <v>-1.9499969479999999</v>
      </c>
      <c r="P2905">
        <f t="shared" si="238"/>
        <v>33.867257462195909</v>
      </c>
      <c r="S2905">
        <f t="shared" si="235"/>
        <v>-8.8016111396975842E-3</v>
      </c>
    </row>
    <row r="2906" spans="1:19" x14ac:dyDescent="0.3">
      <c r="A2906" s="1">
        <v>40226</v>
      </c>
      <c r="B2906" s="1">
        <v>40227</v>
      </c>
      <c r="C2906">
        <v>223.5</v>
      </c>
      <c r="D2906">
        <v>222.75</v>
      </c>
      <c r="E2906">
        <v>223.6267694</v>
      </c>
      <c r="F2906">
        <v>-0.75</v>
      </c>
      <c r="G2906">
        <v>1</v>
      </c>
      <c r="H2906">
        <v>0.53033008599999998</v>
      </c>
      <c r="I2906">
        <f t="shared" si="236"/>
        <v>2010</v>
      </c>
      <c r="J2906">
        <f t="shared" si="237"/>
        <v>2</v>
      </c>
      <c r="K2906">
        <v>223.5</v>
      </c>
      <c r="L2906">
        <v>223.6</v>
      </c>
      <c r="M2906">
        <v>221.95</v>
      </c>
      <c r="N2906">
        <v>222.75</v>
      </c>
      <c r="O2906" s="3">
        <f t="shared" si="234"/>
        <v>-0.75</v>
      </c>
      <c r="P2906">
        <f t="shared" si="238"/>
        <v>33.526311917274469</v>
      </c>
      <c r="S2906">
        <f t="shared" si="235"/>
        <v>-3.3557046979865771E-3</v>
      </c>
    </row>
    <row r="2907" spans="1:19" x14ac:dyDescent="0.3">
      <c r="A2907" s="1">
        <v>40227</v>
      </c>
      <c r="B2907" s="1">
        <v>40228</v>
      </c>
      <c r="C2907">
        <v>220.85</v>
      </c>
      <c r="D2907">
        <v>218.8999939</v>
      </c>
      <c r="E2907">
        <v>223.6134921</v>
      </c>
      <c r="F2907">
        <v>-1.9500061040000001</v>
      </c>
      <c r="G2907">
        <v>1</v>
      </c>
      <c r="H2907">
        <v>2.7223611079999999</v>
      </c>
      <c r="I2907">
        <f t="shared" si="236"/>
        <v>2010</v>
      </c>
      <c r="J2907">
        <f t="shared" si="237"/>
        <v>2</v>
      </c>
      <c r="K2907">
        <v>220.85</v>
      </c>
      <c r="L2907">
        <v>222.7</v>
      </c>
      <c r="M2907">
        <v>217.85</v>
      </c>
      <c r="N2907">
        <v>218.9</v>
      </c>
      <c r="O2907" s="3">
        <f t="shared" si="234"/>
        <v>-1.9500061040000001</v>
      </c>
      <c r="P2907">
        <f t="shared" si="238"/>
        <v>32.638245181255094</v>
      </c>
      <c r="S2907">
        <f t="shared" si="235"/>
        <v>-8.8295499388725378E-3</v>
      </c>
    </row>
    <row r="2908" spans="1:19" x14ac:dyDescent="0.3">
      <c r="A2908" s="1">
        <v>40228</v>
      </c>
      <c r="B2908" s="1">
        <v>40231</v>
      </c>
      <c r="C2908">
        <v>221.75</v>
      </c>
      <c r="D2908">
        <v>223.2000031</v>
      </c>
      <c r="E2908">
        <v>220.75391949999999</v>
      </c>
      <c r="F2908">
        <v>-1.450003052</v>
      </c>
      <c r="G2908">
        <v>1</v>
      </c>
      <c r="H2908">
        <v>3.0405591589999998</v>
      </c>
      <c r="I2908">
        <f t="shared" si="236"/>
        <v>2010</v>
      </c>
      <c r="J2908">
        <f t="shared" si="237"/>
        <v>2</v>
      </c>
      <c r="K2908">
        <v>221.75</v>
      </c>
      <c r="L2908">
        <v>224.2</v>
      </c>
      <c r="M2908">
        <v>221.65</v>
      </c>
      <c r="N2908">
        <v>223.2</v>
      </c>
      <c r="O2908" s="3">
        <f t="shared" si="234"/>
        <v>-1.450003052</v>
      </c>
      <c r="P2908">
        <f t="shared" si="238"/>
        <v>31.997989644054499</v>
      </c>
      <c r="S2908">
        <f t="shared" si="235"/>
        <v>-6.5389089154453215E-3</v>
      </c>
    </row>
    <row r="2909" spans="1:19" x14ac:dyDescent="0.3">
      <c r="A2909" s="1">
        <v>40231</v>
      </c>
      <c r="B2909" s="1">
        <v>40232</v>
      </c>
      <c r="C2909">
        <v>223</v>
      </c>
      <c r="D2909">
        <v>223.35000919999999</v>
      </c>
      <c r="E2909">
        <v>222.89029439999999</v>
      </c>
      <c r="F2909">
        <v>-0.35000915500000002</v>
      </c>
      <c r="G2909">
        <v>-1</v>
      </c>
      <c r="H2909">
        <v>0.106066017</v>
      </c>
      <c r="I2909">
        <f t="shared" si="236"/>
        <v>2010</v>
      </c>
      <c r="J2909">
        <f t="shared" si="237"/>
        <v>2</v>
      </c>
      <c r="K2909">
        <v>223</v>
      </c>
      <c r="L2909">
        <v>223.55</v>
      </c>
      <c r="M2909">
        <v>221.55</v>
      </c>
      <c r="N2909">
        <v>223.35</v>
      </c>
      <c r="O2909" s="3">
        <f t="shared" si="234"/>
        <v>-0.35000915500000002</v>
      </c>
      <c r="P2909">
        <f t="shared" si="238"/>
        <v>31.847322523197803</v>
      </c>
      <c r="S2909">
        <f t="shared" si="235"/>
        <v>-1.5695477802690583E-3</v>
      </c>
    </row>
    <row r="2910" spans="1:19" x14ac:dyDescent="0.3">
      <c r="A2910" s="1">
        <v>40232</v>
      </c>
      <c r="B2910" s="1">
        <v>40233</v>
      </c>
      <c r="C2910">
        <v>221.55</v>
      </c>
      <c r="D2910">
        <v>220.99999389999999</v>
      </c>
      <c r="E2910">
        <v>221.80762960000001</v>
      </c>
      <c r="F2910">
        <v>-0.55000610400000005</v>
      </c>
      <c r="G2910">
        <v>-1</v>
      </c>
      <c r="H2910">
        <v>1.6617009359999999</v>
      </c>
      <c r="I2910">
        <f t="shared" si="236"/>
        <v>2010</v>
      </c>
      <c r="J2910">
        <f t="shared" si="237"/>
        <v>2</v>
      </c>
      <c r="K2910">
        <v>221.55</v>
      </c>
      <c r="L2910">
        <v>222.05</v>
      </c>
      <c r="M2910">
        <v>219.8</v>
      </c>
      <c r="N2910">
        <v>221</v>
      </c>
      <c r="O2910" s="3">
        <f t="shared" si="234"/>
        <v>-0.55000610400000005</v>
      </c>
      <c r="P2910">
        <f t="shared" si="238"/>
        <v>31.610136040004633</v>
      </c>
      <c r="S2910">
        <f t="shared" si="235"/>
        <v>-2.4825371428571432E-3</v>
      </c>
    </row>
    <row r="2911" spans="1:19" x14ac:dyDescent="0.3">
      <c r="A2911" s="1">
        <v>40233</v>
      </c>
      <c r="B2911" s="1">
        <v>40234</v>
      </c>
      <c r="C2911">
        <v>221.5</v>
      </c>
      <c r="D2911">
        <v>216.8000031</v>
      </c>
      <c r="E2911">
        <v>221.9481092</v>
      </c>
      <c r="F2911">
        <v>-4.6999969479999999</v>
      </c>
      <c r="G2911">
        <v>1</v>
      </c>
      <c r="H2911">
        <v>2.9698484810000001</v>
      </c>
      <c r="I2911">
        <f t="shared" si="236"/>
        <v>2010</v>
      </c>
      <c r="J2911">
        <f t="shared" si="237"/>
        <v>2</v>
      </c>
      <c r="K2911">
        <v>221.5</v>
      </c>
      <c r="L2911">
        <v>221.65</v>
      </c>
      <c r="M2911">
        <v>216.2</v>
      </c>
      <c r="N2911">
        <v>216.8</v>
      </c>
      <c r="O2911" s="3">
        <f t="shared" si="234"/>
        <v>-3</v>
      </c>
      <c r="P2911">
        <f t="shared" si="238"/>
        <v>30.325751279914151</v>
      </c>
      <c r="S2911">
        <f t="shared" si="235"/>
        <v>-1.3544018058690745E-2</v>
      </c>
    </row>
    <row r="2912" spans="1:19" x14ac:dyDescent="0.3">
      <c r="A2912" s="1">
        <v>40234</v>
      </c>
      <c r="B2912" s="1">
        <v>40235</v>
      </c>
      <c r="C2912">
        <v>218.05</v>
      </c>
      <c r="D2912">
        <v>217.64999080000001</v>
      </c>
      <c r="E2912">
        <v>217.54408789999999</v>
      </c>
      <c r="F2912">
        <v>0.40000915500000001</v>
      </c>
      <c r="G2912">
        <v>1</v>
      </c>
      <c r="H2912">
        <v>0.60104076399999995</v>
      </c>
      <c r="I2912">
        <f t="shared" si="236"/>
        <v>2010</v>
      </c>
      <c r="J2912">
        <f t="shared" si="237"/>
        <v>2</v>
      </c>
      <c r="K2912">
        <v>218.05</v>
      </c>
      <c r="L2912">
        <v>218.95</v>
      </c>
      <c r="M2912">
        <v>216.7</v>
      </c>
      <c r="N2912">
        <v>217.65</v>
      </c>
      <c r="O2912" s="3">
        <f t="shared" si="234"/>
        <v>0.40000915500000001</v>
      </c>
      <c r="P2912">
        <f t="shared" si="238"/>
        <v>30.492647562567928</v>
      </c>
      <c r="S2912">
        <f t="shared" si="235"/>
        <v>1.8344836276083466E-3</v>
      </c>
    </row>
    <row r="2913" spans="1:19" x14ac:dyDescent="0.3">
      <c r="A2913" s="1">
        <v>40235</v>
      </c>
      <c r="B2913" s="1">
        <v>40238</v>
      </c>
      <c r="C2913">
        <v>218.05</v>
      </c>
      <c r="D2913">
        <v>217.65</v>
      </c>
      <c r="E2913">
        <v>219.13051730000001</v>
      </c>
      <c r="F2913">
        <v>-0.4</v>
      </c>
      <c r="G2913">
        <v>1</v>
      </c>
      <c r="H2913">
        <v>0</v>
      </c>
      <c r="I2913">
        <f t="shared" si="236"/>
        <v>2010</v>
      </c>
      <c r="J2913">
        <f t="shared" si="237"/>
        <v>3</v>
      </c>
      <c r="K2913">
        <v>218.05</v>
      </c>
      <c r="L2913">
        <v>218.95</v>
      </c>
      <c r="M2913">
        <v>216.7</v>
      </c>
      <c r="N2913">
        <v>217.65</v>
      </c>
      <c r="O2913" s="3">
        <f t="shared" si="234"/>
        <v>-0.4</v>
      </c>
      <c r="P2913">
        <f t="shared" si="238"/>
        <v>30.324836615193099</v>
      </c>
      <c r="S2913">
        <f t="shared" si="235"/>
        <v>-1.8344416418252694E-3</v>
      </c>
    </row>
    <row r="2914" spans="1:19" x14ac:dyDescent="0.3">
      <c r="A2914" s="1">
        <v>40238</v>
      </c>
      <c r="B2914" s="1">
        <v>40239</v>
      </c>
      <c r="C2914">
        <v>220.15</v>
      </c>
      <c r="D2914">
        <v>221.50000610000001</v>
      </c>
      <c r="E2914">
        <v>218.96397239999999</v>
      </c>
      <c r="F2914">
        <v>-1.350006104</v>
      </c>
      <c r="G2914">
        <v>1</v>
      </c>
      <c r="H2914">
        <v>2.7223611079999999</v>
      </c>
      <c r="I2914">
        <f t="shared" si="236"/>
        <v>2010</v>
      </c>
      <c r="J2914">
        <f t="shared" si="237"/>
        <v>3</v>
      </c>
      <c r="K2914">
        <v>220.15</v>
      </c>
      <c r="L2914">
        <v>222.3</v>
      </c>
      <c r="M2914">
        <v>220.05</v>
      </c>
      <c r="N2914">
        <v>221.5</v>
      </c>
      <c r="O2914" s="3">
        <f t="shared" si="234"/>
        <v>-1.350006104</v>
      </c>
      <c r="P2914">
        <f t="shared" si="238"/>
        <v>29.76696178621313</v>
      </c>
      <c r="S2914">
        <f t="shared" si="235"/>
        <v>-6.1322103293209177E-3</v>
      </c>
    </row>
    <row r="2915" spans="1:19" x14ac:dyDescent="0.3">
      <c r="A2915" s="1">
        <v>40239</v>
      </c>
      <c r="B2915" s="1">
        <v>40240</v>
      </c>
      <c r="C2915">
        <v>221.1</v>
      </c>
      <c r="D2915">
        <v>221.8500061</v>
      </c>
      <c r="E2915">
        <v>222.3777029</v>
      </c>
      <c r="F2915">
        <v>0.75000610400000001</v>
      </c>
      <c r="G2915">
        <v>1</v>
      </c>
      <c r="H2915">
        <v>0.24748737300000001</v>
      </c>
      <c r="I2915">
        <f t="shared" si="236"/>
        <v>2010</v>
      </c>
      <c r="J2915">
        <f t="shared" si="237"/>
        <v>3</v>
      </c>
      <c r="K2915">
        <v>221.1</v>
      </c>
      <c r="L2915">
        <v>221.95</v>
      </c>
      <c r="M2915">
        <v>220.8</v>
      </c>
      <c r="N2915">
        <v>221.85</v>
      </c>
      <c r="O2915" s="3">
        <f t="shared" si="234"/>
        <v>0.75000610400000001</v>
      </c>
      <c r="P2915">
        <f t="shared" si="238"/>
        <v>30.069884486853493</v>
      </c>
      <c r="S2915">
        <f t="shared" si="235"/>
        <v>3.3921578652193578E-3</v>
      </c>
    </row>
    <row r="2916" spans="1:19" x14ac:dyDescent="0.3">
      <c r="A2916" s="1">
        <v>40240</v>
      </c>
      <c r="B2916" s="1">
        <v>40241</v>
      </c>
      <c r="C2916">
        <v>222.35</v>
      </c>
      <c r="D2916">
        <v>221.14998779999999</v>
      </c>
      <c r="E2916">
        <v>222.00499189999999</v>
      </c>
      <c r="F2916">
        <v>1.2000122070000001</v>
      </c>
      <c r="G2916">
        <v>1</v>
      </c>
      <c r="H2916">
        <v>0.49497474699999999</v>
      </c>
      <c r="I2916">
        <f t="shared" si="236"/>
        <v>2010</v>
      </c>
      <c r="J2916">
        <f t="shared" si="237"/>
        <v>3</v>
      </c>
      <c r="K2916">
        <v>222.35</v>
      </c>
      <c r="L2916">
        <v>223.2</v>
      </c>
      <c r="M2916">
        <v>220.6</v>
      </c>
      <c r="N2916">
        <v>221.15</v>
      </c>
      <c r="O2916" s="3">
        <f t="shared" si="234"/>
        <v>1.2000122070000001</v>
      </c>
      <c r="P2916">
        <f t="shared" si="238"/>
        <v>30.556741628035923</v>
      </c>
      <c r="S2916">
        <f t="shared" si="235"/>
        <v>5.3969516842815391E-3</v>
      </c>
    </row>
    <row r="2917" spans="1:19" x14ac:dyDescent="0.3">
      <c r="A2917" s="1">
        <v>40241</v>
      </c>
      <c r="B2917" s="1">
        <v>40242</v>
      </c>
      <c r="C2917">
        <v>222.1</v>
      </c>
      <c r="D2917">
        <v>224.7000031</v>
      </c>
      <c r="E2917">
        <v>222.19300870000001</v>
      </c>
      <c r="F2917">
        <v>2.6000030519999999</v>
      </c>
      <c r="G2917">
        <v>1</v>
      </c>
      <c r="H2917">
        <v>2.5102290730000001</v>
      </c>
      <c r="I2917">
        <f t="shared" si="236"/>
        <v>2010</v>
      </c>
      <c r="J2917">
        <f t="shared" si="237"/>
        <v>3</v>
      </c>
      <c r="K2917">
        <v>222.1</v>
      </c>
      <c r="L2917">
        <v>224.7</v>
      </c>
      <c r="M2917">
        <v>222.1</v>
      </c>
      <c r="N2917">
        <v>224.7</v>
      </c>
      <c r="O2917" s="3">
        <f t="shared" si="234"/>
        <v>2.6000030519999999</v>
      </c>
      <c r="P2917">
        <f t="shared" si="238"/>
        <v>31.629874741391198</v>
      </c>
      <c r="S2917">
        <f t="shared" si="235"/>
        <v>1.1706452282755516E-2</v>
      </c>
    </row>
    <row r="2918" spans="1:19" x14ac:dyDescent="0.3">
      <c r="A2918" s="1">
        <v>40242</v>
      </c>
      <c r="B2918" s="1">
        <v>40245</v>
      </c>
      <c r="C2918">
        <v>226.4</v>
      </c>
      <c r="D2918">
        <v>227.50000309999999</v>
      </c>
      <c r="E2918">
        <v>225.2004307</v>
      </c>
      <c r="F2918">
        <v>-1.1000030519999999</v>
      </c>
      <c r="G2918">
        <v>1</v>
      </c>
      <c r="H2918">
        <v>1.9798989870000001</v>
      </c>
      <c r="I2918">
        <f t="shared" si="236"/>
        <v>2010</v>
      </c>
      <c r="J2918">
        <f t="shared" si="237"/>
        <v>3</v>
      </c>
      <c r="K2918">
        <v>226.4</v>
      </c>
      <c r="L2918">
        <v>228</v>
      </c>
      <c r="M2918">
        <v>226.35</v>
      </c>
      <c r="N2918">
        <v>227.5</v>
      </c>
      <c r="O2918" s="3">
        <f t="shared" si="234"/>
        <v>-1.1000030519999999</v>
      </c>
      <c r="P2918">
        <f t="shared" si="238"/>
        <v>31.168837302125631</v>
      </c>
      <c r="S2918">
        <f t="shared" si="235"/>
        <v>-4.8586707243816248E-3</v>
      </c>
    </row>
    <row r="2919" spans="1:19" x14ac:dyDescent="0.3">
      <c r="A2919" s="1">
        <v>40245</v>
      </c>
      <c r="B2919" s="1">
        <v>40246</v>
      </c>
      <c r="C2919">
        <v>227.4</v>
      </c>
      <c r="D2919">
        <v>228.0500031</v>
      </c>
      <c r="E2919">
        <v>228.1736827</v>
      </c>
      <c r="F2919">
        <v>0.65000305199999997</v>
      </c>
      <c r="G2919">
        <v>1</v>
      </c>
      <c r="H2919">
        <v>0.38890872999999998</v>
      </c>
      <c r="I2919">
        <f t="shared" si="236"/>
        <v>2010</v>
      </c>
      <c r="J2919">
        <f t="shared" si="237"/>
        <v>3</v>
      </c>
      <c r="K2919">
        <v>227.4</v>
      </c>
      <c r="L2919">
        <v>228.15</v>
      </c>
      <c r="M2919">
        <v>227.05</v>
      </c>
      <c r="N2919">
        <v>228.05</v>
      </c>
      <c r="O2919" s="3">
        <f t="shared" si="234"/>
        <v>0.65000305199999997</v>
      </c>
      <c r="P2919">
        <f t="shared" si="238"/>
        <v>31.436117504944537</v>
      </c>
      <c r="S2919">
        <f t="shared" si="235"/>
        <v>2.8584127176781E-3</v>
      </c>
    </row>
    <row r="2920" spans="1:19" x14ac:dyDescent="0.3">
      <c r="A2920" s="1">
        <v>40246</v>
      </c>
      <c r="B2920" s="1">
        <v>40247</v>
      </c>
      <c r="C2920">
        <v>228.25</v>
      </c>
      <c r="D2920">
        <v>228.24999690000001</v>
      </c>
      <c r="E2920">
        <v>228.22893350000001</v>
      </c>
      <c r="F2920" s="2">
        <v>3.05E-6</v>
      </c>
      <c r="G2920">
        <v>1</v>
      </c>
      <c r="H2920">
        <v>0.141421356</v>
      </c>
      <c r="I2920">
        <f t="shared" si="236"/>
        <v>2010</v>
      </c>
      <c r="J2920">
        <f t="shared" si="237"/>
        <v>3</v>
      </c>
      <c r="K2920">
        <v>228.25</v>
      </c>
      <c r="L2920">
        <v>228.4</v>
      </c>
      <c r="M2920">
        <v>226.95</v>
      </c>
      <c r="N2920">
        <v>228.25</v>
      </c>
      <c r="O2920" s="3">
        <f t="shared" ref="O2920:O2983" si="239">IF(E2920-C2920&gt;0,IF(C2920-M2920&gt;3,-3,F2920),IF(L2920-C2920&gt;3,-3,F2920))</f>
        <v>3.05E-6</v>
      </c>
      <c r="P2920">
        <f t="shared" si="238"/>
        <v>31.436118765143767</v>
      </c>
      <c r="S2920">
        <f t="shared" ref="S2920:S2983" si="240">O2920/C2920</f>
        <v>1.3362541073384448E-8</v>
      </c>
    </row>
    <row r="2921" spans="1:19" x14ac:dyDescent="0.3">
      <c r="A2921" s="1">
        <v>40247</v>
      </c>
      <c r="B2921" s="1">
        <v>40248</v>
      </c>
      <c r="C2921">
        <v>228.9</v>
      </c>
      <c r="D2921">
        <v>227.3000031</v>
      </c>
      <c r="E2921">
        <v>228.580377</v>
      </c>
      <c r="F2921">
        <v>1.599996948</v>
      </c>
      <c r="G2921">
        <v>1</v>
      </c>
      <c r="H2921">
        <v>0.67175144200000003</v>
      </c>
      <c r="I2921">
        <f t="shared" si="236"/>
        <v>2010</v>
      </c>
      <c r="J2921">
        <f t="shared" si="237"/>
        <v>3</v>
      </c>
      <c r="K2921">
        <v>228.9</v>
      </c>
      <c r="L2921">
        <v>229.5</v>
      </c>
      <c r="M2921">
        <v>226.85</v>
      </c>
      <c r="N2921">
        <v>227.3</v>
      </c>
      <c r="O2921" s="3">
        <f t="shared" si="239"/>
        <v>1.599996948</v>
      </c>
      <c r="P2921">
        <f t="shared" si="238"/>
        <v>32.095328386129296</v>
      </c>
      <c r="S2921">
        <f t="shared" si="240"/>
        <v>6.9899386107470513E-3</v>
      </c>
    </row>
    <row r="2922" spans="1:19" x14ac:dyDescent="0.3">
      <c r="A2922" s="1">
        <v>40248</v>
      </c>
      <c r="B2922" s="1">
        <v>40249</v>
      </c>
      <c r="C2922">
        <v>228.35</v>
      </c>
      <c r="D2922">
        <v>228.19999390000001</v>
      </c>
      <c r="E2922">
        <v>228.9860994</v>
      </c>
      <c r="F2922">
        <v>-0.150006104</v>
      </c>
      <c r="G2922">
        <v>1</v>
      </c>
      <c r="H2922">
        <v>0.63639610300000005</v>
      </c>
      <c r="I2922">
        <f t="shared" si="236"/>
        <v>2010</v>
      </c>
      <c r="J2922">
        <f t="shared" si="237"/>
        <v>3</v>
      </c>
      <c r="K2922">
        <v>228.35</v>
      </c>
      <c r="L2922">
        <v>229</v>
      </c>
      <c r="M2922">
        <v>226.75</v>
      </c>
      <c r="N2922">
        <v>228.2</v>
      </c>
      <c r="O2922" s="3">
        <f t="shared" si="239"/>
        <v>-0.150006104</v>
      </c>
      <c r="P2922">
        <f t="shared" si="238"/>
        <v>32.032076862138005</v>
      </c>
      <c r="S2922">
        <f t="shared" si="240"/>
        <v>-6.5691308955550696E-4</v>
      </c>
    </row>
    <row r="2923" spans="1:19" x14ac:dyDescent="0.3">
      <c r="A2923" s="1">
        <v>40249</v>
      </c>
      <c r="B2923" s="1">
        <v>40252</v>
      </c>
      <c r="C2923">
        <v>228.35</v>
      </c>
      <c r="D2923">
        <v>226.10000919999999</v>
      </c>
      <c r="E2923">
        <v>228.06562479999999</v>
      </c>
      <c r="F2923">
        <v>2.2499908450000001</v>
      </c>
      <c r="G2923">
        <v>-1</v>
      </c>
      <c r="H2923">
        <v>1.48492424</v>
      </c>
      <c r="I2923">
        <f t="shared" si="236"/>
        <v>2010</v>
      </c>
      <c r="J2923">
        <f t="shared" si="237"/>
        <v>3</v>
      </c>
      <c r="K2923">
        <v>228.35</v>
      </c>
      <c r="L2923">
        <v>228.85</v>
      </c>
      <c r="M2923">
        <v>224.8</v>
      </c>
      <c r="N2923">
        <v>226.1</v>
      </c>
      <c r="O2923" s="3">
        <f t="shared" si="239"/>
        <v>2.2499908450000001</v>
      </c>
      <c r="P2923">
        <f t="shared" si="238"/>
        <v>32.978937554314228</v>
      </c>
      <c r="S2923">
        <f t="shared" si="240"/>
        <v>9.8532552879351878E-3</v>
      </c>
    </row>
    <row r="2924" spans="1:19" x14ac:dyDescent="0.3">
      <c r="A2924" s="1">
        <v>40252</v>
      </c>
      <c r="B2924" s="1">
        <v>40253</v>
      </c>
      <c r="C2924">
        <v>226.8</v>
      </c>
      <c r="D2924">
        <v>226.49999389999999</v>
      </c>
      <c r="E2924">
        <v>225.628151</v>
      </c>
      <c r="F2924">
        <v>0.300006104</v>
      </c>
      <c r="G2924">
        <v>-1</v>
      </c>
      <c r="H2924">
        <v>0.282842712</v>
      </c>
      <c r="I2924">
        <f t="shared" si="236"/>
        <v>2010</v>
      </c>
      <c r="J2924">
        <f t="shared" si="237"/>
        <v>3</v>
      </c>
      <c r="K2924">
        <v>226.8</v>
      </c>
      <c r="L2924">
        <v>226.95</v>
      </c>
      <c r="M2924">
        <v>225.1</v>
      </c>
      <c r="N2924">
        <v>226.5</v>
      </c>
      <c r="O2924" s="3">
        <f t="shared" si="239"/>
        <v>0.300006104</v>
      </c>
      <c r="P2924">
        <f t="shared" si="238"/>
        <v>33.109809016876781</v>
      </c>
      <c r="S2924">
        <f t="shared" si="240"/>
        <v>1.3227782363315695E-3</v>
      </c>
    </row>
    <row r="2925" spans="1:19" x14ac:dyDescent="0.3">
      <c r="A2925" s="1">
        <v>40253</v>
      </c>
      <c r="B2925" s="1">
        <v>40254</v>
      </c>
      <c r="C2925">
        <v>227.95</v>
      </c>
      <c r="D2925">
        <v>230.3000031</v>
      </c>
      <c r="E2925">
        <v>227.5723701</v>
      </c>
      <c r="F2925">
        <v>-2.3500030519999999</v>
      </c>
      <c r="G2925">
        <v>1</v>
      </c>
      <c r="H2925">
        <v>2.6870057690000002</v>
      </c>
      <c r="I2925">
        <f t="shared" si="236"/>
        <v>2010</v>
      </c>
      <c r="J2925">
        <f t="shared" si="237"/>
        <v>3</v>
      </c>
      <c r="K2925">
        <v>227.95</v>
      </c>
      <c r="L2925">
        <v>231.1</v>
      </c>
      <c r="M2925">
        <v>227.7</v>
      </c>
      <c r="N2925">
        <v>230.3</v>
      </c>
      <c r="O2925" s="3">
        <f t="shared" si="239"/>
        <v>-3</v>
      </c>
      <c r="P2925">
        <f t="shared" si="238"/>
        <v>31.802556193222948</v>
      </c>
      <c r="S2925">
        <f t="shared" si="240"/>
        <v>-1.3160780872998466E-2</v>
      </c>
    </row>
    <row r="2926" spans="1:19" x14ac:dyDescent="0.3">
      <c r="A2926" s="1">
        <v>40254</v>
      </c>
      <c r="B2926" s="1">
        <v>40255</v>
      </c>
      <c r="C2926">
        <v>230.15</v>
      </c>
      <c r="D2926">
        <v>229.94999390000001</v>
      </c>
      <c r="E2926">
        <v>230.7979698</v>
      </c>
      <c r="F2926">
        <v>-0.20000610399999999</v>
      </c>
      <c r="G2926">
        <v>1</v>
      </c>
      <c r="H2926">
        <v>0.24748737300000001</v>
      </c>
      <c r="I2926">
        <f t="shared" si="236"/>
        <v>2010</v>
      </c>
      <c r="J2926">
        <f t="shared" si="237"/>
        <v>3</v>
      </c>
      <c r="K2926">
        <v>230.15</v>
      </c>
      <c r="L2926">
        <v>231.3</v>
      </c>
      <c r="M2926">
        <v>229.4</v>
      </c>
      <c r="N2926">
        <v>229.95</v>
      </c>
      <c r="O2926" s="3">
        <f t="shared" si="239"/>
        <v>-0.20000610399999999</v>
      </c>
      <c r="P2926">
        <f t="shared" si="238"/>
        <v>31.719644543931867</v>
      </c>
      <c r="S2926">
        <f t="shared" si="240"/>
        <v>-8.69025001086248E-4</v>
      </c>
    </row>
    <row r="2927" spans="1:19" x14ac:dyDescent="0.3">
      <c r="A2927" s="1">
        <v>40255</v>
      </c>
      <c r="B2927" s="1">
        <v>40256</v>
      </c>
      <c r="C2927">
        <v>230.8</v>
      </c>
      <c r="D2927">
        <v>231.2</v>
      </c>
      <c r="E2927">
        <v>230.0948191</v>
      </c>
      <c r="F2927">
        <v>-0.4</v>
      </c>
      <c r="G2927">
        <v>1</v>
      </c>
      <c r="H2927">
        <v>0.88388347599999995</v>
      </c>
      <c r="I2927">
        <f t="shared" si="236"/>
        <v>2010</v>
      </c>
      <c r="J2927">
        <f t="shared" si="237"/>
        <v>3</v>
      </c>
      <c r="K2927">
        <v>230.8</v>
      </c>
      <c r="L2927">
        <v>231.5</v>
      </c>
      <c r="M2927">
        <v>229.75</v>
      </c>
      <c r="N2927">
        <v>231.2</v>
      </c>
      <c r="O2927" s="3">
        <f t="shared" si="239"/>
        <v>-0.4</v>
      </c>
      <c r="P2927">
        <f t="shared" si="238"/>
        <v>31.554724381658389</v>
      </c>
      <c r="S2927">
        <f t="shared" si="240"/>
        <v>-1.7331022530329288E-3</v>
      </c>
    </row>
    <row r="2928" spans="1:19" x14ac:dyDescent="0.3">
      <c r="A2928" s="1">
        <v>40256</v>
      </c>
      <c r="B2928" s="1">
        <v>40259</v>
      </c>
      <c r="C2928">
        <v>229.8</v>
      </c>
      <c r="D2928">
        <v>229.25000309999999</v>
      </c>
      <c r="E2928">
        <v>231.5867624</v>
      </c>
      <c r="F2928">
        <v>-0.54999694799999999</v>
      </c>
      <c r="G2928">
        <v>1</v>
      </c>
      <c r="H2928">
        <v>1.3788582229999999</v>
      </c>
      <c r="I2928">
        <f t="shared" si="236"/>
        <v>2010</v>
      </c>
      <c r="J2928">
        <f t="shared" si="237"/>
        <v>3</v>
      </c>
      <c r="K2928">
        <v>229.8</v>
      </c>
      <c r="L2928">
        <v>229.95</v>
      </c>
      <c r="M2928">
        <v>227.35</v>
      </c>
      <c r="N2928">
        <v>229.25</v>
      </c>
      <c r="O2928" s="3">
        <f t="shared" si="239"/>
        <v>-0.54999694799999999</v>
      </c>
      <c r="P2928">
        <f t="shared" si="238"/>
        <v>31.328157774544898</v>
      </c>
      <c r="S2928">
        <f t="shared" si="240"/>
        <v>-2.3933722715404697E-3</v>
      </c>
    </row>
    <row r="2929" spans="1:19" x14ac:dyDescent="0.3">
      <c r="A2929" s="1">
        <v>40259</v>
      </c>
      <c r="B2929" s="1">
        <v>40260</v>
      </c>
      <c r="C2929">
        <v>230.85</v>
      </c>
      <c r="D2929">
        <v>230.6000061</v>
      </c>
      <c r="E2929">
        <v>229.19282190000001</v>
      </c>
      <c r="F2929">
        <v>0.24999389599999999</v>
      </c>
      <c r="G2929">
        <v>-1</v>
      </c>
      <c r="H2929">
        <v>0.954594155</v>
      </c>
      <c r="I2929">
        <f t="shared" si="236"/>
        <v>2010</v>
      </c>
      <c r="J2929">
        <f t="shared" si="237"/>
        <v>3</v>
      </c>
      <c r="K2929">
        <v>230.85</v>
      </c>
      <c r="L2929">
        <v>231.65</v>
      </c>
      <c r="M2929">
        <v>230.1</v>
      </c>
      <c r="N2929">
        <v>230.6</v>
      </c>
      <c r="O2929" s="3">
        <f t="shared" si="239"/>
        <v>0.24999389599999999</v>
      </c>
      <c r="P2929">
        <f t="shared" si="238"/>
        <v>31.429936178918663</v>
      </c>
      <c r="S2929">
        <f t="shared" si="240"/>
        <v>1.0829278579163959E-3</v>
      </c>
    </row>
    <row r="2930" spans="1:19" x14ac:dyDescent="0.3">
      <c r="A2930" s="1">
        <v>40260</v>
      </c>
      <c r="B2930" s="1">
        <v>40261</v>
      </c>
      <c r="C2930">
        <v>232.35</v>
      </c>
      <c r="D2930">
        <v>230.99999389999999</v>
      </c>
      <c r="E2930">
        <v>229.60613979999999</v>
      </c>
      <c r="F2930">
        <v>1.350006104</v>
      </c>
      <c r="G2930">
        <v>-1</v>
      </c>
      <c r="H2930">
        <v>0.282842712</v>
      </c>
      <c r="I2930">
        <f t="shared" si="236"/>
        <v>2010</v>
      </c>
      <c r="J2930">
        <f t="shared" si="237"/>
        <v>3</v>
      </c>
      <c r="K2930">
        <v>232.35</v>
      </c>
      <c r="L2930">
        <v>232.55</v>
      </c>
      <c r="M2930">
        <v>230.3</v>
      </c>
      <c r="N2930">
        <v>231</v>
      </c>
      <c r="O2930" s="3">
        <f t="shared" si="239"/>
        <v>1.350006104</v>
      </c>
      <c r="P2930">
        <f t="shared" si="238"/>
        <v>31.977781313713635</v>
      </c>
      <c r="S2930">
        <f t="shared" si="240"/>
        <v>5.8102263998278461E-3</v>
      </c>
    </row>
    <row r="2931" spans="1:19" x14ac:dyDescent="0.3">
      <c r="A2931" s="1">
        <v>40261</v>
      </c>
      <c r="B2931" s="1">
        <v>40262</v>
      </c>
      <c r="C2931">
        <v>230.85</v>
      </c>
      <c r="D2931">
        <v>230.8500061</v>
      </c>
      <c r="E2931">
        <v>230.50679270000001</v>
      </c>
      <c r="F2931" s="2">
        <v>-6.1E-6</v>
      </c>
      <c r="G2931">
        <v>-1</v>
      </c>
      <c r="H2931">
        <v>0.106066017</v>
      </c>
      <c r="I2931">
        <f t="shared" si="236"/>
        <v>2010</v>
      </c>
      <c r="J2931">
        <f t="shared" si="237"/>
        <v>3</v>
      </c>
      <c r="K2931">
        <v>230.85</v>
      </c>
      <c r="L2931">
        <v>231.8</v>
      </c>
      <c r="M2931">
        <v>230.4</v>
      </c>
      <c r="N2931">
        <v>230.85</v>
      </c>
      <c r="O2931" s="3">
        <f t="shared" si="239"/>
        <v>-6.1E-6</v>
      </c>
      <c r="P2931">
        <f t="shared" si="238"/>
        <v>31.977778778762808</v>
      </c>
      <c r="S2931">
        <f t="shared" si="240"/>
        <v>-2.6424084903617067E-8</v>
      </c>
    </row>
    <row r="2932" spans="1:19" x14ac:dyDescent="0.3">
      <c r="A2932" s="1">
        <v>40262</v>
      </c>
      <c r="B2932" s="1">
        <v>40263</v>
      </c>
      <c r="C2932">
        <v>230.85</v>
      </c>
      <c r="D2932">
        <v>231.99999389999999</v>
      </c>
      <c r="E2932">
        <v>231.15432749999999</v>
      </c>
      <c r="F2932">
        <v>1.149993896</v>
      </c>
      <c r="G2932">
        <v>1</v>
      </c>
      <c r="H2932">
        <v>0.81317279799999997</v>
      </c>
      <c r="I2932">
        <f t="shared" si="236"/>
        <v>2010</v>
      </c>
      <c r="J2932">
        <f t="shared" si="237"/>
        <v>3</v>
      </c>
      <c r="K2932">
        <v>230.85</v>
      </c>
      <c r="L2932">
        <v>232.5</v>
      </c>
      <c r="M2932">
        <v>229.7</v>
      </c>
      <c r="N2932">
        <v>232</v>
      </c>
      <c r="O2932" s="3">
        <f t="shared" si="239"/>
        <v>1.149993896</v>
      </c>
      <c r="P2932">
        <f t="shared" si="238"/>
        <v>32.455676769707779</v>
      </c>
      <c r="S2932">
        <f t="shared" si="240"/>
        <v>4.9815633354992417E-3</v>
      </c>
    </row>
    <row r="2933" spans="1:19" x14ac:dyDescent="0.3">
      <c r="A2933" s="1">
        <v>40263</v>
      </c>
      <c r="B2933" s="1">
        <v>40266</v>
      </c>
      <c r="C2933">
        <v>230.4</v>
      </c>
      <c r="D2933">
        <v>232.3500061</v>
      </c>
      <c r="E2933">
        <v>233.0822082</v>
      </c>
      <c r="F2933">
        <v>1.9500061040000001</v>
      </c>
      <c r="G2933">
        <v>1</v>
      </c>
      <c r="H2933">
        <v>0.24748737300000001</v>
      </c>
      <c r="I2933">
        <f t="shared" si="236"/>
        <v>2010</v>
      </c>
      <c r="J2933">
        <f t="shared" si="237"/>
        <v>3</v>
      </c>
      <c r="K2933">
        <v>230.4</v>
      </c>
      <c r="L2933">
        <v>232.9</v>
      </c>
      <c r="M2933">
        <v>230.4</v>
      </c>
      <c r="N2933">
        <v>232.35</v>
      </c>
      <c r="O2933" s="3">
        <f t="shared" si="239"/>
        <v>1.9500061040000001</v>
      </c>
      <c r="P2933">
        <f t="shared" si="238"/>
        <v>33.279749267238785</v>
      </c>
      <c r="S2933">
        <f t="shared" si="240"/>
        <v>8.4635681597222227E-3</v>
      </c>
    </row>
    <row r="2934" spans="1:19" x14ac:dyDescent="0.3">
      <c r="A2934" s="1">
        <v>40266</v>
      </c>
      <c r="B2934" s="1">
        <v>40267</v>
      </c>
      <c r="C2934">
        <v>233.4</v>
      </c>
      <c r="D2934">
        <v>232.85</v>
      </c>
      <c r="E2934">
        <v>232.26492920000001</v>
      </c>
      <c r="F2934">
        <v>0.55000000000000004</v>
      </c>
      <c r="G2934">
        <v>-1</v>
      </c>
      <c r="H2934">
        <v>0.35355339099999999</v>
      </c>
      <c r="I2934">
        <f t="shared" si="236"/>
        <v>2010</v>
      </c>
      <c r="J2934">
        <f t="shared" si="237"/>
        <v>3</v>
      </c>
      <c r="K2934">
        <v>233.4</v>
      </c>
      <c r="L2934">
        <v>233.55</v>
      </c>
      <c r="M2934">
        <v>232.35</v>
      </c>
      <c r="N2934">
        <v>232.85</v>
      </c>
      <c r="O2934" s="3">
        <f t="shared" si="239"/>
        <v>0.55000000000000004</v>
      </c>
      <c r="P2934">
        <f t="shared" si="238"/>
        <v>33.515017417585589</v>
      </c>
      <c r="S2934">
        <f t="shared" si="240"/>
        <v>2.3564695801199659E-3</v>
      </c>
    </row>
    <row r="2935" spans="1:19" x14ac:dyDescent="0.3">
      <c r="A2935" s="1">
        <v>40267</v>
      </c>
      <c r="B2935" s="1">
        <v>40268</v>
      </c>
      <c r="C2935">
        <v>233.05</v>
      </c>
      <c r="D2935">
        <v>232.49999389999999</v>
      </c>
      <c r="E2935">
        <v>231.3409556</v>
      </c>
      <c r="F2935">
        <v>0.55000610400000005</v>
      </c>
      <c r="G2935">
        <v>-1</v>
      </c>
      <c r="H2935">
        <v>0.24748737300000001</v>
      </c>
      <c r="I2935">
        <f t="shared" si="236"/>
        <v>2010</v>
      </c>
      <c r="J2935">
        <f t="shared" si="237"/>
        <v>3</v>
      </c>
      <c r="K2935">
        <v>233.05</v>
      </c>
      <c r="L2935">
        <v>233.1</v>
      </c>
      <c r="M2935">
        <v>231.55</v>
      </c>
      <c r="N2935">
        <v>232.5</v>
      </c>
      <c r="O2935" s="3">
        <f t="shared" si="239"/>
        <v>0.55000610400000005</v>
      </c>
      <c r="P2935">
        <f t="shared" si="238"/>
        <v>33.752307237220926</v>
      </c>
      <c r="S2935">
        <f t="shared" si="240"/>
        <v>2.3600347736537227E-3</v>
      </c>
    </row>
    <row r="2936" spans="1:19" x14ac:dyDescent="0.3">
      <c r="A2936" s="1">
        <v>40268</v>
      </c>
      <c r="B2936" s="1">
        <v>40269</v>
      </c>
      <c r="C2936">
        <v>233.15</v>
      </c>
      <c r="D2936">
        <v>235.75</v>
      </c>
      <c r="E2936">
        <v>233.53025339999999</v>
      </c>
      <c r="F2936">
        <v>2.6</v>
      </c>
      <c r="G2936">
        <v>1</v>
      </c>
      <c r="H2936">
        <v>2.298097039</v>
      </c>
      <c r="I2936">
        <f t="shared" ref="I2936:I2999" si="241">YEAR(B2936)</f>
        <v>2010</v>
      </c>
      <c r="J2936">
        <f t="shared" ref="J2936:J2999" si="242">MONTH(B2936)</f>
        <v>4</v>
      </c>
      <c r="K2936">
        <v>233.15</v>
      </c>
      <c r="L2936">
        <v>236.3</v>
      </c>
      <c r="M2936">
        <v>232.85</v>
      </c>
      <c r="N2936">
        <v>235.75</v>
      </c>
      <c r="O2936" s="3">
        <f t="shared" si="239"/>
        <v>2.6</v>
      </c>
      <c r="P2936">
        <f t="shared" si="238"/>
        <v>34.881485862356342</v>
      </c>
      <c r="S2936">
        <f t="shared" si="240"/>
        <v>1.1151619129315891E-2</v>
      </c>
    </row>
    <row r="2937" spans="1:19" x14ac:dyDescent="0.3">
      <c r="A2937" s="1">
        <v>40269</v>
      </c>
      <c r="B2937" s="1">
        <v>40270</v>
      </c>
      <c r="C2937">
        <v>236.3</v>
      </c>
      <c r="D2937">
        <v>236.8999939</v>
      </c>
      <c r="E2937">
        <v>236.3121443</v>
      </c>
      <c r="F2937">
        <v>0.59999389599999997</v>
      </c>
      <c r="G2937">
        <v>1</v>
      </c>
      <c r="H2937">
        <v>0.81317279799999997</v>
      </c>
      <c r="I2937">
        <f t="shared" si="241"/>
        <v>2010</v>
      </c>
      <c r="J2937">
        <f t="shared" si="242"/>
        <v>4</v>
      </c>
      <c r="K2937">
        <v>236.3</v>
      </c>
      <c r="L2937">
        <v>237.1</v>
      </c>
      <c r="M2937">
        <v>235.6</v>
      </c>
      <c r="N2937">
        <v>236.9</v>
      </c>
      <c r="O2937" s="3">
        <f t="shared" si="239"/>
        <v>0.59999389599999997</v>
      </c>
      <c r="P2937">
        <f t="shared" si="238"/>
        <v>35.147190626649497</v>
      </c>
      <c r="S2937">
        <f t="shared" si="240"/>
        <v>2.5391193228946254E-3</v>
      </c>
    </row>
    <row r="2938" spans="1:19" x14ac:dyDescent="0.3">
      <c r="A2938" s="1">
        <v>40270</v>
      </c>
      <c r="B2938" s="1">
        <v>40273</v>
      </c>
      <c r="C2938">
        <v>237.55</v>
      </c>
      <c r="D2938">
        <v>238.4</v>
      </c>
      <c r="E2938">
        <v>237.81721020000001</v>
      </c>
      <c r="F2938">
        <v>0.85</v>
      </c>
      <c r="G2938">
        <v>1</v>
      </c>
      <c r="H2938">
        <v>1.060660172</v>
      </c>
      <c r="I2938">
        <f t="shared" si="241"/>
        <v>2010</v>
      </c>
      <c r="J2938">
        <f t="shared" si="242"/>
        <v>4</v>
      </c>
      <c r="K2938">
        <v>237.55</v>
      </c>
      <c r="L2938">
        <v>238.4</v>
      </c>
      <c r="M2938">
        <v>236.5</v>
      </c>
      <c r="N2938">
        <v>238.4</v>
      </c>
      <c r="O2938" s="3">
        <f t="shared" si="239"/>
        <v>0.85</v>
      </c>
      <c r="P2938">
        <f t="shared" si="238"/>
        <v>35.524481033292126</v>
      </c>
      <c r="S2938">
        <f t="shared" si="240"/>
        <v>3.578194064407493E-3</v>
      </c>
    </row>
    <row r="2939" spans="1:19" x14ac:dyDescent="0.3">
      <c r="A2939" s="1">
        <v>40273</v>
      </c>
      <c r="B2939" s="1">
        <v>40274</v>
      </c>
      <c r="C2939">
        <v>238.6</v>
      </c>
      <c r="D2939">
        <v>238.35001220000001</v>
      </c>
      <c r="E2939">
        <v>238.5185597</v>
      </c>
      <c r="F2939">
        <v>0.24998779300000001</v>
      </c>
      <c r="G2939">
        <v>1</v>
      </c>
      <c r="H2939">
        <v>3.5355339E-2</v>
      </c>
      <c r="I2939">
        <f t="shared" si="241"/>
        <v>2010</v>
      </c>
      <c r="J2939">
        <f t="shared" si="242"/>
        <v>4</v>
      </c>
      <c r="K2939">
        <v>238.6</v>
      </c>
      <c r="L2939">
        <v>238.95</v>
      </c>
      <c r="M2939">
        <v>237.45</v>
      </c>
      <c r="N2939">
        <v>238.35</v>
      </c>
      <c r="O2939" s="3">
        <f t="shared" si="239"/>
        <v>0.24998779300000001</v>
      </c>
      <c r="P2939">
        <f t="shared" si="238"/>
        <v>35.636140965534153</v>
      </c>
      <c r="S2939">
        <f t="shared" si="240"/>
        <v>1.0477275481978207E-3</v>
      </c>
    </row>
    <row r="2940" spans="1:19" x14ac:dyDescent="0.3">
      <c r="A2940" s="1">
        <v>40274</v>
      </c>
      <c r="B2940" s="1">
        <v>40275</v>
      </c>
      <c r="C2940">
        <v>238.35</v>
      </c>
      <c r="D2940">
        <v>237.85</v>
      </c>
      <c r="E2940">
        <v>238.8483861</v>
      </c>
      <c r="F2940">
        <v>-0.5</v>
      </c>
      <c r="G2940">
        <v>1</v>
      </c>
      <c r="H2940">
        <v>0.35355339099999999</v>
      </c>
      <c r="I2940">
        <f t="shared" si="241"/>
        <v>2010</v>
      </c>
      <c r="J2940">
        <f t="shared" si="242"/>
        <v>4</v>
      </c>
      <c r="K2940">
        <v>238.35</v>
      </c>
      <c r="L2940">
        <v>238.7</v>
      </c>
      <c r="M2940">
        <v>237.8</v>
      </c>
      <c r="N2940">
        <v>237.85</v>
      </c>
      <c r="O2940" s="3">
        <f t="shared" si="239"/>
        <v>-0.5</v>
      </c>
      <c r="P2940">
        <f t="shared" si="238"/>
        <v>35.411873243913419</v>
      </c>
      <c r="S2940">
        <f t="shared" si="240"/>
        <v>-2.0977554017201595E-3</v>
      </c>
    </row>
    <row r="2941" spans="1:19" x14ac:dyDescent="0.3">
      <c r="A2941" s="1">
        <v>40275</v>
      </c>
      <c r="B2941" s="1">
        <v>40276</v>
      </c>
      <c r="C2941">
        <v>237.35</v>
      </c>
      <c r="D2941">
        <v>238.39998779999999</v>
      </c>
      <c r="E2941">
        <v>238.4075436</v>
      </c>
      <c r="F2941">
        <v>1.0499877929999999</v>
      </c>
      <c r="G2941">
        <v>1</v>
      </c>
      <c r="H2941">
        <v>0.38890872999999998</v>
      </c>
      <c r="I2941">
        <f t="shared" si="241"/>
        <v>2010</v>
      </c>
      <c r="J2941">
        <f t="shared" si="242"/>
        <v>4</v>
      </c>
      <c r="K2941">
        <v>237.35</v>
      </c>
      <c r="L2941">
        <v>238.95</v>
      </c>
      <c r="M2941">
        <v>237.1</v>
      </c>
      <c r="N2941">
        <v>238.4</v>
      </c>
      <c r="O2941" s="3">
        <f t="shared" si="239"/>
        <v>1.0499877929999999</v>
      </c>
      <c r="P2941">
        <f t="shared" si="238"/>
        <v>35.881837869572223</v>
      </c>
      <c r="S2941">
        <f t="shared" si="240"/>
        <v>4.4237952096060663E-3</v>
      </c>
    </row>
    <row r="2942" spans="1:19" x14ac:dyDescent="0.3">
      <c r="A2942" s="1">
        <v>40276</v>
      </c>
      <c r="B2942" s="1">
        <v>40277</v>
      </c>
      <c r="C2942">
        <v>238.35</v>
      </c>
      <c r="D2942">
        <v>236.85001220000001</v>
      </c>
      <c r="E2942">
        <v>238.4661897</v>
      </c>
      <c r="F2942">
        <v>-1.4999877930000001</v>
      </c>
      <c r="G2942">
        <v>1</v>
      </c>
      <c r="H2942">
        <v>1.0960155110000001</v>
      </c>
      <c r="I2942">
        <f t="shared" si="241"/>
        <v>2010</v>
      </c>
      <c r="J2942">
        <f t="shared" si="242"/>
        <v>4</v>
      </c>
      <c r="K2942">
        <v>238.35</v>
      </c>
      <c r="L2942">
        <v>238.85</v>
      </c>
      <c r="M2942">
        <v>235.2</v>
      </c>
      <c r="N2942">
        <v>236.85</v>
      </c>
      <c r="O2942" s="3">
        <f t="shared" si="239"/>
        <v>-3</v>
      </c>
      <c r="P2942">
        <f t="shared" si="238"/>
        <v>34.526954123710468</v>
      </c>
      <c r="S2942">
        <f t="shared" si="240"/>
        <v>-1.2586532410320957E-2</v>
      </c>
    </row>
    <row r="2943" spans="1:19" x14ac:dyDescent="0.3">
      <c r="A2943" s="1">
        <v>40277</v>
      </c>
      <c r="B2943" s="1">
        <v>40280</v>
      </c>
      <c r="C2943">
        <v>238.25</v>
      </c>
      <c r="D2943">
        <v>235.39998779999999</v>
      </c>
      <c r="E2943">
        <v>238.7647738</v>
      </c>
      <c r="F2943">
        <v>-2.8500122069999998</v>
      </c>
      <c r="G2943">
        <v>1</v>
      </c>
      <c r="H2943">
        <v>1.0253048330000001</v>
      </c>
      <c r="I2943">
        <f t="shared" si="241"/>
        <v>2010</v>
      </c>
      <c r="J2943">
        <f t="shared" si="242"/>
        <v>4</v>
      </c>
      <c r="K2943">
        <v>238.25</v>
      </c>
      <c r="L2943">
        <v>238.65</v>
      </c>
      <c r="M2943">
        <v>234.2</v>
      </c>
      <c r="N2943">
        <v>235.4</v>
      </c>
      <c r="O2943" s="3">
        <f t="shared" si="239"/>
        <v>-3</v>
      </c>
      <c r="P2943">
        <f t="shared" si="238"/>
        <v>33.222683034042497</v>
      </c>
      <c r="S2943">
        <f t="shared" si="240"/>
        <v>-1.2591815320041973E-2</v>
      </c>
    </row>
    <row r="2944" spans="1:19" x14ac:dyDescent="0.3">
      <c r="A2944" s="1">
        <v>40280</v>
      </c>
      <c r="B2944" s="1">
        <v>40281</v>
      </c>
      <c r="C2944">
        <v>235.4</v>
      </c>
      <c r="D2944">
        <v>235.50000610000001</v>
      </c>
      <c r="E2944">
        <v>236.2207736</v>
      </c>
      <c r="F2944">
        <v>0.100006104</v>
      </c>
      <c r="G2944">
        <v>1</v>
      </c>
      <c r="H2944">
        <v>7.0710677999999999E-2</v>
      </c>
      <c r="I2944">
        <f t="shared" si="241"/>
        <v>2010</v>
      </c>
      <c r="J2944">
        <f t="shared" si="242"/>
        <v>4</v>
      </c>
      <c r="K2944">
        <v>235.4</v>
      </c>
      <c r="L2944">
        <v>236.15</v>
      </c>
      <c r="M2944">
        <v>233.6</v>
      </c>
      <c r="N2944">
        <v>235.5</v>
      </c>
      <c r="O2944" s="3">
        <f t="shared" si="239"/>
        <v>0.100006104</v>
      </c>
      <c r="P2944">
        <f t="shared" si="238"/>
        <v>33.265025486395871</v>
      </c>
      <c r="S2944">
        <f t="shared" si="240"/>
        <v>4.2483476635514017E-4</v>
      </c>
    </row>
    <row r="2945" spans="1:19" x14ac:dyDescent="0.3">
      <c r="A2945" s="1">
        <v>40281</v>
      </c>
      <c r="B2945" s="1">
        <v>40282</v>
      </c>
      <c r="C2945">
        <v>236.95</v>
      </c>
      <c r="D2945">
        <v>238.3999939</v>
      </c>
      <c r="E2945">
        <v>235.81130680000001</v>
      </c>
      <c r="F2945">
        <v>-1.4499938960000001</v>
      </c>
      <c r="G2945">
        <v>1</v>
      </c>
      <c r="H2945">
        <v>2.0506096650000001</v>
      </c>
      <c r="I2945">
        <f t="shared" si="241"/>
        <v>2010</v>
      </c>
      <c r="J2945">
        <f t="shared" si="242"/>
        <v>4</v>
      </c>
      <c r="K2945">
        <v>236.95</v>
      </c>
      <c r="L2945">
        <v>239.05</v>
      </c>
      <c r="M2945">
        <v>236.65</v>
      </c>
      <c r="N2945">
        <v>238.4</v>
      </c>
      <c r="O2945" s="3">
        <f t="shared" si="239"/>
        <v>-1.4499938960000001</v>
      </c>
      <c r="P2945">
        <f t="shared" si="238"/>
        <v>32.654338625384369</v>
      </c>
      <c r="S2945">
        <f t="shared" si="240"/>
        <v>-6.1194087191390597E-3</v>
      </c>
    </row>
    <row r="2946" spans="1:19" x14ac:dyDescent="0.3">
      <c r="A2946" s="1">
        <v>40282</v>
      </c>
      <c r="B2946" s="1">
        <v>40283</v>
      </c>
      <c r="C2946">
        <v>239.65</v>
      </c>
      <c r="D2946">
        <v>239.75000610000001</v>
      </c>
      <c r="E2946">
        <v>239.73584750000001</v>
      </c>
      <c r="F2946">
        <v>0.100006104</v>
      </c>
      <c r="G2946">
        <v>1</v>
      </c>
      <c r="H2946">
        <v>0.954594155</v>
      </c>
      <c r="I2946">
        <f t="shared" si="241"/>
        <v>2010</v>
      </c>
      <c r="J2946">
        <f t="shared" si="242"/>
        <v>4</v>
      </c>
      <c r="K2946">
        <v>239.65</v>
      </c>
      <c r="L2946">
        <v>239.9</v>
      </c>
      <c r="M2946">
        <v>237.95</v>
      </c>
      <c r="N2946">
        <v>239.75</v>
      </c>
      <c r="O2946" s="3">
        <f t="shared" si="239"/>
        <v>0.100006104</v>
      </c>
      <c r="P2946">
        <f t="shared" si="238"/>
        <v>32.695218656904771</v>
      </c>
      <c r="S2946">
        <f t="shared" si="240"/>
        <v>4.1730066346755683E-4</v>
      </c>
    </row>
    <row r="2947" spans="1:19" x14ac:dyDescent="0.3">
      <c r="A2947" s="1">
        <v>40283</v>
      </c>
      <c r="B2947" s="1">
        <v>40284</v>
      </c>
      <c r="C2947">
        <v>238.95</v>
      </c>
      <c r="D2947">
        <v>237.9499969</v>
      </c>
      <c r="E2947">
        <v>239.7917899</v>
      </c>
      <c r="F2947">
        <v>-1.0000030520000001</v>
      </c>
      <c r="G2947">
        <v>1</v>
      </c>
      <c r="H2947">
        <v>1.2727922060000001</v>
      </c>
      <c r="I2947">
        <f t="shared" si="241"/>
        <v>2010</v>
      </c>
      <c r="J2947">
        <f t="shared" si="242"/>
        <v>4</v>
      </c>
      <c r="K2947">
        <v>238.95</v>
      </c>
      <c r="L2947">
        <v>239.15</v>
      </c>
      <c r="M2947">
        <v>236.1</v>
      </c>
      <c r="N2947">
        <v>237.95</v>
      </c>
      <c r="O2947" s="3">
        <f t="shared" si="239"/>
        <v>-1.0000030520000001</v>
      </c>
      <c r="P2947">
        <f t="shared" si="238"/>
        <v>32.284731294158853</v>
      </c>
      <c r="S2947">
        <f t="shared" si="240"/>
        <v>-4.1849887089349244E-3</v>
      </c>
    </row>
    <row r="2948" spans="1:19" x14ac:dyDescent="0.3">
      <c r="A2948" s="1">
        <v>40284</v>
      </c>
      <c r="B2948" s="1">
        <v>40287</v>
      </c>
      <c r="C2948">
        <v>235.2</v>
      </c>
      <c r="D2948">
        <v>233.35000919999999</v>
      </c>
      <c r="E2948">
        <v>239.49494730000001</v>
      </c>
      <c r="F2948">
        <v>-1.849990845</v>
      </c>
      <c r="G2948">
        <v>1</v>
      </c>
      <c r="H2948">
        <v>3.252691193</v>
      </c>
      <c r="I2948">
        <f t="shared" si="241"/>
        <v>2010</v>
      </c>
      <c r="J2948">
        <f t="shared" si="242"/>
        <v>4</v>
      </c>
      <c r="K2948">
        <v>235.2</v>
      </c>
      <c r="L2948">
        <v>236.4</v>
      </c>
      <c r="M2948">
        <v>233.15</v>
      </c>
      <c r="N2948">
        <v>233.35</v>
      </c>
      <c r="O2948" s="3">
        <f t="shared" si="239"/>
        <v>-1.849990845</v>
      </c>
      <c r="P2948">
        <f t="shared" ref="P2948:P3011" si="243">(O2948/C2948*$Q$2+1)*P2947*$R$2+(1-$R$2)*P2947</f>
        <v>31.522914236410397</v>
      </c>
      <c r="S2948">
        <f t="shared" si="240"/>
        <v>-7.8656073341836739E-3</v>
      </c>
    </row>
    <row r="2949" spans="1:19" x14ac:dyDescent="0.3">
      <c r="A2949" s="1">
        <v>40287</v>
      </c>
      <c r="B2949" s="1">
        <v>40288</v>
      </c>
      <c r="C2949">
        <v>234.8</v>
      </c>
      <c r="D2949">
        <v>234.94999079999999</v>
      </c>
      <c r="E2949">
        <v>234.68156260000001</v>
      </c>
      <c r="F2949">
        <v>-0.14999084500000001</v>
      </c>
      <c r="G2949">
        <v>1</v>
      </c>
      <c r="H2949">
        <v>1.1313708499999999</v>
      </c>
      <c r="I2949">
        <f t="shared" si="241"/>
        <v>2010</v>
      </c>
      <c r="J2949">
        <f t="shared" si="242"/>
        <v>4</v>
      </c>
      <c r="K2949">
        <v>234.8</v>
      </c>
      <c r="L2949">
        <v>235.7</v>
      </c>
      <c r="M2949">
        <v>234</v>
      </c>
      <c r="N2949">
        <v>234.95</v>
      </c>
      <c r="O2949" s="3">
        <f t="shared" si="239"/>
        <v>-0.14999084500000001</v>
      </c>
      <c r="P2949">
        <f t="shared" si="243"/>
        <v>31.462503479896149</v>
      </c>
      <c r="S2949">
        <f t="shared" si="240"/>
        <v>-6.3880257666098811E-4</v>
      </c>
    </row>
    <row r="2950" spans="1:19" x14ac:dyDescent="0.3">
      <c r="A2950" s="1">
        <v>40288</v>
      </c>
      <c r="B2950" s="1">
        <v>40289</v>
      </c>
      <c r="C2950">
        <v>236.85</v>
      </c>
      <c r="D2950">
        <v>238.50000309999999</v>
      </c>
      <c r="E2950">
        <v>236.33688000000001</v>
      </c>
      <c r="F2950">
        <v>-1.650003052</v>
      </c>
      <c r="G2950">
        <v>1</v>
      </c>
      <c r="H2950">
        <v>2.5102290730000001</v>
      </c>
      <c r="I2950">
        <f t="shared" si="241"/>
        <v>2010</v>
      </c>
      <c r="J2950">
        <f t="shared" si="242"/>
        <v>4</v>
      </c>
      <c r="K2950">
        <v>236.85</v>
      </c>
      <c r="L2950">
        <v>239.65</v>
      </c>
      <c r="M2950">
        <v>236.6</v>
      </c>
      <c r="N2950">
        <v>238.5</v>
      </c>
      <c r="O2950" s="3">
        <f t="shared" si="239"/>
        <v>-1.650003052</v>
      </c>
      <c r="P2950">
        <f t="shared" si="243"/>
        <v>30.804957859055246</v>
      </c>
      <c r="S2950">
        <f t="shared" si="240"/>
        <v>-6.9664473379776231E-3</v>
      </c>
    </row>
    <row r="2951" spans="1:19" x14ac:dyDescent="0.3">
      <c r="A2951" s="1">
        <v>40289</v>
      </c>
      <c r="B2951" s="1">
        <v>40290</v>
      </c>
      <c r="C2951">
        <v>237.5</v>
      </c>
      <c r="D2951">
        <v>238.25</v>
      </c>
      <c r="E2951">
        <v>238.39363309999999</v>
      </c>
      <c r="F2951">
        <v>0.75</v>
      </c>
      <c r="G2951">
        <v>-1</v>
      </c>
      <c r="H2951">
        <v>0.17677669500000001</v>
      </c>
      <c r="I2951">
        <f t="shared" si="241"/>
        <v>2010</v>
      </c>
      <c r="J2951">
        <f t="shared" si="242"/>
        <v>4</v>
      </c>
      <c r="K2951">
        <v>237.5</v>
      </c>
      <c r="L2951">
        <v>238.25</v>
      </c>
      <c r="M2951">
        <v>235.95</v>
      </c>
      <c r="N2951">
        <v>238.25</v>
      </c>
      <c r="O2951" s="3">
        <f t="shared" si="239"/>
        <v>0.75</v>
      </c>
      <c r="P2951">
        <f t="shared" si="243"/>
        <v>31.096794301930508</v>
      </c>
      <c r="S2951">
        <f t="shared" si="240"/>
        <v>3.1578947368421052E-3</v>
      </c>
    </row>
    <row r="2952" spans="1:19" x14ac:dyDescent="0.3">
      <c r="A2952" s="1">
        <v>40290</v>
      </c>
      <c r="B2952" s="1">
        <v>40291</v>
      </c>
      <c r="C2952">
        <v>238.8</v>
      </c>
      <c r="D2952">
        <v>237.6999969</v>
      </c>
      <c r="E2952">
        <v>239.80523289999999</v>
      </c>
      <c r="F2952">
        <v>-1.1000030519999999</v>
      </c>
      <c r="G2952">
        <v>1</v>
      </c>
      <c r="H2952">
        <v>0.38890872999999998</v>
      </c>
      <c r="I2952">
        <f t="shared" si="241"/>
        <v>2010</v>
      </c>
      <c r="J2952">
        <f t="shared" si="242"/>
        <v>4</v>
      </c>
      <c r="K2952">
        <v>238.8</v>
      </c>
      <c r="L2952">
        <v>238.95</v>
      </c>
      <c r="M2952">
        <v>236.75</v>
      </c>
      <c r="N2952">
        <v>237.7</v>
      </c>
      <c r="O2952" s="3">
        <f t="shared" si="239"/>
        <v>-1.1000030519999999</v>
      </c>
      <c r="P2952">
        <f t="shared" si="243"/>
        <v>30.667063540127245</v>
      </c>
      <c r="S2952">
        <f t="shared" si="240"/>
        <v>-4.6063779396984918E-3</v>
      </c>
    </row>
    <row r="2953" spans="1:19" x14ac:dyDescent="0.3">
      <c r="A2953" s="1">
        <v>40291</v>
      </c>
      <c r="B2953" s="1">
        <v>40294</v>
      </c>
      <c r="C2953">
        <v>238.95</v>
      </c>
      <c r="D2953">
        <v>239.95</v>
      </c>
      <c r="E2953">
        <v>238.09766519999999</v>
      </c>
      <c r="F2953">
        <v>-1</v>
      </c>
      <c r="G2953">
        <v>1</v>
      </c>
      <c r="H2953">
        <v>1.5909902579999999</v>
      </c>
      <c r="I2953">
        <f t="shared" si="241"/>
        <v>2010</v>
      </c>
      <c r="J2953">
        <f t="shared" si="242"/>
        <v>4</v>
      </c>
      <c r="K2953">
        <v>238.95</v>
      </c>
      <c r="L2953">
        <v>241.2</v>
      </c>
      <c r="M2953">
        <v>238.7</v>
      </c>
      <c r="N2953">
        <v>239.95</v>
      </c>
      <c r="O2953" s="3">
        <f t="shared" si="239"/>
        <v>-1</v>
      </c>
      <c r="P2953">
        <f t="shared" si="243"/>
        <v>30.282040771261869</v>
      </c>
      <c r="S2953">
        <f t="shared" si="240"/>
        <v>-4.1849759363883658E-3</v>
      </c>
    </row>
    <row r="2954" spans="1:19" x14ac:dyDescent="0.3">
      <c r="A2954" s="1">
        <v>40294</v>
      </c>
      <c r="B2954" s="1">
        <v>40295</v>
      </c>
      <c r="C2954">
        <v>239.1</v>
      </c>
      <c r="D2954">
        <v>239.60000919999999</v>
      </c>
      <c r="E2954">
        <v>239.51435559999999</v>
      </c>
      <c r="F2954">
        <v>0.50000915499999998</v>
      </c>
      <c r="G2954">
        <v>-1</v>
      </c>
      <c r="H2954">
        <v>0.24748737300000001</v>
      </c>
      <c r="I2954">
        <f t="shared" si="241"/>
        <v>2010</v>
      </c>
      <c r="J2954">
        <f t="shared" si="242"/>
        <v>4</v>
      </c>
      <c r="K2954">
        <v>239.1</v>
      </c>
      <c r="L2954">
        <v>240.15</v>
      </c>
      <c r="M2954">
        <v>238.7</v>
      </c>
      <c r="N2954">
        <v>239.6</v>
      </c>
      <c r="O2954" s="3">
        <f t="shared" si="239"/>
        <v>0.50000915499999998</v>
      </c>
      <c r="P2954">
        <f t="shared" si="243"/>
        <v>30.472019411383755</v>
      </c>
      <c r="S2954">
        <f t="shared" si="240"/>
        <v>2.0912135299038059E-3</v>
      </c>
    </row>
    <row r="2955" spans="1:19" x14ac:dyDescent="0.3">
      <c r="A2955" s="1">
        <v>40295</v>
      </c>
      <c r="B2955" s="1">
        <v>40296</v>
      </c>
      <c r="C2955">
        <v>234.85</v>
      </c>
      <c r="D2955">
        <v>236.39998779999999</v>
      </c>
      <c r="E2955">
        <v>236.06576050000001</v>
      </c>
      <c r="F2955">
        <v>1.5499877929999999</v>
      </c>
      <c r="G2955">
        <v>-1</v>
      </c>
      <c r="H2955">
        <v>2.2627416999999999</v>
      </c>
      <c r="I2955">
        <f t="shared" si="241"/>
        <v>2010</v>
      </c>
      <c r="J2955">
        <f t="shared" si="242"/>
        <v>4</v>
      </c>
      <c r="K2955">
        <v>234.85</v>
      </c>
      <c r="L2955">
        <v>236.8</v>
      </c>
      <c r="M2955">
        <v>234.7</v>
      </c>
      <c r="N2955">
        <v>236.4</v>
      </c>
      <c r="O2955" s="3">
        <f t="shared" si="239"/>
        <v>1.5499877929999999</v>
      </c>
      <c r="P2955">
        <f t="shared" si="243"/>
        <v>31.075356751588615</v>
      </c>
      <c r="S2955">
        <f t="shared" si="240"/>
        <v>6.5999054417713431E-3</v>
      </c>
    </row>
    <row r="2956" spans="1:19" x14ac:dyDescent="0.3">
      <c r="A2956" s="1">
        <v>40296</v>
      </c>
      <c r="B2956" s="1">
        <v>40297</v>
      </c>
      <c r="C2956">
        <v>237.35</v>
      </c>
      <c r="D2956">
        <v>235.80000920000001</v>
      </c>
      <c r="E2956">
        <v>236.33013439999999</v>
      </c>
      <c r="F2956">
        <v>1.549990845</v>
      </c>
      <c r="G2956">
        <v>-1</v>
      </c>
      <c r="H2956">
        <v>0.42426406900000002</v>
      </c>
      <c r="I2956">
        <f t="shared" si="241"/>
        <v>2010</v>
      </c>
      <c r="J2956">
        <f t="shared" si="242"/>
        <v>4</v>
      </c>
      <c r="K2956">
        <v>237.35</v>
      </c>
      <c r="L2956">
        <v>237.4</v>
      </c>
      <c r="M2956">
        <v>234.95</v>
      </c>
      <c r="N2956">
        <v>235.8</v>
      </c>
      <c r="O2956" s="3">
        <f t="shared" si="239"/>
        <v>1.549990845</v>
      </c>
      <c r="P2956">
        <f t="shared" si="243"/>
        <v>31.684160439855788</v>
      </c>
      <c r="S2956">
        <f t="shared" si="240"/>
        <v>6.5304017063408468E-3</v>
      </c>
    </row>
    <row r="2957" spans="1:19" x14ac:dyDescent="0.3">
      <c r="A2957" s="1">
        <v>40297</v>
      </c>
      <c r="B2957" s="1">
        <v>40298</v>
      </c>
      <c r="C2957">
        <v>237.85</v>
      </c>
      <c r="D2957">
        <v>238.64999080000001</v>
      </c>
      <c r="E2957">
        <v>235.850371</v>
      </c>
      <c r="F2957">
        <v>-0.79999084499999995</v>
      </c>
      <c r="G2957">
        <v>1</v>
      </c>
      <c r="H2957">
        <v>2.015254326</v>
      </c>
      <c r="I2957">
        <f t="shared" si="241"/>
        <v>2010</v>
      </c>
      <c r="J2957">
        <f t="shared" si="242"/>
        <v>4</v>
      </c>
      <c r="K2957">
        <v>237.85</v>
      </c>
      <c r="L2957">
        <v>238.9</v>
      </c>
      <c r="M2957">
        <v>237.55</v>
      </c>
      <c r="N2957">
        <v>238.65</v>
      </c>
      <c r="O2957" s="3">
        <f t="shared" si="239"/>
        <v>-0.79999084499999995</v>
      </c>
      <c r="P2957">
        <f t="shared" si="243"/>
        <v>31.364458464450333</v>
      </c>
      <c r="S2957">
        <f t="shared" si="240"/>
        <v>-3.3634258776539835E-3</v>
      </c>
    </row>
    <row r="2958" spans="1:19" x14ac:dyDescent="0.3">
      <c r="A2958" s="1">
        <v>40298</v>
      </c>
      <c r="B2958" s="1">
        <v>40301</v>
      </c>
      <c r="C2958">
        <v>237.65</v>
      </c>
      <c r="D2958">
        <v>234.7000031</v>
      </c>
      <c r="E2958">
        <v>239.8054593</v>
      </c>
      <c r="F2958">
        <v>-2.9499969479999999</v>
      </c>
      <c r="G2958">
        <v>1</v>
      </c>
      <c r="H2958">
        <v>2.7930717860000001</v>
      </c>
      <c r="I2958">
        <f t="shared" si="241"/>
        <v>2010</v>
      </c>
      <c r="J2958">
        <f t="shared" si="242"/>
        <v>5</v>
      </c>
      <c r="K2958">
        <v>237.65</v>
      </c>
      <c r="L2958">
        <v>238.3</v>
      </c>
      <c r="M2958">
        <v>234.4</v>
      </c>
      <c r="N2958">
        <v>234.7</v>
      </c>
      <c r="O2958" s="3">
        <f t="shared" si="239"/>
        <v>-3</v>
      </c>
      <c r="P2958">
        <f t="shared" si="243"/>
        <v>30.176660752773273</v>
      </c>
      <c r="S2958">
        <f t="shared" si="240"/>
        <v>-1.2623606143488323E-2</v>
      </c>
    </row>
    <row r="2959" spans="1:19" x14ac:dyDescent="0.3">
      <c r="A2959" s="1">
        <v>40301</v>
      </c>
      <c r="B2959" s="1">
        <v>40302</v>
      </c>
      <c r="C2959">
        <v>235.85</v>
      </c>
      <c r="D2959">
        <v>234.75000309999999</v>
      </c>
      <c r="E2959">
        <v>237.59697220000001</v>
      </c>
      <c r="F2959">
        <v>-1.099996948</v>
      </c>
      <c r="G2959">
        <v>1</v>
      </c>
      <c r="H2959">
        <v>3.5355339E-2</v>
      </c>
      <c r="I2959">
        <f t="shared" si="241"/>
        <v>2010</v>
      </c>
      <c r="J2959">
        <f t="shared" si="242"/>
        <v>5</v>
      </c>
      <c r="K2959">
        <v>235.85</v>
      </c>
      <c r="L2959">
        <v>236.65</v>
      </c>
      <c r="M2959">
        <v>233.95</v>
      </c>
      <c r="N2959">
        <v>234.75</v>
      </c>
      <c r="O2959" s="3">
        <f t="shared" si="239"/>
        <v>-1.099996948</v>
      </c>
      <c r="P2959">
        <f t="shared" si="243"/>
        <v>29.754431775937803</v>
      </c>
      <c r="S2959">
        <f t="shared" si="240"/>
        <v>-4.6639684036463855E-3</v>
      </c>
    </row>
    <row r="2960" spans="1:19" x14ac:dyDescent="0.3">
      <c r="A2960" s="1">
        <v>40302</v>
      </c>
      <c r="B2960" s="1">
        <v>40303</v>
      </c>
      <c r="C2960">
        <v>235.85</v>
      </c>
      <c r="D2960">
        <v>234.75</v>
      </c>
      <c r="E2960">
        <v>231.95446440000001</v>
      </c>
      <c r="F2960">
        <v>1.1000000000000001</v>
      </c>
      <c r="G2960">
        <v>-1</v>
      </c>
      <c r="H2960">
        <v>0</v>
      </c>
      <c r="I2960">
        <f t="shared" si="241"/>
        <v>2010</v>
      </c>
      <c r="J2960">
        <f t="shared" si="242"/>
        <v>5</v>
      </c>
      <c r="K2960">
        <v>235.85</v>
      </c>
      <c r="L2960">
        <v>236.65</v>
      </c>
      <c r="M2960">
        <v>233.95</v>
      </c>
      <c r="N2960">
        <v>234.75</v>
      </c>
      <c r="O2960" s="3">
        <f t="shared" si="239"/>
        <v>1.1000000000000001</v>
      </c>
      <c r="P2960">
        <f t="shared" si="243"/>
        <v>30.170754120057346</v>
      </c>
      <c r="S2960">
        <f t="shared" si="240"/>
        <v>4.663981344074624E-3</v>
      </c>
    </row>
    <row r="2961" spans="1:19" x14ac:dyDescent="0.3">
      <c r="A2961" s="1">
        <v>40303</v>
      </c>
      <c r="B2961" s="1">
        <v>40304</v>
      </c>
      <c r="C2961">
        <v>229.8</v>
      </c>
      <c r="D2961">
        <v>229.1999969</v>
      </c>
      <c r="E2961">
        <v>234.4053835</v>
      </c>
      <c r="F2961">
        <v>-0.60000305200000004</v>
      </c>
      <c r="G2961">
        <v>-1</v>
      </c>
      <c r="H2961">
        <v>3.9244426360000002</v>
      </c>
      <c r="I2961">
        <f t="shared" si="241"/>
        <v>2010</v>
      </c>
      <c r="J2961">
        <f t="shared" si="242"/>
        <v>5</v>
      </c>
      <c r="K2961">
        <v>229.8</v>
      </c>
      <c r="L2961">
        <v>230.5</v>
      </c>
      <c r="M2961">
        <v>228.9</v>
      </c>
      <c r="N2961">
        <v>229.2</v>
      </c>
      <c r="O2961" s="3">
        <f t="shared" si="239"/>
        <v>-0.60000305200000004</v>
      </c>
      <c r="P2961">
        <f t="shared" si="243"/>
        <v>29.934428473149044</v>
      </c>
      <c r="S2961">
        <f t="shared" si="240"/>
        <v>-2.6109793385552657E-3</v>
      </c>
    </row>
    <row r="2962" spans="1:19" x14ac:dyDescent="0.3">
      <c r="A2962" s="1">
        <v>40304</v>
      </c>
      <c r="B2962" s="1">
        <v>40305</v>
      </c>
      <c r="C2962">
        <v>223.3</v>
      </c>
      <c r="D2962">
        <v>224.7</v>
      </c>
      <c r="E2962">
        <v>228.95434639999999</v>
      </c>
      <c r="F2962">
        <v>1.4</v>
      </c>
      <c r="G2962">
        <v>-1</v>
      </c>
      <c r="H2962">
        <v>3.1819805149999998</v>
      </c>
      <c r="I2962">
        <f t="shared" si="241"/>
        <v>2010</v>
      </c>
      <c r="J2962">
        <f t="shared" si="242"/>
        <v>5</v>
      </c>
      <c r="K2962">
        <v>223.3</v>
      </c>
      <c r="L2962">
        <v>225.95</v>
      </c>
      <c r="M2962">
        <v>221.9</v>
      </c>
      <c r="N2962">
        <v>224.7</v>
      </c>
      <c r="O2962" s="3">
        <f t="shared" si="239"/>
        <v>1.4</v>
      </c>
      <c r="P2962">
        <f t="shared" si="243"/>
        <v>30.497458475778807</v>
      </c>
      <c r="S2962">
        <f t="shared" si="240"/>
        <v>6.2695924764890271E-3</v>
      </c>
    </row>
    <row r="2963" spans="1:19" x14ac:dyDescent="0.3">
      <c r="A2963" s="1">
        <v>40305</v>
      </c>
      <c r="B2963" s="1">
        <v>40308</v>
      </c>
      <c r="C2963">
        <v>226.2</v>
      </c>
      <c r="D2963">
        <v>228.80000609999999</v>
      </c>
      <c r="E2963">
        <v>225.95826479999999</v>
      </c>
      <c r="F2963">
        <v>-2.6000061040000002</v>
      </c>
      <c r="G2963">
        <v>1</v>
      </c>
      <c r="H2963">
        <v>2.8991378029999999</v>
      </c>
      <c r="I2963">
        <f t="shared" si="241"/>
        <v>2010</v>
      </c>
      <c r="J2963">
        <f t="shared" si="242"/>
        <v>5</v>
      </c>
      <c r="K2963">
        <v>226.2</v>
      </c>
      <c r="L2963">
        <v>228.8</v>
      </c>
      <c r="M2963">
        <v>225.5</v>
      </c>
      <c r="N2963">
        <v>228.8</v>
      </c>
      <c r="O2963" s="3">
        <f t="shared" si="239"/>
        <v>-2.6000061040000002</v>
      </c>
      <c r="P2963">
        <f t="shared" si="243"/>
        <v>29.445819507695102</v>
      </c>
      <c r="S2963">
        <f t="shared" si="240"/>
        <v>-1.1494279858532274E-2</v>
      </c>
    </row>
    <row r="2964" spans="1:19" x14ac:dyDescent="0.3">
      <c r="A2964" s="1">
        <v>40308</v>
      </c>
      <c r="B2964" s="1">
        <v>40309</v>
      </c>
      <c r="C2964">
        <v>230.85</v>
      </c>
      <c r="D2964">
        <v>226.85000310000001</v>
      </c>
      <c r="E2964">
        <v>230.96841839999999</v>
      </c>
      <c r="F2964">
        <v>-3.9999969480000002</v>
      </c>
      <c r="G2964">
        <v>1</v>
      </c>
      <c r="H2964">
        <v>1.3788582229999999</v>
      </c>
      <c r="I2964">
        <f t="shared" si="241"/>
        <v>2010</v>
      </c>
      <c r="J2964">
        <f t="shared" si="242"/>
        <v>5</v>
      </c>
      <c r="K2964">
        <v>230.85</v>
      </c>
      <c r="L2964">
        <v>230.85</v>
      </c>
      <c r="M2964">
        <v>226.45</v>
      </c>
      <c r="N2964">
        <v>226.85</v>
      </c>
      <c r="O2964" s="3">
        <f t="shared" si="239"/>
        <v>-3</v>
      </c>
      <c r="P2964">
        <f t="shared" si="243"/>
        <v>28.297834341703091</v>
      </c>
      <c r="S2964">
        <f t="shared" si="240"/>
        <v>-1.2995451591942821E-2</v>
      </c>
    </row>
    <row r="2965" spans="1:19" x14ac:dyDescent="0.3">
      <c r="A2965" s="1">
        <v>40309</v>
      </c>
      <c r="B2965" s="1">
        <v>40310</v>
      </c>
      <c r="C2965">
        <v>227.95</v>
      </c>
      <c r="D2965">
        <v>226.14998779999999</v>
      </c>
      <c r="E2965">
        <v>226.38030800000001</v>
      </c>
      <c r="F2965">
        <v>1.800012207</v>
      </c>
      <c r="G2965">
        <v>-1</v>
      </c>
      <c r="H2965">
        <v>0.49497474699999999</v>
      </c>
      <c r="I2965">
        <f t="shared" si="241"/>
        <v>2010</v>
      </c>
      <c r="J2965">
        <f t="shared" si="242"/>
        <v>5</v>
      </c>
      <c r="K2965">
        <v>227.95</v>
      </c>
      <c r="L2965">
        <v>229.4</v>
      </c>
      <c r="M2965">
        <v>225.9</v>
      </c>
      <c r="N2965">
        <v>226.15</v>
      </c>
      <c r="O2965" s="3">
        <f t="shared" si="239"/>
        <v>1.800012207</v>
      </c>
      <c r="P2965">
        <f t="shared" si="243"/>
        <v>28.968197762366341</v>
      </c>
      <c r="S2965">
        <f t="shared" si="240"/>
        <v>7.896522075016451E-3</v>
      </c>
    </row>
    <row r="2966" spans="1:19" x14ac:dyDescent="0.3">
      <c r="A2966" s="1">
        <v>40310</v>
      </c>
      <c r="B2966" s="1">
        <v>40311</v>
      </c>
      <c r="C2966">
        <v>228.8</v>
      </c>
      <c r="D2966">
        <v>231.35001220000001</v>
      </c>
      <c r="E2966">
        <v>227.49571660000001</v>
      </c>
      <c r="F2966">
        <v>-2.550012207</v>
      </c>
      <c r="G2966">
        <v>1</v>
      </c>
      <c r="H2966">
        <v>3.6769552619999999</v>
      </c>
      <c r="I2966">
        <f t="shared" si="241"/>
        <v>2010</v>
      </c>
      <c r="J2966">
        <f t="shared" si="242"/>
        <v>5</v>
      </c>
      <c r="K2966">
        <v>228.8</v>
      </c>
      <c r="L2966">
        <v>231.85</v>
      </c>
      <c r="M2966">
        <v>228.5</v>
      </c>
      <c r="N2966">
        <v>231.35</v>
      </c>
      <c r="O2966" s="3">
        <f t="shared" si="239"/>
        <v>-3</v>
      </c>
      <c r="P2966">
        <f t="shared" si="243"/>
        <v>27.828714458776759</v>
      </c>
      <c r="S2966">
        <f t="shared" si="240"/>
        <v>-1.3111888111888112E-2</v>
      </c>
    </row>
    <row r="2967" spans="1:19" x14ac:dyDescent="0.3">
      <c r="A2967" s="1">
        <v>40311</v>
      </c>
      <c r="B2967" s="1">
        <v>40312</v>
      </c>
      <c r="C2967">
        <v>229.5</v>
      </c>
      <c r="D2967">
        <v>230.2999969</v>
      </c>
      <c r="E2967">
        <v>232.43381769999999</v>
      </c>
      <c r="F2967">
        <v>0.79999694799999999</v>
      </c>
      <c r="G2967">
        <v>1</v>
      </c>
      <c r="H2967">
        <v>0.74246212</v>
      </c>
      <c r="I2967">
        <f t="shared" si="241"/>
        <v>2010</v>
      </c>
      <c r="J2967">
        <f t="shared" si="242"/>
        <v>5</v>
      </c>
      <c r="K2967">
        <v>229.5</v>
      </c>
      <c r="L2967">
        <v>231.5</v>
      </c>
      <c r="M2967">
        <v>227.7</v>
      </c>
      <c r="N2967">
        <v>230.3</v>
      </c>
      <c r="O2967" s="3">
        <f t="shared" si="239"/>
        <v>0.79999694799999999</v>
      </c>
      <c r="P2967">
        <f t="shared" si="243"/>
        <v>28.119732584708586</v>
      </c>
      <c r="S2967">
        <f t="shared" si="240"/>
        <v>3.4858254814814815E-3</v>
      </c>
    </row>
    <row r="2968" spans="1:19" x14ac:dyDescent="0.3">
      <c r="A2968" s="1">
        <v>40312</v>
      </c>
      <c r="B2968" s="1">
        <v>40315</v>
      </c>
      <c r="C2968">
        <v>226.95</v>
      </c>
      <c r="D2968">
        <v>225.89999080000001</v>
      </c>
      <c r="E2968">
        <v>229.42966050000001</v>
      </c>
      <c r="F2968">
        <v>-1.0500091549999999</v>
      </c>
      <c r="G2968">
        <v>-1</v>
      </c>
      <c r="H2968">
        <v>3.111269837</v>
      </c>
      <c r="I2968">
        <f t="shared" si="241"/>
        <v>2010</v>
      </c>
      <c r="J2968">
        <f t="shared" si="242"/>
        <v>5</v>
      </c>
      <c r="K2968">
        <v>226.95</v>
      </c>
      <c r="L2968">
        <v>227.25</v>
      </c>
      <c r="M2968">
        <v>224</v>
      </c>
      <c r="N2968">
        <v>225.9</v>
      </c>
      <c r="O2968" s="3">
        <f t="shared" si="239"/>
        <v>-1.0500091549999999</v>
      </c>
      <c r="P2968">
        <f t="shared" si="243"/>
        <v>27.729435471025891</v>
      </c>
      <c r="S2968">
        <f t="shared" si="240"/>
        <v>-4.6266100682969815E-3</v>
      </c>
    </row>
    <row r="2969" spans="1:19" x14ac:dyDescent="0.3">
      <c r="A2969" s="1">
        <v>40315</v>
      </c>
      <c r="B2969" s="1">
        <v>40316</v>
      </c>
      <c r="C2969">
        <v>226.2</v>
      </c>
      <c r="D2969">
        <v>223.9500031</v>
      </c>
      <c r="E2969">
        <v>229.61747679999999</v>
      </c>
      <c r="F2969">
        <v>-2.2499969480000002</v>
      </c>
      <c r="G2969">
        <v>1</v>
      </c>
      <c r="H2969">
        <v>1.3788582229999999</v>
      </c>
      <c r="I2969">
        <f t="shared" si="241"/>
        <v>2010</v>
      </c>
      <c r="J2969">
        <f t="shared" si="242"/>
        <v>5</v>
      </c>
      <c r="K2969">
        <v>226.2</v>
      </c>
      <c r="L2969">
        <v>226.8</v>
      </c>
      <c r="M2969">
        <v>223</v>
      </c>
      <c r="N2969">
        <v>223.95</v>
      </c>
      <c r="O2969" s="3">
        <f t="shared" si="239"/>
        <v>-3</v>
      </c>
      <c r="P2969">
        <f t="shared" si="243"/>
        <v>26.626142282523531</v>
      </c>
      <c r="S2969">
        <f t="shared" si="240"/>
        <v>-1.3262599469496022E-2</v>
      </c>
    </row>
    <row r="2970" spans="1:19" x14ac:dyDescent="0.3">
      <c r="A2970" s="1">
        <v>40316</v>
      </c>
      <c r="B2970" s="1">
        <v>40317</v>
      </c>
      <c r="C2970">
        <v>221.85</v>
      </c>
      <c r="D2970">
        <v>221.85000919999999</v>
      </c>
      <c r="E2970">
        <v>226.92712040000001</v>
      </c>
      <c r="F2970" s="2">
        <v>9.1600000000000004E-6</v>
      </c>
      <c r="G2970">
        <v>1</v>
      </c>
      <c r="H2970">
        <v>1.48492424</v>
      </c>
      <c r="I2970">
        <f t="shared" si="241"/>
        <v>2010</v>
      </c>
      <c r="J2970">
        <f t="shared" si="242"/>
        <v>5</v>
      </c>
      <c r="K2970">
        <v>221.85</v>
      </c>
      <c r="L2970">
        <v>222.35</v>
      </c>
      <c r="M2970">
        <v>219.1</v>
      </c>
      <c r="N2970">
        <v>221.85</v>
      </c>
      <c r="O2970" s="3">
        <f t="shared" si="239"/>
        <v>9.1600000000000004E-6</v>
      </c>
      <c r="P2970">
        <f t="shared" si="243"/>
        <v>26.626145580636624</v>
      </c>
      <c r="S2970">
        <f t="shared" si="240"/>
        <v>4.1289159341897684E-8</v>
      </c>
    </row>
    <row r="2971" spans="1:19" x14ac:dyDescent="0.3">
      <c r="A2971" s="1">
        <v>40317</v>
      </c>
      <c r="B2971" s="1">
        <v>40318</v>
      </c>
      <c r="C2971">
        <v>221.1</v>
      </c>
      <c r="D2971">
        <v>218.5499969</v>
      </c>
      <c r="E2971">
        <v>225.0986911</v>
      </c>
      <c r="F2971">
        <v>-2.5500030520000001</v>
      </c>
      <c r="G2971">
        <v>1</v>
      </c>
      <c r="H2971">
        <v>2.333452378</v>
      </c>
      <c r="I2971">
        <f t="shared" si="241"/>
        <v>2010</v>
      </c>
      <c r="J2971">
        <f t="shared" si="242"/>
        <v>5</v>
      </c>
      <c r="K2971">
        <v>221.1</v>
      </c>
      <c r="L2971">
        <v>223.05</v>
      </c>
      <c r="M2971">
        <v>217.5</v>
      </c>
      <c r="N2971">
        <v>218.55</v>
      </c>
      <c r="O2971" s="3">
        <f t="shared" si="239"/>
        <v>-3</v>
      </c>
      <c r="P2971">
        <f t="shared" si="243"/>
        <v>25.542313331764035</v>
      </c>
      <c r="S2971">
        <f t="shared" si="240"/>
        <v>-1.3568521031207599E-2</v>
      </c>
    </row>
    <row r="2972" spans="1:19" x14ac:dyDescent="0.3">
      <c r="A2972" s="1">
        <v>40318</v>
      </c>
      <c r="B2972" s="1">
        <v>40319</v>
      </c>
      <c r="C2972">
        <v>221.1</v>
      </c>
      <c r="D2972">
        <v>218.55</v>
      </c>
      <c r="E2972">
        <v>218.48511809999999</v>
      </c>
      <c r="F2972">
        <v>2.5499999999999998</v>
      </c>
      <c r="G2972">
        <v>-1</v>
      </c>
      <c r="H2972">
        <v>0</v>
      </c>
      <c r="I2972">
        <f t="shared" si="241"/>
        <v>2010</v>
      </c>
      <c r="J2972">
        <f t="shared" si="242"/>
        <v>5</v>
      </c>
      <c r="K2972">
        <v>221.1</v>
      </c>
      <c r="L2972">
        <v>223.05</v>
      </c>
      <c r="M2972">
        <v>217.5</v>
      </c>
      <c r="N2972">
        <v>218.55</v>
      </c>
      <c r="O2972" s="3">
        <f t="shared" si="239"/>
        <v>2.5499999999999998</v>
      </c>
      <c r="P2972">
        <f t="shared" si="243"/>
        <v>26.426070441614758</v>
      </c>
      <c r="S2972">
        <f t="shared" si="240"/>
        <v>1.1533242876526458E-2</v>
      </c>
    </row>
    <row r="2973" spans="1:19" x14ac:dyDescent="0.3">
      <c r="A2973" s="1">
        <v>40319</v>
      </c>
      <c r="B2973" s="1">
        <v>40322</v>
      </c>
      <c r="C2973">
        <v>217.75</v>
      </c>
      <c r="D2973">
        <v>219.44999390000001</v>
      </c>
      <c r="E2973">
        <v>220.3476489</v>
      </c>
      <c r="F2973">
        <v>1.6999938960000001</v>
      </c>
      <c r="G2973">
        <v>1</v>
      </c>
      <c r="H2973">
        <v>0.63639610300000005</v>
      </c>
      <c r="I2973">
        <f t="shared" si="241"/>
        <v>2010</v>
      </c>
      <c r="J2973">
        <f t="shared" si="242"/>
        <v>5</v>
      </c>
      <c r="K2973">
        <v>217.75</v>
      </c>
      <c r="L2973">
        <v>220.95</v>
      </c>
      <c r="M2973">
        <v>217</v>
      </c>
      <c r="N2973">
        <v>219.45</v>
      </c>
      <c r="O2973" s="3">
        <f t="shared" si="239"/>
        <v>1.6999938960000001</v>
      </c>
      <c r="P2973">
        <f t="shared" si="243"/>
        <v>27.045002590124668</v>
      </c>
      <c r="S2973">
        <f t="shared" si="240"/>
        <v>7.8070902227324913E-3</v>
      </c>
    </row>
    <row r="2974" spans="1:19" x14ac:dyDescent="0.3">
      <c r="A2974" s="1">
        <v>40322</v>
      </c>
      <c r="B2974" s="1">
        <v>40323</v>
      </c>
      <c r="C2974">
        <v>217.25</v>
      </c>
      <c r="D2974">
        <v>213.7</v>
      </c>
      <c r="E2974">
        <v>218.72408830000001</v>
      </c>
      <c r="F2974">
        <v>-3.55</v>
      </c>
      <c r="G2974">
        <v>-1</v>
      </c>
      <c r="H2974">
        <v>4.0658639919999997</v>
      </c>
      <c r="I2974">
        <f t="shared" si="241"/>
        <v>2010</v>
      </c>
      <c r="J2974">
        <f t="shared" si="242"/>
        <v>5</v>
      </c>
      <c r="K2974">
        <v>217.25</v>
      </c>
      <c r="L2974">
        <v>217.35</v>
      </c>
      <c r="M2974">
        <v>211.7</v>
      </c>
      <c r="N2974">
        <v>213.7</v>
      </c>
      <c r="O2974" s="3">
        <f t="shared" si="239"/>
        <v>-3</v>
      </c>
      <c r="P2974">
        <f t="shared" si="243"/>
        <v>25.924611228508457</v>
      </c>
      <c r="S2974">
        <f t="shared" si="240"/>
        <v>-1.3808975834292289E-2</v>
      </c>
    </row>
    <row r="2975" spans="1:19" x14ac:dyDescent="0.3">
      <c r="A2975" s="1">
        <v>40323</v>
      </c>
      <c r="B2975" s="1">
        <v>40324</v>
      </c>
      <c r="C2975">
        <v>216.7</v>
      </c>
      <c r="D2975">
        <v>214.89999689999999</v>
      </c>
      <c r="E2975">
        <v>217.035259</v>
      </c>
      <c r="F2975">
        <v>-1.8000030520000001</v>
      </c>
      <c r="G2975">
        <v>1</v>
      </c>
      <c r="H2975">
        <v>0.84852813699999996</v>
      </c>
      <c r="I2975">
        <f t="shared" si="241"/>
        <v>2010</v>
      </c>
      <c r="J2975">
        <f t="shared" si="242"/>
        <v>5</v>
      </c>
      <c r="K2975">
        <v>216.7</v>
      </c>
      <c r="L2975">
        <v>217.35</v>
      </c>
      <c r="M2975">
        <v>212.95</v>
      </c>
      <c r="N2975">
        <v>214.9</v>
      </c>
      <c r="O2975" s="3">
        <f t="shared" si="239"/>
        <v>-3</v>
      </c>
      <c r="P2975">
        <f t="shared" si="243"/>
        <v>24.847908408681157</v>
      </c>
      <c r="S2975">
        <f t="shared" si="240"/>
        <v>-1.384402399630826E-2</v>
      </c>
    </row>
    <row r="2976" spans="1:19" x14ac:dyDescent="0.3">
      <c r="A2976" s="1">
        <v>40324</v>
      </c>
      <c r="B2976" s="1">
        <v>40325</v>
      </c>
      <c r="C2976">
        <v>213.9</v>
      </c>
      <c r="D2976">
        <v>219.75000610000001</v>
      </c>
      <c r="E2976">
        <v>216.05679900000001</v>
      </c>
      <c r="F2976">
        <v>5.8500061040000002</v>
      </c>
      <c r="G2976">
        <v>1</v>
      </c>
      <c r="H2976">
        <v>3.4294678890000001</v>
      </c>
      <c r="I2976">
        <f t="shared" si="241"/>
        <v>2010</v>
      </c>
      <c r="J2976">
        <f t="shared" si="242"/>
        <v>5</v>
      </c>
      <c r="K2976">
        <v>213.9</v>
      </c>
      <c r="L2976">
        <v>219.75</v>
      </c>
      <c r="M2976">
        <v>213.5</v>
      </c>
      <c r="N2976">
        <v>219.75</v>
      </c>
      <c r="O2976" s="3">
        <f t="shared" si="239"/>
        <v>5.8500061040000002</v>
      </c>
      <c r="P2976">
        <f t="shared" si="243"/>
        <v>26.886623918672992</v>
      </c>
      <c r="S2976">
        <f t="shared" si="240"/>
        <v>2.7349257148200093E-2</v>
      </c>
    </row>
    <row r="2977" spans="1:19" x14ac:dyDescent="0.3">
      <c r="A2977" s="1">
        <v>40325</v>
      </c>
      <c r="B2977" s="1">
        <v>40326</v>
      </c>
      <c r="C2977">
        <v>221.85</v>
      </c>
      <c r="D2977">
        <v>221.25</v>
      </c>
      <c r="E2977">
        <v>221.9439821</v>
      </c>
      <c r="F2977">
        <v>-0.6</v>
      </c>
      <c r="G2977">
        <v>1</v>
      </c>
      <c r="H2977">
        <v>1.060660172</v>
      </c>
      <c r="I2977">
        <f t="shared" si="241"/>
        <v>2010</v>
      </c>
      <c r="J2977">
        <f t="shared" si="242"/>
        <v>5</v>
      </c>
      <c r="K2977">
        <v>221.85</v>
      </c>
      <c r="L2977">
        <v>221.95</v>
      </c>
      <c r="M2977">
        <v>219.45</v>
      </c>
      <c r="N2977">
        <v>221.25</v>
      </c>
      <c r="O2977" s="3">
        <f t="shared" si="239"/>
        <v>-0.6</v>
      </c>
      <c r="P2977">
        <f t="shared" si="243"/>
        <v>26.668476868622907</v>
      </c>
      <c r="S2977">
        <f t="shared" si="240"/>
        <v>-2.7045300878972278E-3</v>
      </c>
    </row>
    <row r="2978" spans="1:19" x14ac:dyDescent="0.3">
      <c r="A2978" s="1">
        <v>40326</v>
      </c>
      <c r="B2978" s="1">
        <v>40329</v>
      </c>
      <c r="C2978">
        <v>221.85</v>
      </c>
      <c r="D2978">
        <v>222.9499969</v>
      </c>
      <c r="E2978">
        <v>220.79836539999999</v>
      </c>
      <c r="F2978">
        <v>-1.099996948</v>
      </c>
      <c r="G2978">
        <v>-1</v>
      </c>
      <c r="H2978">
        <v>1.2020815279999999</v>
      </c>
      <c r="I2978">
        <f t="shared" si="241"/>
        <v>2010</v>
      </c>
      <c r="J2978">
        <f t="shared" si="242"/>
        <v>5</v>
      </c>
      <c r="K2978">
        <v>221.85</v>
      </c>
      <c r="L2978">
        <v>223.55</v>
      </c>
      <c r="M2978">
        <v>221.25</v>
      </c>
      <c r="N2978">
        <v>222.95</v>
      </c>
      <c r="O2978" s="3">
        <f t="shared" si="239"/>
        <v>-1.099996948</v>
      </c>
      <c r="P2978">
        <f t="shared" si="243"/>
        <v>26.271786629768357</v>
      </c>
      <c r="S2978">
        <f t="shared" si="240"/>
        <v>-4.958291404101871E-3</v>
      </c>
    </row>
    <row r="2979" spans="1:19" x14ac:dyDescent="0.3">
      <c r="A2979" s="1">
        <v>40329</v>
      </c>
      <c r="B2979" s="1">
        <v>40330</v>
      </c>
      <c r="C2979">
        <v>222.95</v>
      </c>
      <c r="D2979">
        <v>222.55000609999999</v>
      </c>
      <c r="E2979">
        <v>222.5489389</v>
      </c>
      <c r="F2979">
        <v>0.39999389600000002</v>
      </c>
      <c r="G2979">
        <v>-1</v>
      </c>
      <c r="H2979">
        <v>0.282842712</v>
      </c>
      <c r="I2979">
        <f t="shared" si="241"/>
        <v>2010</v>
      </c>
      <c r="J2979">
        <f t="shared" si="242"/>
        <v>6</v>
      </c>
      <c r="K2979">
        <v>222.95</v>
      </c>
      <c r="L2979">
        <v>223.55</v>
      </c>
      <c r="M2979">
        <v>221.95</v>
      </c>
      <c r="N2979">
        <v>222.55</v>
      </c>
      <c r="O2979" s="3">
        <f t="shared" si="239"/>
        <v>0.39999389600000002</v>
      </c>
      <c r="P2979">
        <f t="shared" si="243"/>
        <v>26.413189019841312</v>
      </c>
      <c r="S2979">
        <f t="shared" si="240"/>
        <v>1.7940968647678854E-3</v>
      </c>
    </row>
    <row r="2980" spans="1:19" x14ac:dyDescent="0.3">
      <c r="A2980" s="1">
        <v>40330</v>
      </c>
      <c r="B2980" s="1">
        <v>40331</v>
      </c>
      <c r="C2980">
        <v>222.95</v>
      </c>
      <c r="D2980">
        <v>222.55</v>
      </c>
      <c r="E2980">
        <v>223.46104990000001</v>
      </c>
      <c r="F2980">
        <v>-0.4</v>
      </c>
      <c r="G2980">
        <v>1</v>
      </c>
      <c r="H2980">
        <v>0</v>
      </c>
      <c r="I2980">
        <f t="shared" si="241"/>
        <v>2010</v>
      </c>
      <c r="J2980">
        <f t="shared" si="242"/>
        <v>6</v>
      </c>
      <c r="K2980">
        <v>222.95</v>
      </c>
      <c r="L2980">
        <v>223.55</v>
      </c>
      <c r="M2980">
        <v>221.95</v>
      </c>
      <c r="N2980">
        <v>222.55</v>
      </c>
      <c r="O2980" s="3">
        <f t="shared" si="239"/>
        <v>-0.4</v>
      </c>
      <c r="P2980">
        <f t="shared" si="243"/>
        <v>26.271023391566764</v>
      </c>
      <c r="S2980">
        <f t="shared" si="240"/>
        <v>-1.794124243103835E-3</v>
      </c>
    </row>
    <row r="2981" spans="1:19" x14ac:dyDescent="0.3">
      <c r="A2981" s="1">
        <v>40331</v>
      </c>
      <c r="B2981" s="1">
        <v>40332</v>
      </c>
      <c r="C2981">
        <v>224.1</v>
      </c>
      <c r="D2981">
        <v>228.10000310000001</v>
      </c>
      <c r="E2981">
        <v>223.612537</v>
      </c>
      <c r="F2981">
        <v>-4.0000030520000003</v>
      </c>
      <c r="G2981">
        <v>1</v>
      </c>
      <c r="H2981">
        <v>3.9244426360000002</v>
      </c>
      <c r="I2981">
        <f t="shared" si="241"/>
        <v>2010</v>
      </c>
      <c r="J2981">
        <f t="shared" si="242"/>
        <v>6</v>
      </c>
      <c r="K2981">
        <v>224.1</v>
      </c>
      <c r="L2981">
        <v>228.1</v>
      </c>
      <c r="M2981">
        <v>223.65</v>
      </c>
      <c r="N2981">
        <v>228.1</v>
      </c>
      <c r="O2981" s="3">
        <f t="shared" si="239"/>
        <v>-3</v>
      </c>
      <c r="P2981">
        <f t="shared" si="243"/>
        <v>25.215962211182557</v>
      </c>
      <c r="S2981">
        <f t="shared" si="240"/>
        <v>-1.3386880856760375E-2</v>
      </c>
    </row>
    <row r="2982" spans="1:19" x14ac:dyDescent="0.3">
      <c r="A2982" s="1">
        <v>40332</v>
      </c>
      <c r="B2982" s="1">
        <v>40333</v>
      </c>
      <c r="C2982">
        <v>226.9</v>
      </c>
      <c r="D2982">
        <v>228.35</v>
      </c>
      <c r="E2982">
        <v>227.74047999999999</v>
      </c>
      <c r="F2982">
        <v>1.45</v>
      </c>
      <c r="G2982">
        <v>-1</v>
      </c>
      <c r="H2982">
        <v>0.17677669500000001</v>
      </c>
      <c r="I2982">
        <f t="shared" si="241"/>
        <v>2010</v>
      </c>
      <c r="J2982">
        <f t="shared" si="242"/>
        <v>6</v>
      </c>
      <c r="K2982">
        <v>226.9</v>
      </c>
      <c r="L2982">
        <v>228.4</v>
      </c>
      <c r="M2982">
        <v>226.65</v>
      </c>
      <c r="N2982">
        <v>228.35</v>
      </c>
      <c r="O2982" s="3">
        <f t="shared" si="239"/>
        <v>1.45</v>
      </c>
      <c r="P2982">
        <f t="shared" si="243"/>
        <v>25.699388547095488</v>
      </c>
      <c r="S2982">
        <f t="shared" si="240"/>
        <v>6.3904803878360511E-3</v>
      </c>
    </row>
    <row r="2983" spans="1:19" x14ac:dyDescent="0.3">
      <c r="A2983" s="1">
        <v>40333</v>
      </c>
      <c r="B2983" s="1">
        <v>40336</v>
      </c>
      <c r="C2983">
        <v>223.8</v>
      </c>
      <c r="D2983">
        <v>223.85</v>
      </c>
      <c r="E2983">
        <v>223.4756423</v>
      </c>
      <c r="F2983">
        <v>-0.05</v>
      </c>
      <c r="G2983">
        <v>-1</v>
      </c>
      <c r="H2983">
        <v>3.1819805149999998</v>
      </c>
      <c r="I2983">
        <f t="shared" si="241"/>
        <v>2010</v>
      </c>
      <c r="J2983">
        <f t="shared" si="242"/>
        <v>6</v>
      </c>
      <c r="K2983">
        <v>223.8</v>
      </c>
      <c r="L2983">
        <v>224.5</v>
      </c>
      <c r="M2983">
        <v>221.7</v>
      </c>
      <c r="N2983">
        <v>223.85</v>
      </c>
      <c r="O2983" s="3">
        <f t="shared" si="239"/>
        <v>-0.05</v>
      </c>
      <c r="P2983">
        <f t="shared" si="243"/>
        <v>25.682163755844083</v>
      </c>
      <c r="S2983">
        <f t="shared" si="240"/>
        <v>-2.2341376228775692E-4</v>
      </c>
    </row>
    <row r="2984" spans="1:19" x14ac:dyDescent="0.3">
      <c r="A2984" s="1">
        <v>40336</v>
      </c>
      <c r="B2984" s="1">
        <v>40337</v>
      </c>
      <c r="C2984">
        <v>224.35</v>
      </c>
      <c r="D2984">
        <v>226.44999079999999</v>
      </c>
      <c r="E2984">
        <v>221.1978293</v>
      </c>
      <c r="F2984">
        <v>-2.0999908450000002</v>
      </c>
      <c r="G2984">
        <v>-1</v>
      </c>
      <c r="H2984">
        <v>1.8384776309999999</v>
      </c>
      <c r="I2984">
        <f t="shared" si="241"/>
        <v>2010</v>
      </c>
      <c r="J2984">
        <f t="shared" si="242"/>
        <v>6</v>
      </c>
      <c r="K2984">
        <v>224.35</v>
      </c>
      <c r="L2984">
        <v>226.8</v>
      </c>
      <c r="M2984">
        <v>222.75</v>
      </c>
      <c r="N2984">
        <v>226.45</v>
      </c>
      <c r="O2984" s="3">
        <f t="shared" ref="O2984:O3047" si="244">IF(E2984-C2984&gt;0,IF(C2984-M2984&gt;3,-3,F2984),IF(L2984-C2984&gt;3,-3,F2984))</f>
        <v>-2.0999908450000002</v>
      </c>
      <c r="P2984">
        <f t="shared" si="243"/>
        <v>24.960982894238601</v>
      </c>
      <c r="S2984">
        <f t="shared" ref="S2984:S3047" si="245">O2984/C2984</f>
        <v>-9.360333608201472E-3</v>
      </c>
    </row>
    <row r="2985" spans="1:19" x14ac:dyDescent="0.3">
      <c r="A2985" s="1">
        <v>40337</v>
      </c>
      <c r="B2985" s="1">
        <v>40338</v>
      </c>
      <c r="C2985">
        <v>225.55</v>
      </c>
      <c r="D2985">
        <v>225.39999689999999</v>
      </c>
      <c r="E2985">
        <v>222.7535972</v>
      </c>
      <c r="F2985">
        <v>0.150003052</v>
      </c>
      <c r="G2985">
        <v>-1</v>
      </c>
      <c r="H2985">
        <v>0.74246212</v>
      </c>
      <c r="I2985">
        <f t="shared" si="241"/>
        <v>2010</v>
      </c>
      <c r="J2985">
        <f t="shared" si="242"/>
        <v>6</v>
      </c>
      <c r="K2985">
        <v>225.55</v>
      </c>
      <c r="L2985">
        <v>226.05</v>
      </c>
      <c r="M2985">
        <v>223.95</v>
      </c>
      <c r="N2985">
        <v>225.4</v>
      </c>
      <c r="O2985" s="3">
        <f t="shared" si="244"/>
        <v>0.150003052</v>
      </c>
      <c r="P2985">
        <f t="shared" si="243"/>
        <v>25.010784139395625</v>
      </c>
      <c r="S2985">
        <f t="shared" si="245"/>
        <v>6.6505454223010413E-4</v>
      </c>
    </row>
    <row r="2986" spans="1:19" x14ac:dyDescent="0.3">
      <c r="A2986" s="1">
        <v>40338</v>
      </c>
      <c r="B2986" s="1">
        <v>40339</v>
      </c>
      <c r="C2986">
        <v>226.15</v>
      </c>
      <c r="D2986">
        <v>226.35001220000001</v>
      </c>
      <c r="E2986">
        <v>222.54245649999999</v>
      </c>
      <c r="F2986">
        <v>-0.200012207</v>
      </c>
      <c r="G2986">
        <v>-1</v>
      </c>
      <c r="H2986">
        <v>0.67175144200000003</v>
      </c>
      <c r="I2986">
        <f t="shared" si="241"/>
        <v>2010</v>
      </c>
      <c r="J2986">
        <f t="shared" si="242"/>
        <v>6</v>
      </c>
      <c r="K2986">
        <v>226.15</v>
      </c>
      <c r="L2986">
        <v>227.4</v>
      </c>
      <c r="M2986">
        <v>224.4</v>
      </c>
      <c r="N2986">
        <v>226.35</v>
      </c>
      <c r="O2986" s="3">
        <f t="shared" si="244"/>
        <v>-0.200012207</v>
      </c>
      <c r="P2986">
        <f t="shared" si="243"/>
        <v>24.944423819238366</v>
      </c>
      <c r="S2986">
        <f t="shared" si="245"/>
        <v>-8.8442275923059912E-4</v>
      </c>
    </row>
    <row r="2987" spans="1:19" x14ac:dyDescent="0.3">
      <c r="A2987" s="1">
        <v>40339</v>
      </c>
      <c r="B2987" s="1">
        <v>40340</v>
      </c>
      <c r="C2987">
        <v>228.2</v>
      </c>
      <c r="D2987">
        <v>229.24999389999999</v>
      </c>
      <c r="E2987">
        <v>226.60840769999999</v>
      </c>
      <c r="F2987">
        <v>-1.0499938959999999</v>
      </c>
      <c r="G2987">
        <v>1</v>
      </c>
      <c r="H2987">
        <v>2.0506096650000001</v>
      </c>
      <c r="I2987">
        <f t="shared" si="241"/>
        <v>2010</v>
      </c>
      <c r="J2987">
        <f t="shared" si="242"/>
        <v>6</v>
      </c>
      <c r="K2987">
        <v>228.2</v>
      </c>
      <c r="L2987">
        <v>230.05</v>
      </c>
      <c r="M2987">
        <v>227.35</v>
      </c>
      <c r="N2987">
        <v>229.25</v>
      </c>
      <c r="O2987" s="3">
        <f t="shared" si="244"/>
        <v>-1.0499938959999999</v>
      </c>
      <c r="P2987">
        <f t="shared" si="243"/>
        <v>24.600100952243135</v>
      </c>
      <c r="S2987">
        <f t="shared" si="245"/>
        <v>-4.6012002453987731E-3</v>
      </c>
    </row>
    <row r="2988" spans="1:19" x14ac:dyDescent="0.3">
      <c r="A2988" s="1">
        <v>40340</v>
      </c>
      <c r="B2988" s="1">
        <v>40343</v>
      </c>
      <c r="C2988">
        <v>230.2</v>
      </c>
      <c r="D2988">
        <v>231.6000061</v>
      </c>
      <c r="E2988">
        <v>230.22453949999999</v>
      </c>
      <c r="F2988">
        <v>1.400006104</v>
      </c>
      <c r="G2988">
        <v>1</v>
      </c>
      <c r="H2988">
        <v>1.6617009359999999</v>
      </c>
      <c r="I2988">
        <f t="shared" si="241"/>
        <v>2010</v>
      </c>
      <c r="J2988">
        <f t="shared" si="242"/>
        <v>6</v>
      </c>
      <c r="K2988">
        <v>230.2</v>
      </c>
      <c r="L2988">
        <v>233.2</v>
      </c>
      <c r="M2988">
        <v>230.2</v>
      </c>
      <c r="N2988">
        <v>231.6</v>
      </c>
      <c r="O2988" s="3">
        <f t="shared" si="244"/>
        <v>1.400006104</v>
      </c>
      <c r="P2988">
        <f t="shared" si="243"/>
        <v>25.048931857875061</v>
      </c>
      <c r="S2988">
        <f t="shared" si="245"/>
        <v>6.0816946307558645E-3</v>
      </c>
    </row>
    <row r="2989" spans="1:19" x14ac:dyDescent="0.3">
      <c r="A2989" s="1">
        <v>40343</v>
      </c>
      <c r="B2989" s="1">
        <v>40344</v>
      </c>
      <c r="C2989">
        <v>231.05</v>
      </c>
      <c r="D2989">
        <v>231.89998779999999</v>
      </c>
      <c r="E2989">
        <v>232.24593849999999</v>
      </c>
      <c r="F2989">
        <v>0.84998779300000005</v>
      </c>
      <c r="G2989">
        <v>1</v>
      </c>
      <c r="H2989">
        <v>0.212132034</v>
      </c>
      <c r="I2989">
        <f t="shared" si="241"/>
        <v>2010</v>
      </c>
      <c r="J2989">
        <f t="shared" si="242"/>
        <v>6</v>
      </c>
      <c r="K2989">
        <v>231.05</v>
      </c>
      <c r="L2989">
        <v>232.95</v>
      </c>
      <c r="M2989">
        <v>230.65</v>
      </c>
      <c r="N2989">
        <v>231.9</v>
      </c>
      <c r="O2989" s="3">
        <f t="shared" si="244"/>
        <v>0.84998779300000005</v>
      </c>
      <c r="P2989">
        <f t="shared" si="243"/>
        <v>25.325382231909458</v>
      </c>
      <c r="S2989">
        <f t="shared" si="245"/>
        <v>3.6788045574550963E-3</v>
      </c>
    </row>
    <row r="2990" spans="1:19" x14ac:dyDescent="0.3">
      <c r="A2990" s="1">
        <v>40344</v>
      </c>
      <c r="B2990" s="1">
        <v>40345</v>
      </c>
      <c r="C2990">
        <v>233.6</v>
      </c>
      <c r="D2990">
        <v>233.85001220000001</v>
      </c>
      <c r="E2990">
        <v>232.81370129999999</v>
      </c>
      <c r="F2990">
        <v>-0.25001220699999999</v>
      </c>
      <c r="G2990">
        <v>1</v>
      </c>
      <c r="H2990">
        <v>1.3788582229999999</v>
      </c>
      <c r="I2990">
        <f t="shared" si="241"/>
        <v>2010</v>
      </c>
      <c r="J2990">
        <f t="shared" si="242"/>
        <v>6</v>
      </c>
      <c r="K2990">
        <v>233.6</v>
      </c>
      <c r="L2990">
        <v>234.4</v>
      </c>
      <c r="M2990">
        <v>232.6</v>
      </c>
      <c r="N2990">
        <v>233.85</v>
      </c>
      <c r="O2990" s="3">
        <f t="shared" si="244"/>
        <v>-0.25001220699999999</v>
      </c>
      <c r="P2990">
        <f t="shared" si="243"/>
        <v>25.244068173199036</v>
      </c>
      <c r="S2990">
        <f t="shared" si="245"/>
        <v>-1.0702577354452054E-3</v>
      </c>
    </row>
    <row r="2991" spans="1:19" x14ac:dyDescent="0.3">
      <c r="A2991" s="1">
        <v>40345</v>
      </c>
      <c r="B2991" s="1">
        <v>40346</v>
      </c>
      <c r="C2991">
        <v>233.8</v>
      </c>
      <c r="D2991">
        <v>233.99999389999999</v>
      </c>
      <c r="E2991">
        <v>234.6384769</v>
      </c>
      <c r="F2991">
        <v>0.199993896</v>
      </c>
      <c r="G2991">
        <v>1</v>
      </c>
      <c r="H2991">
        <v>0.106066017</v>
      </c>
      <c r="I2991">
        <f t="shared" si="241"/>
        <v>2010</v>
      </c>
      <c r="J2991">
        <f t="shared" si="242"/>
        <v>6</v>
      </c>
      <c r="K2991">
        <v>233.8</v>
      </c>
      <c r="L2991">
        <v>234.55</v>
      </c>
      <c r="M2991">
        <v>233.2</v>
      </c>
      <c r="N2991">
        <v>234</v>
      </c>
      <c r="O2991" s="3">
        <f t="shared" si="244"/>
        <v>0.199993896</v>
      </c>
      <c r="P2991">
        <f t="shared" si="243"/>
        <v>25.308849946657304</v>
      </c>
      <c r="S2991">
        <f t="shared" si="245"/>
        <v>8.5540588537211292E-4</v>
      </c>
    </row>
    <row r="2992" spans="1:19" x14ac:dyDescent="0.3">
      <c r="A2992" s="1">
        <v>40346</v>
      </c>
      <c r="B2992" s="1">
        <v>40347</v>
      </c>
      <c r="C2992">
        <v>234.55</v>
      </c>
      <c r="D2992">
        <v>234.5</v>
      </c>
      <c r="E2992">
        <v>235.1453788</v>
      </c>
      <c r="F2992">
        <v>-0.05</v>
      </c>
      <c r="G2992">
        <v>1</v>
      </c>
      <c r="H2992">
        <v>0.35355339099999999</v>
      </c>
      <c r="I2992">
        <f t="shared" si="241"/>
        <v>2010</v>
      </c>
      <c r="J2992">
        <f t="shared" si="242"/>
        <v>6</v>
      </c>
      <c r="K2992">
        <v>234.55</v>
      </c>
      <c r="L2992">
        <v>234.6</v>
      </c>
      <c r="M2992">
        <v>233.1</v>
      </c>
      <c r="N2992">
        <v>234.5</v>
      </c>
      <c r="O2992" s="3">
        <f t="shared" si="244"/>
        <v>-0.05</v>
      </c>
      <c r="P2992">
        <f t="shared" si="243"/>
        <v>25.292664367923564</v>
      </c>
      <c r="S2992">
        <f t="shared" si="245"/>
        <v>-2.1317416329140907E-4</v>
      </c>
    </row>
    <row r="2993" spans="1:19" x14ac:dyDescent="0.3">
      <c r="A2993" s="1">
        <v>40347</v>
      </c>
      <c r="B2993" s="1">
        <v>40350</v>
      </c>
      <c r="C2993">
        <v>236.8</v>
      </c>
      <c r="D2993">
        <v>237.6999969</v>
      </c>
      <c r="E2993">
        <v>235.49143340000001</v>
      </c>
      <c r="F2993">
        <v>-0.89999694799999996</v>
      </c>
      <c r="G2993">
        <v>1</v>
      </c>
      <c r="H2993">
        <v>2.2627416999999999</v>
      </c>
      <c r="I2993">
        <f t="shared" si="241"/>
        <v>2010</v>
      </c>
      <c r="J2993">
        <f t="shared" si="242"/>
        <v>6</v>
      </c>
      <c r="K2993">
        <v>236.8</v>
      </c>
      <c r="L2993">
        <v>238.7</v>
      </c>
      <c r="M2993">
        <v>235.85</v>
      </c>
      <c r="N2993">
        <v>237.7</v>
      </c>
      <c r="O2993" s="3">
        <f t="shared" si="244"/>
        <v>-0.89999694799999996</v>
      </c>
      <c r="P2993">
        <f t="shared" si="243"/>
        <v>25.004277703169514</v>
      </c>
      <c r="S2993">
        <f t="shared" si="245"/>
        <v>-3.8006627871621616E-3</v>
      </c>
    </row>
    <row r="2994" spans="1:19" x14ac:dyDescent="0.3">
      <c r="A2994" s="1">
        <v>40350</v>
      </c>
      <c r="B2994" s="1">
        <v>40351</v>
      </c>
      <c r="C2994">
        <v>236.45</v>
      </c>
      <c r="D2994">
        <v>237.10000919999999</v>
      </c>
      <c r="E2994">
        <v>238.0014434</v>
      </c>
      <c r="F2994">
        <v>0.65000915500000001</v>
      </c>
      <c r="G2994">
        <v>1</v>
      </c>
      <c r="H2994">
        <v>0.42426406900000002</v>
      </c>
      <c r="I2994">
        <f t="shared" si="241"/>
        <v>2010</v>
      </c>
      <c r="J2994">
        <f t="shared" si="242"/>
        <v>6</v>
      </c>
      <c r="K2994">
        <v>236.45</v>
      </c>
      <c r="L2994">
        <v>237.35</v>
      </c>
      <c r="M2994">
        <v>235.95</v>
      </c>
      <c r="N2994">
        <v>237.1</v>
      </c>
      <c r="O2994" s="3">
        <f t="shared" si="244"/>
        <v>0.65000915500000001</v>
      </c>
      <c r="P2994">
        <f t="shared" si="243"/>
        <v>25.210490552666947</v>
      </c>
      <c r="S2994">
        <f t="shared" si="245"/>
        <v>2.7490342778600128E-3</v>
      </c>
    </row>
    <row r="2995" spans="1:19" x14ac:dyDescent="0.3">
      <c r="A2995" s="1">
        <v>40351</v>
      </c>
      <c r="B2995" s="1">
        <v>40352</v>
      </c>
      <c r="C2995">
        <v>235.65</v>
      </c>
      <c r="D2995">
        <v>235.85</v>
      </c>
      <c r="E2995">
        <v>236.67923379999999</v>
      </c>
      <c r="F2995">
        <v>0.2</v>
      </c>
      <c r="G2995">
        <v>-1</v>
      </c>
      <c r="H2995">
        <v>0.88388347599999995</v>
      </c>
      <c r="I2995">
        <f t="shared" si="241"/>
        <v>2010</v>
      </c>
      <c r="J2995">
        <f t="shared" si="242"/>
        <v>6</v>
      </c>
      <c r="K2995">
        <v>235.65</v>
      </c>
      <c r="L2995">
        <v>237.05</v>
      </c>
      <c r="M2995">
        <v>235.35</v>
      </c>
      <c r="N2995">
        <v>235.85</v>
      </c>
      <c r="O2995" s="3">
        <f t="shared" si="244"/>
        <v>0.2</v>
      </c>
      <c r="P2995">
        <f t="shared" si="243"/>
        <v>25.274680216709385</v>
      </c>
      <c r="S2995">
        <f t="shared" si="245"/>
        <v>8.4871631657118616E-4</v>
      </c>
    </row>
    <row r="2996" spans="1:19" x14ac:dyDescent="0.3">
      <c r="A2996" s="1">
        <v>40352</v>
      </c>
      <c r="B2996" s="1">
        <v>40353</v>
      </c>
      <c r="C2996">
        <v>235.15</v>
      </c>
      <c r="D2996">
        <v>237.85</v>
      </c>
      <c r="E2996">
        <v>236.87192450000001</v>
      </c>
      <c r="F2996">
        <v>2.7</v>
      </c>
      <c r="G2996">
        <v>1</v>
      </c>
      <c r="H2996">
        <v>1.414213562</v>
      </c>
      <c r="I2996">
        <f t="shared" si="241"/>
        <v>2010</v>
      </c>
      <c r="J2996">
        <f t="shared" si="242"/>
        <v>6</v>
      </c>
      <c r="K2996">
        <v>235.15</v>
      </c>
      <c r="L2996">
        <v>238.05</v>
      </c>
      <c r="M2996">
        <v>235.05</v>
      </c>
      <c r="N2996">
        <v>237.85</v>
      </c>
      <c r="O2996" s="3">
        <f t="shared" si="244"/>
        <v>2.7</v>
      </c>
      <c r="P2996">
        <f t="shared" si="243"/>
        <v>26.145294334316638</v>
      </c>
      <c r="S2996">
        <f t="shared" si="245"/>
        <v>1.1482032745056348E-2</v>
      </c>
    </row>
    <row r="2997" spans="1:19" x14ac:dyDescent="0.3">
      <c r="A2997" s="1">
        <v>40353</v>
      </c>
      <c r="B2997" s="1">
        <v>40354</v>
      </c>
      <c r="C2997">
        <v>235.45</v>
      </c>
      <c r="D2997">
        <v>235.94999079999999</v>
      </c>
      <c r="E2997">
        <v>237.7251795</v>
      </c>
      <c r="F2997">
        <v>0.49999084500000002</v>
      </c>
      <c r="G2997">
        <v>-1</v>
      </c>
      <c r="H2997">
        <v>1.3435028840000001</v>
      </c>
      <c r="I2997">
        <f t="shared" si="241"/>
        <v>2010</v>
      </c>
      <c r="J2997">
        <f t="shared" si="242"/>
        <v>6</v>
      </c>
      <c r="K2997">
        <v>235.45</v>
      </c>
      <c r="L2997">
        <v>236.7</v>
      </c>
      <c r="M2997">
        <v>234.45</v>
      </c>
      <c r="N2997">
        <v>235.95</v>
      </c>
      <c r="O2997" s="3">
        <f t="shared" si="244"/>
        <v>0.49999084500000002</v>
      </c>
      <c r="P2997">
        <f t="shared" si="243"/>
        <v>26.311857185966524</v>
      </c>
      <c r="S2997">
        <f t="shared" si="245"/>
        <v>2.1235542365682738E-3</v>
      </c>
    </row>
    <row r="2998" spans="1:19" x14ac:dyDescent="0.3">
      <c r="A2998" s="1">
        <v>40354</v>
      </c>
      <c r="B2998" s="1">
        <v>40357</v>
      </c>
      <c r="C2998">
        <v>236.6</v>
      </c>
      <c r="D2998">
        <v>236.10000919999999</v>
      </c>
      <c r="E2998">
        <v>233.3704731</v>
      </c>
      <c r="F2998">
        <v>0.49999084500000002</v>
      </c>
      <c r="G2998">
        <v>-1</v>
      </c>
      <c r="H2998">
        <v>0.106066017</v>
      </c>
      <c r="I2998">
        <f t="shared" si="241"/>
        <v>2010</v>
      </c>
      <c r="J2998">
        <f t="shared" si="242"/>
        <v>6</v>
      </c>
      <c r="K2998">
        <v>236.6</v>
      </c>
      <c r="L2998">
        <v>236.8</v>
      </c>
      <c r="M2998">
        <v>234.95</v>
      </c>
      <c r="N2998">
        <v>236.1</v>
      </c>
      <c r="O2998" s="3">
        <f t="shared" si="244"/>
        <v>0.49999084500000002</v>
      </c>
      <c r="P2998">
        <f t="shared" si="243"/>
        <v>26.478666413032421</v>
      </c>
      <c r="S2998">
        <f t="shared" si="245"/>
        <v>2.1132326500422657E-3</v>
      </c>
    </row>
    <row r="2999" spans="1:19" x14ac:dyDescent="0.3">
      <c r="A2999" s="1">
        <v>40357</v>
      </c>
      <c r="B2999" s="1">
        <v>40358</v>
      </c>
      <c r="C2999">
        <v>236.55</v>
      </c>
      <c r="D2999">
        <v>232.89998779999999</v>
      </c>
      <c r="E2999">
        <v>237.1335225</v>
      </c>
      <c r="F2999">
        <v>-3.6500122070000001</v>
      </c>
      <c r="G2999">
        <v>1</v>
      </c>
      <c r="H2999">
        <v>2.2627416999999999</v>
      </c>
      <c r="I2999">
        <f t="shared" si="241"/>
        <v>2010</v>
      </c>
      <c r="J2999">
        <f t="shared" si="242"/>
        <v>6</v>
      </c>
      <c r="K2999">
        <v>236.55</v>
      </c>
      <c r="L2999">
        <v>237.4</v>
      </c>
      <c r="M2999">
        <v>232.85</v>
      </c>
      <c r="N2999">
        <v>232.9</v>
      </c>
      <c r="O2999" s="3">
        <f t="shared" si="244"/>
        <v>-3</v>
      </c>
      <c r="P2999">
        <f t="shared" si="243"/>
        <v>25.471234590088891</v>
      </c>
      <c r="S2999">
        <f t="shared" si="245"/>
        <v>-1.2682308180088775E-2</v>
      </c>
    </row>
    <row r="3000" spans="1:19" x14ac:dyDescent="0.3">
      <c r="A3000" s="1">
        <v>40358</v>
      </c>
      <c r="B3000" s="1">
        <v>40359</v>
      </c>
      <c r="C3000">
        <v>229.3</v>
      </c>
      <c r="D3000">
        <v>230.2000031</v>
      </c>
      <c r="E3000">
        <v>229.80150929999999</v>
      </c>
      <c r="F3000">
        <v>0.90000305199999997</v>
      </c>
      <c r="G3000">
        <v>-1</v>
      </c>
      <c r="H3000">
        <v>1.9091883089999999</v>
      </c>
      <c r="I3000">
        <f t="shared" ref="I3000:I3063" si="246">YEAR(B3000)</f>
        <v>2010</v>
      </c>
      <c r="J3000">
        <f t="shared" ref="J3000:J3063" si="247">MONTH(B3000)</f>
        <v>6</v>
      </c>
      <c r="K3000">
        <v>229.3</v>
      </c>
      <c r="L3000">
        <v>231.25</v>
      </c>
      <c r="M3000">
        <v>228.95</v>
      </c>
      <c r="N3000">
        <v>230.2</v>
      </c>
      <c r="O3000" s="3">
        <f t="shared" si="244"/>
        <v>0.90000305199999997</v>
      </c>
      <c r="P3000">
        <f t="shared" si="243"/>
        <v>25.771158561339931</v>
      </c>
      <c r="S3000">
        <f t="shared" si="245"/>
        <v>3.9250024073266459E-3</v>
      </c>
    </row>
    <row r="3001" spans="1:19" x14ac:dyDescent="0.3">
      <c r="A3001" s="1">
        <v>40359</v>
      </c>
      <c r="B3001" s="1">
        <v>40360</v>
      </c>
      <c r="C3001">
        <v>229</v>
      </c>
      <c r="D3001">
        <v>228.35000919999999</v>
      </c>
      <c r="E3001">
        <v>230.3629847</v>
      </c>
      <c r="F3001">
        <v>-0.64999084500000004</v>
      </c>
      <c r="G3001">
        <v>1</v>
      </c>
      <c r="H3001">
        <v>1.308147545</v>
      </c>
      <c r="I3001">
        <f t="shared" si="246"/>
        <v>2010</v>
      </c>
      <c r="J3001">
        <f t="shared" si="247"/>
        <v>7</v>
      </c>
      <c r="K3001">
        <v>229</v>
      </c>
      <c r="L3001">
        <v>230.05</v>
      </c>
      <c r="M3001">
        <v>225.85</v>
      </c>
      <c r="N3001">
        <v>228.35</v>
      </c>
      <c r="O3001" s="3">
        <f t="shared" si="244"/>
        <v>-3</v>
      </c>
      <c r="P3001">
        <f t="shared" si="243"/>
        <v>24.758318268536179</v>
      </c>
      <c r="S3001">
        <f t="shared" si="245"/>
        <v>-1.3100436681222707E-2</v>
      </c>
    </row>
    <row r="3002" spans="1:19" x14ac:dyDescent="0.3">
      <c r="A3002" s="1">
        <v>40360</v>
      </c>
      <c r="B3002" s="1">
        <v>40361</v>
      </c>
      <c r="C3002">
        <v>229.1</v>
      </c>
      <c r="D3002">
        <v>226.7999969</v>
      </c>
      <c r="E3002">
        <v>230.82914460000001</v>
      </c>
      <c r="F3002">
        <v>-2.3000030520000001</v>
      </c>
      <c r="G3002">
        <v>1</v>
      </c>
      <c r="H3002">
        <v>1.0960155110000001</v>
      </c>
      <c r="I3002">
        <f t="shared" si="246"/>
        <v>2010</v>
      </c>
      <c r="J3002">
        <f t="shared" si="247"/>
        <v>7</v>
      </c>
      <c r="K3002">
        <v>229.1</v>
      </c>
      <c r="L3002">
        <v>229.4</v>
      </c>
      <c r="M3002">
        <v>226.4</v>
      </c>
      <c r="N3002">
        <v>226.8</v>
      </c>
      <c r="O3002" s="3">
        <f t="shared" si="244"/>
        <v>-2.3000030520000001</v>
      </c>
      <c r="P3002">
        <f t="shared" si="243"/>
        <v>24.012649902145689</v>
      </c>
      <c r="S3002">
        <f t="shared" si="245"/>
        <v>-1.0039297477084243E-2</v>
      </c>
    </row>
    <row r="3003" spans="1:19" x14ac:dyDescent="0.3">
      <c r="A3003" s="1">
        <v>40361</v>
      </c>
      <c r="B3003" s="1">
        <v>40364</v>
      </c>
      <c r="C3003">
        <v>227.2</v>
      </c>
      <c r="D3003">
        <v>227.39999080000001</v>
      </c>
      <c r="E3003">
        <v>228.05253089999999</v>
      </c>
      <c r="F3003">
        <v>0.199990845</v>
      </c>
      <c r="G3003">
        <v>1</v>
      </c>
      <c r="H3003">
        <v>0.42426406900000002</v>
      </c>
      <c r="I3003">
        <f t="shared" si="246"/>
        <v>2010</v>
      </c>
      <c r="J3003">
        <f t="shared" si="247"/>
        <v>7</v>
      </c>
      <c r="K3003">
        <v>227.2</v>
      </c>
      <c r="L3003">
        <v>227.95</v>
      </c>
      <c r="M3003">
        <v>226.15</v>
      </c>
      <c r="N3003">
        <v>227.4</v>
      </c>
      <c r="O3003" s="3">
        <f t="shared" si="244"/>
        <v>0.199990845</v>
      </c>
      <c r="P3003">
        <f t="shared" si="243"/>
        <v>24.076060687505979</v>
      </c>
      <c r="S3003">
        <f t="shared" si="245"/>
        <v>8.8024139524647891E-4</v>
      </c>
    </row>
    <row r="3004" spans="1:19" x14ac:dyDescent="0.3">
      <c r="A3004" s="1">
        <v>40364</v>
      </c>
      <c r="B3004" s="1">
        <v>40365</v>
      </c>
      <c r="C3004">
        <v>225.95</v>
      </c>
      <c r="D3004">
        <v>228.75000610000001</v>
      </c>
      <c r="E3004">
        <v>228.4021319</v>
      </c>
      <c r="F3004">
        <v>2.8000061039999999</v>
      </c>
      <c r="G3004">
        <v>1</v>
      </c>
      <c r="H3004">
        <v>0.954594155</v>
      </c>
      <c r="I3004">
        <f t="shared" si="246"/>
        <v>2010</v>
      </c>
      <c r="J3004">
        <f t="shared" si="247"/>
        <v>7</v>
      </c>
      <c r="K3004">
        <v>225.95</v>
      </c>
      <c r="L3004">
        <v>228.75</v>
      </c>
      <c r="M3004">
        <v>223.45</v>
      </c>
      <c r="N3004">
        <v>228.75</v>
      </c>
      <c r="O3004" s="3">
        <f t="shared" si="244"/>
        <v>2.8000061039999999</v>
      </c>
      <c r="P3004">
        <f t="shared" si="243"/>
        <v>24.971123093595263</v>
      </c>
      <c r="S3004">
        <f t="shared" si="245"/>
        <v>1.2392149165744635E-2</v>
      </c>
    </row>
    <row r="3005" spans="1:19" x14ac:dyDescent="0.3">
      <c r="A3005" s="1">
        <v>40365</v>
      </c>
      <c r="B3005" s="1">
        <v>40366</v>
      </c>
      <c r="C3005">
        <v>228.65</v>
      </c>
      <c r="D3005">
        <v>227.3500061</v>
      </c>
      <c r="E3005">
        <v>228.49212019999999</v>
      </c>
      <c r="F3005">
        <v>1.2999938959999999</v>
      </c>
      <c r="G3005">
        <v>-1</v>
      </c>
      <c r="H3005">
        <v>0.98994949399999999</v>
      </c>
      <c r="I3005">
        <f t="shared" si="246"/>
        <v>2010</v>
      </c>
      <c r="J3005">
        <f t="shared" si="247"/>
        <v>7</v>
      </c>
      <c r="K3005">
        <v>228.65</v>
      </c>
      <c r="L3005">
        <v>228.7</v>
      </c>
      <c r="M3005">
        <v>225.9</v>
      </c>
      <c r="N3005">
        <v>227.35</v>
      </c>
      <c r="O3005" s="3">
        <f t="shared" si="244"/>
        <v>1.2999938959999999</v>
      </c>
      <c r="P3005">
        <f t="shared" si="243"/>
        <v>25.397044470344948</v>
      </c>
      <c r="S3005">
        <f t="shared" si="245"/>
        <v>5.6855188978788534E-3</v>
      </c>
    </row>
    <row r="3006" spans="1:19" x14ac:dyDescent="0.3">
      <c r="A3006" s="1">
        <v>40366</v>
      </c>
      <c r="B3006" s="1">
        <v>40367</v>
      </c>
      <c r="C3006">
        <v>229.75</v>
      </c>
      <c r="D3006">
        <v>231.24999389999999</v>
      </c>
      <c r="E3006">
        <v>229.3717068</v>
      </c>
      <c r="F3006">
        <v>-1.4999938960000001</v>
      </c>
      <c r="G3006">
        <v>1</v>
      </c>
      <c r="H3006">
        <v>2.757716447</v>
      </c>
      <c r="I3006">
        <f t="shared" si="246"/>
        <v>2010</v>
      </c>
      <c r="J3006">
        <f t="shared" si="247"/>
        <v>7</v>
      </c>
      <c r="K3006">
        <v>229.75</v>
      </c>
      <c r="L3006">
        <v>231.45</v>
      </c>
      <c r="M3006">
        <v>229.7</v>
      </c>
      <c r="N3006">
        <v>231.25</v>
      </c>
      <c r="O3006" s="3">
        <f t="shared" si="244"/>
        <v>-1.4999938960000001</v>
      </c>
      <c r="P3006">
        <f t="shared" si="243"/>
        <v>24.899607103442339</v>
      </c>
      <c r="S3006">
        <f t="shared" si="245"/>
        <v>-6.5288091229597396E-3</v>
      </c>
    </row>
    <row r="3007" spans="1:19" x14ac:dyDescent="0.3">
      <c r="A3007" s="1">
        <v>40367</v>
      </c>
      <c r="B3007" s="1">
        <v>40368</v>
      </c>
      <c r="C3007">
        <v>231.9</v>
      </c>
      <c r="D3007">
        <v>234.75</v>
      </c>
      <c r="E3007">
        <v>229.52856990000001</v>
      </c>
      <c r="F3007">
        <v>-2.85</v>
      </c>
      <c r="G3007">
        <v>-1</v>
      </c>
      <c r="H3007">
        <v>2.474873734</v>
      </c>
      <c r="I3007">
        <f t="shared" si="246"/>
        <v>2010</v>
      </c>
      <c r="J3007">
        <f t="shared" si="247"/>
        <v>7</v>
      </c>
      <c r="K3007">
        <v>231.9</v>
      </c>
      <c r="L3007">
        <v>234.8</v>
      </c>
      <c r="M3007">
        <v>230.7</v>
      </c>
      <c r="N3007">
        <v>234.75</v>
      </c>
      <c r="O3007" s="3">
        <f t="shared" si="244"/>
        <v>-2.85</v>
      </c>
      <c r="P3007">
        <f t="shared" si="243"/>
        <v>23.98157501748101</v>
      </c>
      <c r="S3007">
        <f t="shared" si="245"/>
        <v>-1.2289780077619664E-2</v>
      </c>
    </row>
    <row r="3008" spans="1:19" x14ac:dyDescent="0.3">
      <c r="A3008" s="1">
        <v>40368</v>
      </c>
      <c r="B3008" s="1">
        <v>40371</v>
      </c>
      <c r="C3008">
        <v>235.3</v>
      </c>
      <c r="D3008">
        <v>235.75</v>
      </c>
      <c r="E3008">
        <v>235.1586159</v>
      </c>
      <c r="F3008">
        <v>-0.45</v>
      </c>
      <c r="G3008">
        <v>1</v>
      </c>
      <c r="H3008">
        <v>0.70710678100000002</v>
      </c>
      <c r="I3008">
        <f t="shared" si="246"/>
        <v>2010</v>
      </c>
      <c r="J3008">
        <f t="shared" si="247"/>
        <v>7</v>
      </c>
      <c r="K3008">
        <v>235.3</v>
      </c>
      <c r="L3008">
        <v>235.8</v>
      </c>
      <c r="M3008">
        <v>234.5</v>
      </c>
      <c r="N3008">
        <v>235.75</v>
      </c>
      <c r="O3008" s="3">
        <f t="shared" si="244"/>
        <v>-0.45</v>
      </c>
      <c r="P3008">
        <f t="shared" si="243"/>
        <v>23.843984170589387</v>
      </c>
      <c r="S3008">
        <f t="shared" si="245"/>
        <v>-1.9124521886952825E-3</v>
      </c>
    </row>
    <row r="3009" spans="1:19" x14ac:dyDescent="0.3">
      <c r="A3009" s="1">
        <v>40371</v>
      </c>
      <c r="B3009" s="1">
        <v>40372</v>
      </c>
      <c r="C3009">
        <v>236.45</v>
      </c>
      <c r="D3009">
        <v>235.8999939</v>
      </c>
      <c r="E3009">
        <v>235.64814240000001</v>
      </c>
      <c r="F3009">
        <v>0.55000610400000005</v>
      </c>
      <c r="G3009">
        <v>-1</v>
      </c>
      <c r="H3009">
        <v>0.106066017</v>
      </c>
      <c r="I3009">
        <f t="shared" si="246"/>
        <v>2010</v>
      </c>
      <c r="J3009">
        <f t="shared" si="247"/>
        <v>7</v>
      </c>
      <c r="K3009">
        <v>236.45</v>
      </c>
      <c r="L3009">
        <v>238.65</v>
      </c>
      <c r="M3009">
        <v>235.9</v>
      </c>
      <c r="N3009">
        <v>235.9</v>
      </c>
      <c r="O3009" s="3">
        <f t="shared" si="244"/>
        <v>0.55000610400000005</v>
      </c>
      <c r="P3009">
        <f t="shared" si="243"/>
        <v>24.01037457241857</v>
      </c>
      <c r="S3009">
        <f t="shared" si="245"/>
        <v>2.3260989807570315E-3</v>
      </c>
    </row>
    <row r="3010" spans="1:19" x14ac:dyDescent="0.3">
      <c r="A3010" s="1">
        <v>40372</v>
      </c>
      <c r="B3010" s="1">
        <v>40373</v>
      </c>
      <c r="C3010">
        <v>238.95</v>
      </c>
      <c r="D3010">
        <v>239.80000920000001</v>
      </c>
      <c r="E3010">
        <v>235.2245078</v>
      </c>
      <c r="F3010">
        <v>-0.85000915499999996</v>
      </c>
      <c r="G3010">
        <v>-1</v>
      </c>
      <c r="H3010">
        <v>2.757716447</v>
      </c>
      <c r="I3010">
        <f t="shared" si="246"/>
        <v>2010</v>
      </c>
      <c r="J3010">
        <f t="shared" si="247"/>
        <v>7</v>
      </c>
      <c r="K3010">
        <v>238.95</v>
      </c>
      <c r="L3010">
        <v>240.9</v>
      </c>
      <c r="M3010">
        <v>238.9</v>
      </c>
      <c r="N3010">
        <v>239.8</v>
      </c>
      <c r="O3010" s="3">
        <f t="shared" si="244"/>
        <v>-0.85000915499999996</v>
      </c>
      <c r="P3010">
        <f t="shared" si="243"/>
        <v>23.754140571143807</v>
      </c>
      <c r="S3010">
        <f t="shared" si="245"/>
        <v>-3.5572678593848083E-3</v>
      </c>
    </row>
    <row r="3011" spans="1:19" x14ac:dyDescent="0.3">
      <c r="A3011" s="1">
        <v>40373</v>
      </c>
      <c r="B3011" s="1">
        <v>40374</v>
      </c>
      <c r="C3011">
        <v>239.15</v>
      </c>
      <c r="D3011">
        <v>239.10000310000001</v>
      </c>
      <c r="E3011">
        <v>239.6172196</v>
      </c>
      <c r="F3011">
        <v>-4.9996947999999999E-2</v>
      </c>
      <c r="G3011">
        <v>-1</v>
      </c>
      <c r="H3011">
        <v>0.49497474699999999</v>
      </c>
      <c r="I3011">
        <f t="shared" si="246"/>
        <v>2010</v>
      </c>
      <c r="J3011">
        <f t="shared" si="247"/>
        <v>7</v>
      </c>
      <c r="K3011">
        <v>239.15</v>
      </c>
      <c r="L3011">
        <v>240.05</v>
      </c>
      <c r="M3011">
        <v>238.7</v>
      </c>
      <c r="N3011">
        <v>239.1</v>
      </c>
      <c r="O3011" s="3">
        <f t="shared" si="244"/>
        <v>-4.9996947999999999E-2</v>
      </c>
      <c r="P3011">
        <f t="shared" si="243"/>
        <v>23.739242375062851</v>
      </c>
      <c r="S3011">
        <f t="shared" si="245"/>
        <v>-2.0906104118753919E-4</v>
      </c>
    </row>
    <row r="3012" spans="1:19" x14ac:dyDescent="0.3">
      <c r="A3012" s="1">
        <v>40374</v>
      </c>
      <c r="B3012" s="1">
        <v>40375</v>
      </c>
      <c r="C3012">
        <v>238.7</v>
      </c>
      <c r="D3012">
        <v>236.49999389999999</v>
      </c>
      <c r="E3012">
        <v>238.48149169999999</v>
      </c>
      <c r="F3012">
        <v>2.2000061039999999</v>
      </c>
      <c r="G3012">
        <v>-1</v>
      </c>
      <c r="H3012">
        <v>1.8384776309999999</v>
      </c>
      <c r="I3012">
        <f t="shared" si="246"/>
        <v>2010</v>
      </c>
      <c r="J3012">
        <f t="shared" si="247"/>
        <v>7</v>
      </c>
      <c r="K3012">
        <v>238.7</v>
      </c>
      <c r="L3012">
        <v>239.4</v>
      </c>
      <c r="M3012">
        <v>236.5</v>
      </c>
      <c r="N3012">
        <v>236.5</v>
      </c>
      <c r="O3012" s="3">
        <f t="shared" si="244"/>
        <v>2.2000061039999999</v>
      </c>
      <c r="P3012">
        <f t="shared" ref="P3012:P3075" si="248">(O3012/C3012*$Q$2+1)*P3011*$R$2+(1-$R$2)*P3011</f>
        <v>24.395628778030684</v>
      </c>
      <c r="S3012">
        <f t="shared" si="245"/>
        <v>9.2166154335986596E-3</v>
      </c>
    </row>
    <row r="3013" spans="1:19" x14ac:dyDescent="0.3">
      <c r="A3013" s="1">
        <v>40375</v>
      </c>
      <c r="B3013" s="1">
        <v>40378</v>
      </c>
      <c r="C3013">
        <v>234.05</v>
      </c>
      <c r="D3013">
        <v>235.0500031</v>
      </c>
      <c r="E3013">
        <v>234.91041269999999</v>
      </c>
      <c r="F3013">
        <v>1.0000030520000001</v>
      </c>
      <c r="G3013">
        <v>-1</v>
      </c>
      <c r="H3013">
        <v>1.0253048330000001</v>
      </c>
      <c r="I3013">
        <f t="shared" si="246"/>
        <v>2010</v>
      </c>
      <c r="J3013">
        <f t="shared" si="247"/>
        <v>7</v>
      </c>
      <c r="K3013">
        <v>234.05</v>
      </c>
      <c r="L3013">
        <v>236.8</v>
      </c>
      <c r="M3013">
        <v>233.5</v>
      </c>
      <c r="N3013">
        <v>235.05</v>
      </c>
      <c r="O3013" s="3">
        <f t="shared" si="244"/>
        <v>1.0000030520000001</v>
      </c>
      <c r="P3013">
        <f t="shared" si="248"/>
        <v>24.708327388158729</v>
      </c>
      <c r="S3013">
        <f t="shared" si="245"/>
        <v>4.2726043665883362E-3</v>
      </c>
    </row>
    <row r="3014" spans="1:19" x14ac:dyDescent="0.3">
      <c r="A3014" s="1">
        <v>40378</v>
      </c>
      <c r="B3014" s="1">
        <v>40379</v>
      </c>
      <c r="C3014">
        <v>234.45</v>
      </c>
      <c r="D3014">
        <v>235.94999390000001</v>
      </c>
      <c r="E3014">
        <v>235.68567250000001</v>
      </c>
      <c r="F3014">
        <v>1.4999938960000001</v>
      </c>
      <c r="G3014">
        <v>1</v>
      </c>
      <c r="H3014">
        <v>0.63639610300000005</v>
      </c>
      <c r="I3014">
        <f t="shared" si="246"/>
        <v>2010</v>
      </c>
      <c r="J3014">
        <f t="shared" si="247"/>
        <v>7</v>
      </c>
      <c r="K3014">
        <v>234.45</v>
      </c>
      <c r="L3014">
        <v>236.5</v>
      </c>
      <c r="M3014">
        <v>233.8</v>
      </c>
      <c r="N3014">
        <v>235.95</v>
      </c>
      <c r="O3014" s="3">
        <f t="shared" si="244"/>
        <v>1.4999938960000001</v>
      </c>
      <c r="P3014">
        <f t="shared" si="248"/>
        <v>25.182573584737202</v>
      </c>
      <c r="S3014">
        <f t="shared" si="245"/>
        <v>6.3979266197483481E-3</v>
      </c>
    </row>
    <row r="3015" spans="1:19" x14ac:dyDescent="0.3">
      <c r="A3015" s="1">
        <v>40379</v>
      </c>
      <c r="B3015" s="1">
        <v>40380</v>
      </c>
      <c r="C3015">
        <v>238.4</v>
      </c>
      <c r="D3015">
        <v>237.75000309999999</v>
      </c>
      <c r="E3015">
        <v>235.5413164</v>
      </c>
      <c r="F3015">
        <v>0.64999694799999996</v>
      </c>
      <c r="G3015">
        <v>-1</v>
      </c>
      <c r="H3015">
        <v>1.2727922060000001</v>
      </c>
      <c r="I3015">
        <f t="shared" si="246"/>
        <v>2010</v>
      </c>
      <c r="J3015">
        <f t="shared" si="247"/>
        <v>7</v>
      </c>
      <c r="K3015">
        <v>238.4</v>
      </c>
      <c r="L3015">
        <v>238.7</v>
      </c>
      <c r="M3015">
        <v>236.35</v>
      </c>
      <c r="N3015">
        <v>237.75</v>
      </c>
      <c r="O3015" s="3">
        <f t="shared" si="244"/>
        <v>0.64999694799999996</v>
      </c>
      <c r="P3015">
        <f t="shared" si="248"/>
        <v>25.38855423875815</v>
      </c>
      <c r="S3015">
        <f t="shared" si="245"/>
        <v>2.7264972651006711E-3</v>
      </c>
    </row>
    <row r="3016" spans="1:19" x14ac:dyDescent="0.3">
      <c r="A3016" s="1">
        <v>40380</v>
      </c>
      <c r="B3016" s="1">
        <v>40381</v>
      </c>
      <c r="C3016">
        <v>237.25</v>
      </c>
      <c r="D3016">
        <v>235.6000061</v>
      </c>
      <c r="E3016">
        <v>235.17887709999999</v>
      </c>
      <c r="F3016">
        <v>1.649993896</v>
      </c>
      <c r="G3016">
        <v>-1</v>
      </c>
      <c r="H3016">
        <v>1.52027958</v>
      </c>
      <c r="I3016">
        <f t="shared" si="246"/>
        <v>2010</v>
      </c>
      <c r="J3016">
        <f t="shared" si="247"/>
        <v>7</v>
      </c>
      <c r="K3016">
        <v>237.25</v>
      </c>
      <c r="L3016">
        <v>238.55</v>
      </c>
      <c r="M3016">
        <v>235.6</v>
      </c>
      <c r="N3016">
        <v>235.6</v>
      </c>
      <c r="O3016" s="3">
        <f t="shared" si="244"/>
        <v>1.649993896</v>
      </c>
      <c r="P3016">
        <f t="shared" si="248"/>
        <v>25.91826078698427</v>
      </c>
      <c r="S3016">
        <f t="shared" si="245"/>
        <v>6.9546634183350895E-3</v>
      </c>
    </row>
    <row r="3017" spans="1:19" x14ac:dyDescent="0.3">
      <c r="A3017" s="1">
        <v>40381</v>
      </c>
      <c r="B3017" s="1">
        <v>40382</v>
      </c>
      <c r="C3017">
        <v>238.85</v>
      </c>
      <c r="D3017">
        <v>239.5499969</v>
      </c>
      <c r="E3017">
        <v>236.70083009999999</v>
      </c>
      <c r="F3017">
        <v>-0.69999694800000001</v>
      </c>
      <c r="G3017">
        <v>1</v>
      </c>
      <c r="H3017">
        <v>2.7930717860000001</v>
      </c>
      <c r="I3017">
        <f t="shared" si="246"/>
        <v>2010</v>
      </c>
      <c r="J3017">
        <f t="shared" si="247"/>
        <v>7</v>
      </c>
      <c r="K3017">
        <v>238.85</v>
      </c>
      <c r="L3017">
        <v>239.9</v>
      </c>
      <c r="M3017">
        <v>237.9</v>
      </c>
      <c r="N3017">
        <v>239.55</v>
      </c>
      <c r="O3017" s="3">
        <f t="shared" si="244"/>
        <v>-0.69999694800000001</v>
      </c>
      <c r="P3017">
        <f t="shared" si="248"/>
        <v>25.690385089496012</v>
      </c>
      <c r="S3017">
        <f t="shared" si="245"/>
        <v>-2.9306968725141304E-3</v>
      </c>
    </row>
    <row r="3018" spans="1:19" x14ac:dyDescent="0.3">
      <c r="A3018" s="1">
        <v>40382</v>
      </c>
      <c r="B3018" s="1">
        <v>40385</v>
      </c>
      <c r="C3018">
        <v>239.55</v>
      </c>
      <c r="D3018">
        <v>240.74999690000001</v>
      </c>
      <c r="E3018">
        <v>240.22233919999999</v>
      </c>
      <c r="F3018">
        <v>1.1999969479999999</v>
      </c>
      <c r="G3018">
        <v>1</v>
      </c>
      <c r="H3018">
        <v>0.84852813699999996</v>
      </c>
      <c r="I3018">
        <f t="shared" si="246"/>
        <v>2010</v>
      </c>
      <c r="J3018">
        <f t="shared" si="247"/>
        <v>7</v>
      </c>
      <c r="K3018">
        <v>239.55</v>
      </c>
      <c r="L3018">
        <v>241.25</v>
      </c>
      <c r="M3018">
        <v>239.35</v>
      </c>
      <c r="N3018">
        <v>240.75</v>
      </c>
      <c r="O3018" s="3">
        <f t="shared" si="244"/>
        <v>1.1999969479999999</v>
      </c>
      <c r="P3018">
        <f t="shared" si="248"/>
        <v>26.076463783301143</v>
      </c>
      <c r="S3018">
        <f t="shared" si="245"/>
        <v>5.0093798705906903E-3</v>
      </c>
    </row>
    <row r="3019" spans="1:19" x14ac:dyDescent="0.3">
      <c r="A3019" s="1">
        <v>40385</v>
      </c>
      <c r="B3019" s="1">
        <v>40386</v>
      </c>
      <c r="C3019">
        <v>241.45</v>
      </c>
      <c r="D3019">
        <v>241.0500031</v>
      </c>
      <c r="E3019">
        <v>241.42110539999999</v>
      </c>
      <c r="F3019">
        <v>0.39999694800000002</v>
      </c>
      <c r="G3019">
        <v>1</v>
      </c>
      <c r="H3019">
        <v>0.212132034</v>
      </c>
      <c r="I3019">
        <f t="shared" si="246"/>
        <v>2010</v>
      </c>
      <c r="J3019">
        <f t="shared" si="247"/>
        <v>7</v>
      </c>
      <c r="K3019">
        <v>241.45</v>
      </c>
      <c r="L3019">
        <v>241.8</v>
      </c>
      <c r="M3019">
        <v>240.75</v>
      </c>
      <c r="N3019">
        <v>241.05</v>
      </c>
      <c r="O3019" s="3">
        <f t="shared" si="244"/>
        <v>0.39999694800000002</v>
      </c>
      <c r="P3019">
        <f t="shared" si="248"/>
        <v>26.206062117464981</v>
      </c>
      <c r="S3019">
        <f t="shared" si="245"/>
        <v>1.656645052805964E-3</v>
      </c>
    </row>
    <row r="3020" spans="1:19" x14ac:dyDescent="0.3">
      <c r="A3020" s="1">
        <v>40386</v>
      </c>
      <c r="B3020" s="1">
        <v>40387</v>
      </c>
      <c r="C3020">
        <v>242.15</v>
      </c>
      <c r="D3020">
        <v>242.24999690000001</v>
      </c>
      <c r="E3020">
        <v>241.4524274</v>
      </c>
      <c r="F3020">
        <v>-9.9996948000000002E-2</v>
      </c>
      <c r="G3020">
        <v>1</v>
      </c>
      <c r="H3020">
        <v>0.84852813699999996</v>
      </c>
      <c r="I3020">
        <f t="shared" si="246"/>
        <v>2010</v>
      </c>
      <c r="J3020">
        <f t="shared" si="247"/>
        <v>7</v>
      </c>
      <c r="K3020">
        <v>242.15</v>
      </c>
      <c r="L3020">
        <v>242.25</v>
      </c>
      <c r="M3020">
        <v>240.6</v>
      </c>
      <c r="N3020">
        <v>242.25</v>
      </c>
      <c r="O3020" s="3">
        <f t="shared" si="244"/>
        <v>-9.9996948000000002E-2</v>
      </c>
      <c r="P3020">
        <f t="shared" si="248"/>
        <v>26.173596378491062</v>
      </c>
      <c r="S3020">
        <f t="shared" si="245"/>
        <v>-4.129545653520545E-4</v>
      </c>
    </row>
    <row r="3021" spans="1:19" x14ac:dyDescent="0.3">
      <c r="A3021" s="1">
        <v>40387</v>
      </c>
      <c r="B3021" s="1">
        <v>40388</v>
      </c>
      <c r="C3021">
        <v>241.25</v>
      </c>
      <c r="D3021">
        <v>241.8000031</v>
      </c>
      <c r="E3021">
        <v>241.99559389999999</v>
      </c>
      <c r="F3021">
        <v>0.55000305199999999</v>
      </c>
      <c r="G3021">
        <v>-1</v>
      </c>
      <c r="H3021">
        <v>0.31819805200000001</v>
      </c>
      <c r="I3021">
        <f t="shared" si="246"/>
        <v>2010</v>
      </c>
      <c r="J3021">
        <f t="shared" si="247"/>
        <v>7</v>
      </c>
      <c r="K3021">
        <v>241.25</v>
      </c>
      <c r="L3021">
        <v>242.2</v>
      </c>
      <c r="M3021">
        <v>241.15</v>
      </c>
      <c r="N3021">
        <v>241.8</v>
      </c>
      <c r="O3021" s="3">
        <f t="shared" si="244"/>
        <v>0.55000305199999999</v>
      </c>
      <c r="P3021">
        <f t="shared" si="248"/>
        <v>26.352608497330269</v>
      </c>
      <c r="S3021">
        <f t="shared" si="245"/>
        <v>2.2798053968911916E-3</v>
      </c>
    </row>
    <row r="3022" spans="1:19" x14ac:dyDescent="0.3">
      <c r="A3022" s="1">
        <v>40388</v>
      </c>
      <c r="B3022" s="1">
        <v>40389</v>
      </c>
      <c r="C3022">
        <v>241.2</v>
      </c>
      <c r="D3022">
        <v>239.64999080000001</v>
      </c>
      <c r="E3022">
        <v>242.3778915</v>
      </c>
      <c r="F3022">
        <v>-1.5500091549999999</v>
      </c>
      <c r="G3022">
        <v>1</v>
      </c>
      <c r="H3022">
        <v>1.52027958</v>
      </c>
      <c r="I3022">
        <f t="shared" si="246"/>
        <v>2010</v>
      </c>
      <c r="J3022">
        <f t="shared" si="247"/>
        <v>7</v>
      </c>
      <c r="K3022">
        <v>241.2</v>
      </c>
      <c r="L3022">
        <v>241.55</v>
      </c>
      <c r="M3022">
        <v>239.25</v>
      </c>
      <c r="N3022">
        <v>239.65</v>
      </c>
      <c r="O3022" s="3">
        <f t="shared" si="244"/>
        <v>-1.5500091549999999</v>
      </c>
      <c r="P3022">
        <f t="shared" si="248"/>
        <v>25.844563914880112</v>
      </c>
      <c r="S3022">
        <f t="shared" si="245"/>
        <v>-6.4262402777777779E-3</v>
      </c>
    </row>
    <row r="3023" spans="1:19" x14ac:dyDescent="0.3">
      <c r="A3023" s="1">
        <v>40389</v>
      </c>
      <c r="B3023" s="1">
        <v>40392</v>
      </c>
      <c r="C3023">
        <v>241.05</v>
      </c>
      <c r="D3023">
        <v>242.7000031</v>
      </c>
      <c r="E3023">
        <v>240.39870920000001</v>
      </c>
      <c r="F3023">
        <v>-1.650003052</v>
      </c>
      <c r="G3023">
        <v>1</v>
      </c>
      <c r="H3023">
        <v>2.156675683</v>
      </c>
      <c r="I3023">
        <f t="shared" si="246"/>
        <v>2010</v>
      </c>
      <c r="J3023">
        <f t="shared" si="247"/>
        <v>8</v>
      </c>
      <c r="K3023">
        <v>241.05</v>
      </c>
      <c r="L3023">
        <v>243.2</v>
      </c>
      <c r="M3023">
        <v>240.7</v>
      </c>
      <c r="N3023">
        <v>242.7</v>
      </c>
      <c r="O3023" s="3">
        <f t="shared" si="244"/>
        <v>-1.650003052</v>
      </c>
      <c r="P3023">
        <f t="shared" si="248"/>
        <v>25.313840712177424</v>
      </c>
      <c r="S3023">
        <f t="shared" si="245"/>
        <v>-6.8450655548641355E-3</v>
      </c>
    </row>
    <row r="3024" spans="1:19" x14ac:dyDescent="0.3">
      <c r="A3024" s="1">
        <v>40392</v>
      </c>
      <c r="B3024" s="1">
        <v>40393</v>
      </c>
      <c r="C3024">
        <v>243.85</v>
      </c>
      <c r="D3024">
        <v>243.60000919999999</v>
      </c>
      <c r="E3024">
        <v>242.62850069999999</v>
      </c>
      <c r="F3024">
        <v>0.24999084499999999</v>
      </c>
      <c r="G3024">
        <v>-1</v>
      </c>
      <c r="H3024">
        <v>0.63639610300000005</v>
      </c>
      <c r="I3024">
        <f t="shared" si="246"/>
        <v>2010</v>
      </c>
      <c r="J3024">
        <f t="shared" si="247"/>
        <v>8</v>
      </c>
      <c r="K3024">
        <v>243.85</v>
      </c>
      <c r="L3024">
        <v>244</v>
      </c>
      <c r="M3024">
        <v>243.15</v>
      </c>
      <c r="N3024">
        <v>243.6</v>
      </c>
      <c r="O3024" s="3">
        <f t="shared" si="244"/>
        <v>0.24999084499999999</v>
      </c>
      <c r="P3024">
        <f t="shared" si="248"/>
        <v>25.391694660463244</v>
      </c>
      <c r="S3024">
        <f t="shared" si="245"/>
        <v>1.0251828788189461E-3</v>
      </c>
    </row>
    <row r="3025" spans="1:19" x14ac:dyDescent="0.3">
      <c r="A3025" s="1">
        <v>40393</v>
      </c>
      <c r="B3025" s="1">
        <v>40394</v>
      </c>
      <c r="C3025">
        <v>243.9</v>
      </c>
      <c r="D3025">
        <v>242.94999079999999</v>
      </c>
      <c r="E3025">
        <v>242.69495370000001</v>
      </c>
      <c r="F3025">
        <v>0.95000915500000005</v>
      </c>
      <c r="G3025">
        <v>-1</v>
      </c>
      <c r="H3025">
        <v>0.45961940800000001</v>
      </c>
      <c r="I3025">
        <f t="shared" si="246"/>
        <v>2010</v>
      </c>
      <c r="J3025">
        <f t="shared" si="247"/>
        <v>8</v>
      </c>
      <c r="K3025">
        <v>243.9</v>
      </c>
      <c r="L3025">
        <v>243.95</v>
      </c>
      <c r="M3025">
        <v>242</v>
      </c>
      <c r="N3025">
        <v>242.95</v>
      </c>
      <c r="O3025" s="3">
        <f t="shared" si="244"/>
        <v>0.95000915500000005</v>
      </c>
      <c r="P3025">
        <f t="shared" si="248"/>
        <v>25.688402438918409</v>
      </c>
      <c r="S3025">
        <f t="shared" si="245"/>
        <v>3.8950764862648629E-3</v>
      </c>
    </row>
    <row r="3026" spans="1:19" x14ac:dyDescent="0.3">
      <c r="A3026" s="1">
        <v>40394</v>
      </c>
      <c r="B3026" s="1">
        <v>40395</v>
      </c>
      <c r="C3026">
        <v>244.4</v>
      </c>
      <c r="D3026">
        <v>243.10000919999999</v>
      </c>
      <c r="E3026">
        <v>243.22757530000001</v>
      </c>
      <c r="F3026">
        <v>1.299990845</v>
      </c>
      <c r="G3026">
        <v>1</v>
      </c>
      <c r="H3026">
        <v>0.106066017</v>
      </c>
      <c r="I3026">
        <f t="shared" si="246"/>
        <v>2010</v>
      </c>
      <c r="J3026">
        <f t="shared" si="247"/>
        <v>8</v>
      </c>
      <c r="K3026">
        <v>244.4</v>
      </c>
      <c r="L3026">
        <v>244.7</v>
      </c>
      <c r="M3026">
        <v>241.6</v>
      </c>
      <c r="N3026">
        <v>243.1</v>
      </c>
      <c r="O3026" s="3">
        <f t="shared" si="244"/>
        <v>1.299990845</v>
      </c>
      <c r="P3026">
        <f t="shared" si="248"/>
        <v>26.098320867641029</v>
      </c>
      <c r="S3026">
        <f t="shared" si="245"/>
        <v>5.319111477086743E-3</v>
      </c>
    </row>
    <row r="3027" spans="1:19" x14ac:dyDescent="0.3">
      <c r="A3027" s="1">
        <v>40395</v>
      </c>
      <c r="B3027" s="1">
        <v>40396</v>
      </c>
      <c r="C3027">
        <v>242.65</v>
      </c>
      <c r="D3027">
        <v>242.7999969</v>
      </c>
      <c r="E3027">
        <v>242.593749</v>
      </c>
      <c r="F3027">
        <v>-0.14999694799999999</v>
      </c>
      <c r="G3027">
        <v>-1</v>
      </c>
      <c r="H3027">
        <v>0.212132034</v>
      </c>
      <c r="I3027">
        <f t="shared" si="246"/>
        <v>2010</v>
      </c>
      <c r="J3027">
        <f t="shared" si="247"/>
        <v>8</v>
      </c>
      <c r="K3027">
        <v>242.65</v>
      </c>
      <c r="L3027">
        <v>243.15</v>
      </c>
      <c r="M3027">
        <v>241.05</v>
      </c>
      <c r="N3027">
        <v>242.8</v>
      </c>
      <c r="O3027" s="3">
        <f t="shared" si="244"/>
        <v>-0.14999694799999999</v>
      </c>
      <c r="P3027">
        <f t="shared" si="248"/>
        <v>26.04992191674792</v>
      </c>
      <c r="S3027">
        <f t="shared" si="245"/>
        <v>-6.1816174737275905E-4</v>
      </c>
    </row>
    <row r="3028" spans="1:19" x14ac:dyDescent="0.3">
      <c r="A3028" s="1">
        <v>40396</v>
      </c>
      <c r="B3028" s="1">
        <v>40399</v>
      </c>
      <c r="C3028">
        <v>241.45</v>
      </c>
      <c r="D3028">
        <v>243.35000310000001</v>
      </c>
      <c r="E3028">
        <v>242.80949050000001</v>
      </c>
      <c r="F3028">
        <v>1.900003052</v>
      </c>
      <c r="G3028">
        <v>1</v>
      </c>
      <c r="H3028">
        <v>0.38890872999999998</v>
      </c>
      <c r="I3028">
        <f t="shared" si="246"/>
        <v>2010</v>
      </c>
      <c r="J3028">
        <f t="shared" si="247"/>
        <v>8</v>
      </c>
      <c r="K3028">
        <v>241.45</v>
      </c>
      <c r="L3028">
        <v>243.5</v>
      </c>
      <c r="M3028">
        <v>241.15</v>
      </c>
      <c r="N3028">
        <v>243.35</v>
      </c>
      <c r="O3028" s="3">
        <f t="shared" si="244"/>
        <v>1.900003052</v>
      </c>
      <c r="P3028">
        <f t="shared" si="248"/>
        <v>26.664893105145303</v>
      </c>
      <c r="S3028">
        <f t="shared" si="245"/>
        <v>7.8691366825429706E-3</v>
      </c>
    </row>
    <row r="3029" spans="1:19" x14ac:dyDescent="0.3">
      <c r="A3029" s="1">
        <v>40399</v>
      </c>
      <c r="B3029" s="1">
        <v>40400</v>
      </c>
      <c r="C3029">
        <v>243.05</v>
      </c>
      <c r="D3029">
        <v>242.0499969</v>
      </c>
      <c r="E3029">
        <v>242.39756249999999</v>
      </c>
      <c r="F3029">
        <v>1.0000030520000001</v>
      </c>
      <c r="G3029">
        <v>-1</v>
      </c>
      <c r="H3029">
        <v>0.91923881600000001</v>
      </c>
      <c r="I3029">
        <f t="shared" si="246"/>
        <v>2010</v>
      </c>
      <c r="J3029">
        <f t="shared" si="247"/>
        <v>8</v>
      </c>
      <c r="K3029">
        <v>243.05</v>
      </c>
      <c r="L3029">
        <v>243.65</v>
      </c>
      <c r="M3029">
        <v>241.6</v>
      </c>
      <c r="N3029">
        <v>242.05</v>
      </c>
      <c r="O3029" s="3">
        <f t="shared" si="244"/>
        <v>1.0000030520000001</v>
      </c>
      <c r="P3029">
        <f t="shared" si="248"/>
        <v>26.994022598908714</v>
      </c>
      <c r="S3029">
        <f t="shared" si="245"/>
        <v>4.1143923143386139E-3</v>
      </c>
    </row>
    <row r="3030" spans="1:19" x14ac:dyDescent="0.3">
      <c r="A3030" s="1">
        <v>40400</v>
      </c>
      <c r="B3030" s="1">
        <v>40401</v>
      </c>
      <c r="C3030">
        <v>241.1</v>
      </c>
      <c r="D3030">
        <v>237.55</v>
      </c>
      <c r="E3030">
        <v>242.41174040000001</v>
      </c>
      <c r="F3030">
        <v>-3.55</v>
      </c>
      <c r="G3030">
        <v>1</v>
      </c>
      <c r="H3030">
        <v>3.1819805149999998</v>
      </c>
      <c r="I3030">
        <f t="shared" si="246"/>
        <v>2010</v>
      </c>
      <c r="J3030">
        <f t="shared" si="247"/>
        <v>8</v>
      </c>
      <c r="K3030">
        <v>241.1</v>
      </c>
      <c r="L3030">
        <v>241.55</v>
      </c>
      <c r="M3030">
        <v>237.55</v>
      </c>
      <c r="N3030">
        <v>237.55</v>
      </c>
      <c r="O3030" s="3">
        <f t="shared" si="244"/>
        <v>-3</v>
      </c>
      <c r="P3030">
        <f t="shared" si="248"/>
        <v>25.986365181280433</v>
      </c>
      <c r="S3030">
        <f t="shared" si="245"/>
        <v>-1.244296972210701E-2</v>
      </c>
    </row>
    <row r="3031" spans="1:19" x14ac:dyDescent="0.3">
      <c r="A3031" s="1">
        <v>40401</v>
      </c>
      <c r="B3031" s="1">
        <v>40402</v>
      </c>
      <c r="C3031">
        <v>235.25</v>
      </c>
      <c r="D3031">
        <v>234.24999690000001</v>
      </c>
      <c r="E3031">
        <v>237.28201780000001</v>
      </c>
      <c r="F3031">
        <v>-1.0000030520000001</v>
      </c>
      <c r="G3031">
        <v>-1</v>
      </c>
      <c r="H3031">
        <v>2.333452378</v>
      </c>
      <c r="I3031">
        <f t="shared" si="246"/>
        <v>2010</v>
      </c>
      <c r="J3031">
        <f t="shared" si="247"/>
        <v>8</v>
      </c>
      <c r="K3031">
        <v>235.25</v>
      </c>
      <c r="L3031">
        <v>236.2</v>
      </c>
      <c r="M3031">
        <v>233.65</v>
      </c>
      <c r="N3031">
        <v>234.25</v>
      </c>
      <c r="O3031" s="3">
        <f t="shared" si="244"/>
        <v>-1.0000030520000001</v>
      </c>
      <c r="P3031">
        <f t="shared" si="248"/>
        <v>25.654975878517412</v>
      </c>
      <c r="S3031">
        <f t="shared" si="245"/>
        <v>-4.2508099978746019E-3</v>
      </c>
    </row>
    <row r="3032" spans="1:19" x14ac:dyDescent="0.3">
      <c r="A3032" s="1">
        <v>40402</v>
      </c>
      <c r="B3032" s="1">
        <v>40403</v>
      </c>
      <c r="C3032">
        <v>234.25</v>
      </c>
      <c r="D3032">
        <v>236.1000061</v>
      </c>
      <c r="E3032">
        <v>234.60060290000001</v>
      </c>
      <c r="F3032">
        <v>1.850006104</v>
      </c>
      <c r="G3032">
        <v>1</v>
      </c>
      <c r="H3032">
        <v>1.308147545</v>
      </c>
      <c r="I3032">
        <f t="shared" si="246"/>
        <v>2010</v>
      </c>
      <c r="J3032">
        <f t="shared" si="247"/>
        <v>8</v>
      </c>
      <c r="K3032">
        <v>234.25</v>
      </c>
      <c r="L3032">
        <v>236.65</v>
      </c>
      <c r="M3032">
        <v>233.65</v>
      </c>
      <c r="N3032">
        <v>236.1</v>
      </c>
      <c r="O3032" s="3">
        <f t="shared" si="244"/>
        <v>1.850006104</v>
      </c>
      <c r="P3032">
        <f t="shared" si="248"/>
        <v>26.262811890981403</v>
      </c>
      <c r="S3032">
        <f t="shared" si="245"/>
        <v>7.8975714151547499E-3</v>
      </c>
    </row>
    <row r="3033" spans="1:19" x14ac:dyDescent="0.3">
      <c r="A3033" s="1">
        <v>40403</v>
      </c>
      <c r="B3033" s="1">
        <v>40406</v>
      </c>
      <c r="C3033">
        <v>235.1</v>
      </c>
      <c r="D3033">
        <v>235.6</v>
      </c>
      <c r="E3033">
        <v>237.97537500000001</v>
      </c>
      <c r="F3033">
        <v>0.5</v>
      </c>
      <c r="G3033">
        <v>1</v>
      </c>
      <c r="H3033">
        <v>0.35355339099999999</v>
      </c>
      <c r="I3033">
        <f t="shared" si="246"/>
        <v>2010</v>
      </c>
      <c r="J3033">
        <f t="shared" si="247"/>
        <v>8</v>
      </c>
      <c r="K3033">
        <v>235.1</v>
      </c>
      <c r="L3033">
        <v>236.15</v>
      </c>
      <c r="M3033">
        <v>232.1</v>
      </c>
      <c r="N3033">
        <v>235.6</v>
      </c>
      <c r="O3033" s="3">
        <f t="shared" si="244"/>
        <v>0.5</v>
      </c>
      <c r="P3033">
        <f t="shared" si="248"/>
        <v>26.430375556810723</v>
      </c>
      <c r="S3033">
        <f t="shared" si="245"/>
        <v>2.126754572522331E-3</v>
      </c>
    </row>
    <row r="3034" spans="1:19" x14ac:dyDescent="0.3">
      <c r="A3034" s="1">
        <v>40406</v>
      </c>
      <c r="B3034" s="1">
        <v>40407</v>
      </c>
      <c r="C3034">
        <v>234.35</v>
      </c>
      <c r="D3034">
        <v>238.0499969</v>
      </c>
      <c r="E3034">
        <v>237.08280930000001</v>
      </c>
      <c r="F3034">
        <v>3.6999969479999999</v>
      </c>
      <c r="G3034">
        <v>1</v>
      </c>
      <c r="H3034">
        <v>1.7324116140000001</v>
      </c>
      <c r="I3034">
        <f t="shared" si="246"/>
        <v>2010</v>
      </c>
      <c r="J3034">
        <f t="shared" si="247"/>
        <v>8</v>
      </c>
      <c r="K3034">
        <v>234.35</v>
      </c>
      <c r="L3034">
        <v>238.05</v>
      </c>
      <c r="M3034">
        <v>233.95</v>
      </c>
      <c r="N3034">
        <v>238.05</v>
      </c>
      <c r="O3034" s="3">
        <f t="shared" si="244"/>
        <v>3.6999969479999999</v>
      </c>
      <c r="P3034">
        <f t="shared" si="248"/>
        <v>27.682250644005435</v>
      </c>
      <c r="S3034">
        <f t="shared" si="245"/>
        <v>1.578833773415831E-2</v>
      </c>
    </row>
    <row r="3035" spans="1:19" x14ac:dyDescent="0.3">
      <c r="A3035" s="1">
        <v>40407</v>
      </c>
      <c r="B3035" s="1">
        <v>40408</v>
      </c>
      <c r="C3035">
        <v>238.15</v>
      </c>
      <c r="D3035">
        <v>238.3</v>
      </c>
      <c r="E3035">
        <v>239.4715224</v>
      </c>
      <c r="F3035">
        <v>0.15</v>
      </c>
      <c r="G3035">
        <v>1</v>
      </c>
      <c r="H3035">
        <v>0.17677669500000001</v>
      </c>
      <c r="I3035">
        <f t="shared" si="246"/>
        <v>2010</v>
      </c>
      <c r="J3035">
        <f t="shared" si="247"/>
        <v>8</v>
      </c>
      <c r="K3035">
        <v>238.15</v>
      </c>
      <c r="L3035">
        <v>238.7</v>
      </c>
      <c r="M3035">
        <v>237.1</v>
      </c>
      <c r="N3035">
        <v>238.3</v>
      </c>
      <c r="O3035" s="3">
        <f t="shared" si="244"/>
        <v>0.15</v>
      </c>
      <c r="P3035">
        <f t="shared" si="248"/>
        <v>27.734558067015314</v>
      </c>
      <c r="S3035">
        <f t="shared" si="245"/>
        <v>6.2985513331933649E-4</v>
      </c>
    </row>
    <row r="3036" spans="1:19" x14ac:dyDescent="0.3">
      <c r="A3036" s="1">
        <v>40408</v>
      </c>
      <c r="B3036" s="1">
        <v>40409</v>
      </c>
      <c r="C3036">
        <v>238.25</v>
      </c>
      <c r="D3036">
        <v>242.14999080000001</v>
      </c>
      <c r="E3036">
        <v>239.79197450000001</v>
      </c>
      <c r="F3036">
        <v>3.899990845</v>
      </c>
      <c r="G3036">
        <v>1</v>
      </c>
      <c r="H3036">
        <v>2.7223611079999999</v>
      </c>
      <c r="I3036">
        <f t="shared" si="246"/>
        <v>2010</v>
      </c>
      <c r="J3036">
        <f t="shared" si="247"/>
        <v>8</v>
      </c>
      <c r="K3036">
        <v>238.25</v>
      </c>
      <c r="L3036">
        <v>242.15</v>
      </c>
      <c r="M3036">
        <v>238.1</v>
      </c>
      <c r="N3036">
        <v>242.15</v>
      </c>
      <c r="O3036" s="3">
        <f t="shared" si="244"/>
        <v>3.899990845</v>
      </c>
      <c r="P3036">
        <f t="shared" si="248"/>
        <v>29.096545759164073</v>
      </c>
      <c r="S3036">
        <f t="shared" si="245"/>
        <v>1.636932149003148E-2</v>
      </c>
    </row>
    <row r="3037" spans="1:19" x14ac:dyDescent="0.3">
      <c r="A3037" s="1">
        <v>40409</v>
      </c>
      <c r="B3037" s="1">
        <v>40410</v>
      </c>
      <c r="C3037">
        <v>240.2</v>
      </c>
      <c r="D3037">
        <v>241.05000920000001</v>
      </c>
      <c r="E3037">
        <v>240.81087529999999</v>
      </c>
      <c r="F3037">
        <v>0.85000915499999996</v>
      </c>
      <c r="G3037">
        <v>-1</v>
      </c>
      <c r="H3037">
        <v>0.77781745899999999</v>
      </c>
      <c r="I3037">
        <f t="shared" si="246"/>
        <v>2010</v>
      </c>
      <c r="J3037">
        <f t="shared" si="247"/>
        <v>8</v>
      </c>
      <c r="K3037">
        <v>240.2</v>
      </c>
      <c r="L3037">
        <v>241.7</v>
      </c>
      <c r="M3037">
        <v>239.7</v>
      </c>
      <c r="N3037">
        <v>241.05</v>
      </c>
      <c r="O3037" s="3">
        <f t="shared" si="244"/>
        <v>0.85000915499999996</v>
      </c>
      <c r="P3037">
        <f t="shared" si="248"/>
        <v>29.405442473662397</v>
      </c>
      <c r="S3037">
        <f t="shared" si="245"/>
        <v>3.5387558492922565E-3</v>
      </c>
    </row>
    <row r="3038" spans="1:19" x14ac:dyDescent="0.3">
      <c r="A3038" s="1">
        <v>40410</v>
      </c>
      <c r="B3038" s="1">
        <v>40413</v>
      </c>
      <c r="C3038">
        <v>241.4</v>
      </c>
      <c r="D3038">
        <v>240.44999390000001</v>
      </c>
      <c r="E3038">
        <v>239.8049407</v>
      </c>
      <c r="F3038">
        <v>0.95000610399999996</v>
      </c>
      <c r="G3038">
        <v>-1</v>
      </c>
      <c r="H3038">
        <v>0.42426406900000002</v>
      </c>
      <c r="I3038">
        <f t="shared" si="246"/>
        <v>2010</v>
      </c>
      <c r="J3038">
        <f t="shared" si="247"/>
        <v>8</v>
      </c>
      <c r="K3038">
        <v>241.4</v>
      </c>
      <c r="L3038">
        <v>243.55</v>
      </c>
      <c r="M3038">
        <v>240.15</v>
      </c>
      <c r="N3038">
        <v>240.45</v>
      </c>
      <c r="O3038" s="3">
        <f t="shared" si="244"/>
        <v>0.95000610399999996</v>
      </c>
      <c r="P3038">
        <f t="shared" si="248"/>
        <v>29.752609207392311</v>
      </c>
      <c r="S3038">
        <f t="shared" si="245"/>
        <v>3.9354022535211261E-3</v>
      </c>
    </row>
    <row r="3039" spans="1:19" x14ac:dyDescent="0.3">
      <c r="A3039" s="1">
        <v>40413</v>
      </c>
      <c r="B3039" s="1">
        <v>40414</v>
      </c>
      <c r="C3039">
        <v>238.7</v>
      </c>
      <c r="D3039">
        <v>238.95</v>
      </c>
      <c r="E3039">
        <v>238.97155069999999</v>
      </c>
      <c r="F3039">
        <v>0.25</v>
      </c>
      <c r="G3039">
        <v>-1</v>
      </c>
      <c r="H3039">
        <v>1.060660172</v>
      </c>
      <c r="I3039">
        <f t="shared" si="246"/>
        <v>2010</v>
      </c>
      <c r="J3039">
        <f t="shared" si="247"/>
        <v>8</v>
      </c>
      <c r="K3039">
        <v>238.7</v>
      </c>
      <c r="L3039">
        <v>241.15</v>
      </c>
      <c r="M3039">
        <v>237.25</v>
      </c>
      <c r="N3039">
        <v>238.95</v>
      </c>
      <c r="O3039" s="3">
        <f t="shared" si="244"/>
        <v>0.25</v>
      </c>
      <c r="P3039">
        <f t="shared" si="248"/>
        <v>29.846092478886</v>
      </c>
      <c r="S3039">
        <f t="shared" si="245"/>
        <v>1.0473397570171764E-3</v>
      </c>
    </row>
    <row r="3040" spans="1:19" x14ac:dyDescent="0.3">
      <c r="A3040" s="1">
        <v>40414</v>
      </c>
      <c r="B3040" s="1">
        <v>40415</v>
      </c>
      <c r="C3040">
        <v>237.2</v>
      </c>
      <c r="D3040">
        <v>235.89999689999999</v>
      </c>
      <c r="E3040">
        <v>238.33525750000001</v>
      </c>
      <c r="F3040">
        <v>-1.3000030520000001</v>
      </c>
      <c r="G3040">
        <v>-1</v>
      </c>
      <c r="H3040">
        <v>2.156675683</v>
      </c>
      <c r="I3040">
        <f t="shared" si="246"/>
        <v>2010</v>
      </c>
      <c r="J3040">
        <f t="shared" si="247"/>
        <v>8</v>
      </c>
      <c r="K3040">
        <v>237.2</v>
      </c>
      <c r="L3040">
        <v>238.3</v>
      </c>
      <c r="M3040">
        <v>235.45</v>
      </c>
      <c r="N3040">
        <v>235.9</v>
      </c>
      <c r="O3040" s="3">
        <f t="shared" si="244"/>
        <v>-1.3000030520000001</v>
      </c>
      <c r="P3040">
        <f t="shared" si="248"/>
        <v>29.355367209330865</v>
      </c>
      <c r="S3040">
        <f t="shared" si="245"/>
        <v>-5.4806199494097816E-3</v>
      </c>
    </row>
    <row r="3041" spans="1:19" x14ac:dyDescent="0.3">
      <c r="A3041" s="1">
        <v>40415</v>
      </c>
      <c r="B3041" s="1">
        <v>40416</v>
      </c>
      <c r="C3041">
        <v>236.3</v>
      </c>
      <c r="D3041">
        <v>234.75000610000001</v>
      </c>
      <c r="E3041">
        <v>236.70414729999999</v>
      </c>
      <c r="F3041">
        <v>-1.5499938959999999</v>
      </c>
      <c r="G3041">
        <v>1</v>
      </c>
      <c r="H3041">
        <v>0.81317279799999997</v>
      </c>
      <c r="I3041">
        <f t="shared" si="246"/>
        <v>2010</v>
      </c>
      <c r="J3041">
        <f t="shared" si="247"/>
        <v>8</v>
      </c>
      <c r="K3041">
        <v>236.3</v>
      </c>
      <c r="L3041">
        <v>236.9</v>
      </c>
      <c r="M3041">
        <v>234.75</v>
      </c>
      <c r="N3041">
        <v>234.75</v>
      </c>
      <c r="O3041" s="3">
        <f t="shared" si="244"/>
        <v>-1.5499938959999999</v>
      </c>
      <c r="P3041">
        <f t="shared" si="248"/>
        <v>28.777703561561488</v>
      </c>
      <c r="S3041">
        <f t="shared" si="245"/>
        <v>-6.5594324841303422E-3</v>
      </c>
    </row>
    <row r="3042" spans="1:19" x14ac:dyDescent="0.3">
      <c r="A3042" s="1">
        <v>40416</v>
      </c>
      <c r="B3042" s="1">
        <v>40417</v>
      </c>
      <c r="C3042">
        <v>234.05</v>
      </c>
      <c r="D3042">
        <v>234.6000061</v>
      </c>
      <c r="E3042">
        <v>233.88201079999999</v>
      </c>
      <c r="F3042">
        <v>-0.55000610400000005</v>
      </c>
      <c r="G3042">
        <v>-1</v>
      </c>
      <c r="H3042">
        <v>0.106066017</v>
      </c>
      <c r="I3042">
        <f t="shared" si="246"/>
        <v>2010</v>
      </c>
      <c r="J3042">
        <f t="shared" si="247"/>
        <v>8</v>
      </c>
      <c r="K3042">
        <v>234.05</v>
      </c>
      <c r="L3042">
        <v>235.45</v>
      </c>
      <c r="M3042">
        <v>233.5</v>
      </c>
      <c r="N3042">
        <v>234.6</v>
      </c>
      <c r="O3042" s="3">
        <f t="shared" si="244"/>
        <v>-0.55000610400000005</v>
      </c>
      <c r="P3042">
        <f t="shared" si="248"/>
        <v>28.574824955050552</v>
      </c>
      <c r="S3042">
        <f t="shared" si="245"/>
        <v>-2.3499513095492416E-3</v>
      </c>
    </row>
    <row r="3043" spans="1:19" x14ac:dyDescent="0.3">
      <c r="A3043" s="1">
        <v>40417</v>
      </c>
      <c r="B3043" s="1">
        <v>40420</v>
      </c>
      <c r="C3043">
        <v>237.35</v>
      </c>
      <c r="D3043">
        <v>239.44999079999999</v>
      </c>
      <c r="E3043">
        <v>236.4144374</v>
      </c>
      <c r="F3043">
        <v>-2.0999908450000002</v>
      </c>
      <c r="G3043">
        <v>1</v>
      </c>
      <c r="H3043">
        <v>3.4294678890000001</v>
      </c>
      <c r="I3043">
        <f t="shared" si="246"/>
        <v>2010</v>
      </c>
      <c r="J3043">
        <f t="shared" si="247"/>
        <v>8</v>
      </c>
      <c r="K3043">
        <v>237.35</v>
      </c>
      <c r="L3043">
        <v>239.45</v>
      </c>
      <c r="M3043">
        <v>236.95</v>
      </c>
      <c r="N3043">
        <v>239.45</v>
      </c>
      <c r="O3043" s="3">
        <f t="shared" si="244"/>
        <v>-2.0999908450000002</v>
      </c>
      <c r="P3043">
        <f t="shared" si="248"/>
        <v>27.816364401398765</v>
      </c>
      <c r="S3043">
        <f t="shared" si="245"/>
        <v>-8.8476547082367817E-3</v>
      </c>
    </row>
    <row r="3044" spans="1:19" x14ac:dyDescent="0.3">
      <c r="A3044" s="1">
        <v>40420</v>
      </c>
      <c r="B3044" s="1">
        <v>40421</v>
      </c>
      <c r="C3044">
        <v>237.8</v>
      </c>
      <c r="D3044">
        <v>236.00000309999999</v>
      </c>
      <c r="E3044">
        <v>238.0099171</v>
      </c>
      <c r="F3044">
        <v>-1.799996948</v>
      </c>
      <c r="G3044">
        <v>-1</v>
      </c>
      <c r="H3044">
        <v>2.4395183949999999</v>
      </c>
      <c r="I3044">
        <f t="shared" si="246"/>
        <v>2010</v>
      </c>
      <c r="J3044">
        <f t="shared" si="247"/>
        <v>8</v>
      </c>
      <c r="K3044">
        <v>237.8</v>
      </c>
      <c r="L3044">
        <v>238.05</v>
      </c>
      <c r="M3044">
        <v>235.75</v>
      </c>
      <c r="N3044">
        <v>236</v>
      </c>
      <c r="O3044" s="3">
        <f t="shared" si="244"/>
        <v>-1.799996948</v>
      </c>
      <c r="P3044">
        <f t="shared" si="248"/>
        <v>27.184707071369665</v>
      </c>
      <c r="S3044">
        <f t="shared" si="245"/>
        <v>-7.5693732043734226E-3</v>
      </c>
    </row>
    <row r="3045" spans="1:19" x14ac:dyDescent="0.3">
      <c r="A3045" s="1">
        <v>40421</v>
      </c>
      <c r="B3045" s="1">
        <v>40422</v>
      </c>
      <c r="C3045">
        <v>236.9</v>
      </c>
      <c r="D3045">
        <v>239.1999969</v>
      </c>
      <c r="E3045">
        <v>236.09823220000001</v>
      </c>
      <c r="F3045">
        <v>-2.299996948</v>
      </c>
      <c r="G3045">
        <v>1</v>
      </c>
      <c r="H3045">
        <v>2.2627416999999999</v>
      </c>
      <c r="I3045">
        <f t="shared" si="246"/>
        <v>2010</v>
      </c>
      <c r="J3045">
        <f t="shared" si="247"/>
        <v>9</v>
      </c>
      <c r="K3045">
        <v>236.9</v>
      </c>
      <c r="L3045">
        <v>239.8</v>
      </c>
      <c r="M3045">
        <v>236.75</v>
      </c>
      <c r="N3045">
        <v>239.2</v>
      </c>
      <c r="O3045" s="3">
        <f t="shared" si="244"/>
        <v>-2.299996948</v>
      </c>
      <c r="P3045">
        <f t="shared" si="248"/>
        <v>26.392920537434364</v>
      </c>
      <c r="S3045">
        <f t="shared" si="245"/>
        <v>-9.7087249810046423E-3</v>
      </c>
    </row>
    <row r="3046" spans="1:19" x14ac:dyDescent="0.3">
      <c r="A3046" s="1">
        <v>40422</v>
      </c>
      <c r="B3046" s="1">
        <v>40423</v>
      </c>
      <c r="C3046">
        <v>241.8</v>
      </c>
      <c r="D3046">
        <v>240.75000309999999</v>
      </c>
      <c r="E3046">
        <v>238.79559560000001</v>
      </c>
      <c r="F3046">
        <v>1.049996948</v>
      </c>
      <c r="G3046">
        <v>-1</v>
      </c>
      <c r="H3046">
        <v>1.0960155110000001</v>
      </c>
      <c r="I3046">
        <f t="shared" si="246"/>
        <v>2010</v>
      </c>
      <c r="J3046">
        <f t="shared" si="247"/>
        <v>9</v>
      </c>
      <c r="K3046">
        <v>241.8</v>
      </c>
      <c r="L3046">
        <v>241.85</v>
      </c>
      <c r="M3046">
        <v>239.3</v>
      </c>
      <c r="N3046">
        <v>240.75</v>
      </c>
      <c r="O3046" s="3">
        <f t="shared" si="244"/>
        <v>1.049996948</v>
      </c>
      <c r="P3046">
        <f t="shared" si="248"/>
        <v>26.736747907324098</v>
      </c>
      <c r="S3046">
        <f t="shared" si="245"/>
        <v>4.3424191397849459E-3</v>
      </c>
    </row>
    <row r="3047" spans="1:19" x14ac:dyDescent="0.3">
      <c r="A3047" s="1">
        <v>40423</v>
      </c>
      <c r="B3047" s="1">
        <v>40424</v>
      </c>
      <c r="C3047">
        <v>241.7</v>
      </c>
      <c r="D3047">
        <v>240.5500031</v>
      </c>
      <c r="E3047">
        <v>241.8295492</v>
      </c>
      <c r="F3047">
        <v>-1.1499969480000001</v>
      </c>
      <c r="G3047">
        <v>1</v>
      </c>
      <c r="H3047">
        <v>0.141421356</v>
      </c>
      <c r="I3047">
        <f t="shared" si="246"/>
        <v>2010</v>
      </c>
      <c r="J3047">
        <f t="shared" si="247"/>
        <v>9</v>
      </c>
      <c r="K3047">
        <v>241.7</v>
      </c>
      <c r="L3047">
        <v>242.1</v>
      </c>
      <c r="M3047">
        <v>240.55</v>
      </c>
      <c r="N3047">
        <v>240.55</v>
      </c>
      <c r="O3047" s="3">
        <f t="shared" si="244"/>
        <v>-1.1499969480000001</v>
      </c>
      <c r="P3047">
        <f t="shared" si="248"/>
        <v>26.355111434512327</v>
      </c>
      <c r="S3047">
        <f t="shared" si="245"/>
        <v>-4.7579517914770383E-3</v>
      </c>
    </row>
    <row r="3048" spans="1:19" x14ac:dyDescent="0.3">
      <c r="A3048" s="1">
        <v>40424</v>
      </c>
      <c r="B3048" s="1">
        <v>40427</v>
      </c>
      <c r="C3048">
        <v>242.05</v>
      </c>
      <c r="D3048">
        <v>242.44999390000001</v>
      </c>
      <c r="E3048">
        <v>241.45980320000001</v>
      </c>
      <c r="F3048">
        <v>-0.39999389600000002</v>
      </c>
      <c r="G3048">
        <v>1</v>
      </c>
      <c r="H3048">
        <v>1.3435028840000001</v>
      </c>
      <c r="I3048">
        <f t="shared" si="246"/>
        <v>2010</v>
      </c>
      <c r="J3048">
        <f t="shared" si="247"/>
        <v>9</v>
      </c>
      <c r="K3048">
        <v>242.05</v>
      </c>
      <c r="L3048">
        <v>242.85</v>
      </c>
      <c r="M3048">
        <v>241.75</v>
      </c>
      <c r="N3048">
        <v>242.45</v>
      </c>
      <c r="O3048" s="3">
        <f t="shared" ref="O3048:O3111" si="249">IF(E3048-C3048&gt;0,IF(C3048-M3048&gt;3,-3,F3048),IF(L3048-C3048&gt;3,-3,F3048))</f>
        <v>-0.39999389600000002</v>
      </c>
      <c r="P3048">
        <f t="shared" si="248"/>
        <v>26.224453921161306</v>
      </c>
      <c r="S3048">
        <f t="shared" ref="S3048:S3111" si="250">O3048/C3048</f>
        <v>-1.6525259078702748E-3</v>
      </c>
    </row>
    <row r="3049" spans="1:19" x14ac:dyDescent="0.3">
      <c r="A3049" s="1">
        <v>40427</v>
      </c>
      <c r="B3049" s="1">
        <v>40428</v>
      </c>
      <c r="C3049">
        <v>242.05</v>
      </c>
      <c r="D3049">
        <v>242.45</v>
      </c>
      <c r="E3049">
        <v>242.04271550000001</v>
      </c>
      <c r="F3049">
        <v>-0.4</v>
      </c>
      <c r="G3049">
        <v>-1</v>
      </c>
      <c r="H3049">
        <v>0</v>
      </c>
      <c r="I3049">
        <f t="shared" si="246"/>
        <v>2010</v>
      </c>
      <c r="J3049">
        <f t="shared" si="247"/>
        <v>9</v>
      </c>
      <c r="K3049">
        <v>242.05</v>
      </c>
      <c r="L3049">
        <v>242.85</v>
      </c>
      <c r="M3049">
        <v>241.95</v>
      </c>
      <c r="N3049">
        <v>242.45</v>
      </c>
      <c r="O3049" s="3">
        <f t="shared" si="249"/>
        <v>-0.4</v>
      </c>
      <c r="P3049">
        <f t="shared" si="248"/>
        <v>26.094442168608555</v>
      </c>
      <c r="S3049">
        <f t="shared" si="250"/>
        <v>-1.6525511258004544E-3</v>
      </c>
    </row>
    <row r="3050" spans="1:19" x14ac:dyDescent="0.3">
      <c r="A3050" s="1">
        <v>40428</v>
      </c>
      <c r="B3050" s="1">
        <v>40429</v>
      </c>
      <c r="C3050">
        <v>241.2</v>
      </c>
      <c r="D3050">
        <v>240.05000609999999</v>
      </c>
      <c r="E3050">
        <v>242.25939450000001</v>
      </c>
      <c r="F3050">
        <v>-1.149993896</v>
      </c>
      <c r="G3050">
        <v>-1</v>
      </c>
      <c r="H3050">
        <v>1.697056275</v>
      </c>
      <c r="I3050">
        <f t="shared" si="246"/>
        <v>2010</v>
      </c>
      <c r="J3050">
        <f t="shared" si="247"/>
        <v>9</v>
      </c>
      <c r="K3050">
        <v>241.2</v>
      </c>
      <c r="L3050">
        <v>241.4</v>
      </c>
      <c r="M3050">
        <v>239.4</v>
      </c>
      <c r="N3050">
        <v>240.05</v>
      </c>
      <c r="O3050" s="3">
        <f t="shared" si="249"/>
        <v>-1.149993896</v>
      </c>
      <c r="P3050">
        <f t="shared" si="248"/>
        <v>25.721202750531134</v>
      </c>
      <c r="S3050">
        <f t="shared" si="250"/>
        <v>-4.7678022222222222E-3</v>
      </c>
    </row>
    <row r="3051" spans="1:19" x14ac:dyDescent="0.3">
      <c r="A3051" s="1">
        <v>40429</v>
      </c>
      <c r="B3051" s="1">
        <v>40430</v>
      </c>
      <c r="C3051">
        <v>240.9</v>
      </c>
      <c r="D3051">
        <v>240.89999080000001</v>
      </c>
      <c r="E3051">
        <v>241.40223979999999</v>
      </c>
      <c r="F3051" s="2">
        <v>-9.1600000000000004E-6</v>
      </c>
      <c r="G3051">
        <v>1</v>
      </c>
      <c r="H3051">
        <v>0.60104076399999995</v>
      </c>
      <c r="I3051">
        <f t="shared" si="246"/>
        <v>2010</v>
      </c>
      <c r="J3051">
        <f t="shared" si="247"/>
        <v>9</v>
      </c>
      <c r="K3051">
        <v>240.9</v>
      </c>
      <c r="L3051">
        <v>242.2</v>
      </c>
      <c r="M3051">
        <v>239.6</v>
      </c>
      <c r="N3051">
        <v>240.9</v>
      </c>
      <c r="O3051" s="3">
        <f t="shared" si="249"/>
        <v>-9.1600000000000004E-6</v>
      </c>
      <c r="P3051">
        <f t="shared" si="248"/>
        <v>25.721199816456199</v>
      </c>
      <c r="S3051">
        <f t="shared" si="250"/>
        <v>-3.8024076380240768E-8</v>
      </c>
    </row>
    <row r="3052" spans="1:19" x14ac:dyDescent="0.3">
      <c r="A3052" s="1">
        <v>40430</v>
      </c>
      <c r="B3052" s="1">
        <v>40431</v>
      </c>
      <c r="C3052">
        <v>241.4</v>
      </c>
      <c r="D3052">
        <v>243.15</v>
      </c>
      <c r="E3052">
        <v>240.60228670000001</v>
      </c>
      <c r="F3052">
        <v>-1.75</v>
      </c>
      <c r="G3052">
        <v>-1</v>
      </c>
      <c r="H3052">
        <v>1.5909902579999999</v>
      </c>
      <c r="I3052">
        <f t="shared" si="246"/>
        <v>2010</v>
      </c>
      <c r="J3052">
        <f t="shared" si="247"/>
        <v>9</v>
      </c>
      <c r="K3052">
        <v>241.4</v>
      </c>
      <c r="L3052">
        <v>244.25</v>
      </c>
      <c r="M3052">
        <v>241.3</v>
      </c>
      <c r="N3052">
        <v>243.15</v>
      </c>
      <c r="O3052" s="3">
        <f t="shared" si="249"/>
        <v>-1.75</v>
      </c>
      <c r="P3052">
        <f t="shared" si="248"/>
        <v>25.161811668003857</v>
      </c>
      <c r="S3052">
        <f t="shared" si="250"/>
        <v>-7.2493786246893123E-3</v>
      </c>
    </row>
    <row r="3053" spans="1:19" x14ac:dyDescent="0.3">
      <c r="A3053" s="1">
        <v>40431</v>
      </c>
      <c r="B3053" s="1">
        <v>40434</v>
      </c>
      <c r="C3053">
        <v>244.3</v>
      </c>
      <c r="D3053">
        <v>245.30000920000001</v>
      </c>
      <c r="E3053">
        <v>243.09976700000001</v>
      </c>
      <c r="F3053">
        <v>-1.0000091550000001</v>
      </c>
      <c r="G3053">
        <v>-1</v>
      </c>
      <c r="H3053">
        <v>1.52027958</v>
      </c>
      <c r="I3053">
        <f t="shared" si="246"/>
        <v>2010</v>
      </c>
      <c r="J3053">
        <f t="shared" si="247"/>
        <v>9</v>
      </c>
      <c r="K3053">
        <v>244.3</v>
      </c>
      <c r="L3053">
        <v>245.75</v>
      </c>
      <c r="M3053">
        <v>244.1</v>
      </c>
      <c r="N3053">
        <v>245.3</v>
      </c>
      <c r="O3053" s="3">
        <f t="shared" si="249"/>
        <v>-1.0000091550000001</v>
      </c>
      <c r="P3053">
        <f t="shared" si="248"/>
        <v>24.852822203930302</v>
      </c>
      <c r="S3053">
        <f t="shared" si="250"/>
        <v>-4.0933653499795339E-3</v>
      </c>
    </row>
    <row r="3054" spans="1:19" x14ac:dyDescent="0.3">
      <c r="A3054" s="1">
        <v>40434</v>
      </c>
      <c r="B3054" s="1">
        <v>40435</v>
      </c>
      <c r="C3054">
        <v>245.85</v>
      </c>
      <c r="D3054">
        <v>245.10000310000001</v>
      </c>
      <c r="E3054">
        <v>245.53718430000001</v>
      </c>
      <c r="F3054">
        <v>0.74999694800000005</v>
      </c>
      <c r="G3054">
        <v>1</v>
      </c>
      <c r="H3054">
        <v>0.141421356</v>
      </c>
      <c r="I3054">
        <f t="shared" si="246"/>
        <v>2010</v>
      </c>
      <c r="J3054">
        <f t="shared" si="247"/>
        <v>9</v>
      </c>
      <c r="K3054">
        <v>245.85</v>
      </c>
      <c r="L3054">
        <v>245.9</v>
      </c>
      <c r="M3054">
        <v>244.65</v>
      </c>
      <c r="N3054">
        <v>245.1</v>
      </c>
      <c r="O3054" s="3">
        <f t="shared" si="249"/>
        <v>0.74999694800000005</v>
      </c>
      <c r="P3054">
        <f t="shared" si="248"/>
        <v>25.080272366250426</v>
      </c>
      <c r="S3054">
        <f t="shared" si="250"/>
        <v>3.0506282204596303E-3</v>
      </c>
    </row>
    <row r="3055" spans="1:19" x14ac:dyDescent="0.3">
      <c r="A3055" s="1">
        <v>40435</v>
      </c>
      <c r="B3055" s="1">
        <v>40436</v>
      </c>
      <c r="C3055">
        <v>245.1</v>
      </c>
      <c r="D3055">
        <v>246.2999969</v>
      </c>
      <c r="E3055">
        <v>245.16895629999999</v>
      </c>
      <c r="F3055">
        <v>1.1999969479999999</v>
      </c>
      <c r="G3055">
        <v>1</v>
      </c>
      <c r="H3055">
        <v>0.84852813699999996</v>
      </c>
      <c r="I3055">
        <f t="shared" si="246"/>
        <v>2010</v>
      </c>
      <c r="J3055">
        <f t="shared" si="247"/>
        <v>9</v>
      </c>
      <c r="K3055">
        <v>245.1</v>
      </c>
      <c r="L3055">
        <v>246.65</v>
      </c>
      <c r="M3055">
        <v>244.75</v>
      </c>
      <c r="N3055">
        <v>246.3</v>
      </c>
      <c r="O3055" s="3">
        <f t="shared" si="249"/>
        <v>1.1999969479999999</v>
      </c>
      <c r="P3055">
        <f t="shared" si="248"/>
        <v>25.448647522853967</v>
      </c>
      <c r="S3055">
        <f t="shared" si="250"/>
        <v>4.8959483802529574E-3</v>
      </c>
    </row>
    <row r="3056" spans="1:19" x14ac:dyDescent="0.3">
      <c r="A3056" s="1">
        <v>40436</v>
      </c>
      <c r="B3056" s="1">
        <v>40437</v>
      </c>
      <c r="C3056">
        <v>245.6</v>
      </c>
      <c r="D3056">
        <v>244.39999080000001</v>
      </c>
      <c r="E3056">
        <v>246.1214895</v>
      </c>
      <c r="F3056">
        <v>-1.200009155</v>
      </c>
      <c r="G3056">
        <v>-1</v>
      </c>
      <c r="H3056">
        <v>1.3435028840000001</v>
      </c>
      <c r="I3056">
        <f t="shared" si="246"/>
        <v>2010</v>
      </c>
      <c r="J3056">
        <f t="shared" si="247"/>
        <v>9</v>
      </c>
      <c r="K3056">
        <v>245.6</v>
      </c>
      <c r="L3056">
        <v>246.15</v>
      </c>
      <c r="M3056">
        <v>244.3</v>
      </c>
      <c r="N3056">
        <v>244.4</v>
      </c>
      <c r="O3056" s="3">
        <f t="shared" si="249"/>
        <v>-1.200009155</v>
      </c>
      <c r="P3056">
        <f t="shared" si="248"/>
        <v>25.075618898955845</v>
      </c>
      <c r="S3056">
        <f t="shared" si="250"/>
        <v>-4.8860307614006521E-3</v>
      </c>
    </row>
    <row r="3057" spans="1:19" x14ac:dyDescent="0.3">
      <c r="A3057" s="1">
        <v>40437</v>
      </c>
      <c r="B3057" s="1">
        <v>40438</v>
      </c>
      <c r="C3057">
        <v>245.6</v>
      </c>
      <c r="D3057">
        <v>245.55000920000001</v>
      </c>
      <c r="E3057">
        <v>243.90629379999999</v>
      </c>
      <c r="F3057">
        <v>4.9990844999999999E-2</v>
      </c>
      <c r="G3057">
        <v>-1</v>
      </c>
      <c r="H3057">
        <v>0.81317279799999997</v>
      </c>
      <c r="I3057">
        <f t="shared" si="246"/>
        <v>2010</v>
      </c>
      <c r="J3057">
        <f t="shared" si="247"/>
        <v>9</v>
      </c>
      <c r="K3057">
        <v>245.6</v>
      </c>
      <c r="L3057">
        <v>246.7</v>
      </c>
      <c r="M3057">
        <v>244.5</v>
      </c>
      <c r="N3057">
        <v>245.55</v>
      </c>
      <c r="O3057" s="3">
        <f t="shared" si="249"/>
        <v>4.9990844999999999E-2</v>
      </c>
      <c r="P3057">
        <f t="shared" si="248"/>
        <v>25.090931008617776</v>
      </c>
      <c r="S3057">
        <f t="shared" si="250"/>
        <v>2.0354578583061888E-4</v>
      </c>
    </row>
    <row r="3058" spans="1:19" x14ac:dyDescent="0.3">
      <c r="A3058" s="1">
        <v>40438</v>
      </c>
      <c r="B3058" s="1">
        <v>40441</v>
      </c>
      <c r="C3058">
        <v>245.2</v>
      </c>
      <c r="D3058">
        <v>246.89999080000001</v>
      </c>
      <c r="E3058">
        <v>245.67015219999999</v>
      </c>
      <c r="F3058">
        <v>1.6999908450000001</v>
      </c>
      <c r="G3058">
        <v>1</v>
      </c>
      <c r="H3058">
        <v>0.954594155</v>
      </c>
      <c r="I3058">
        <f t="shared" si="246"/>
        <v>2010</v>
      </c>
      <c r="J3058">
        <f t="shared" si="247"/>
        <v>9</v>
      </c>
      <c r="K3058">
        <v>245.2</v>
      </c>
      <c r="L3058">
        <v>247.35</v>
      </c>
      <c r="M3058">
        <v>244.65</v>
      </c>
      <c r="N3058">
        <v>246.9</v>
      </c>
      <c r="O3058" s="3">
        <f t="shared" si="249"/>
        <v>1.6999908450000001</v>
      </c>
      <c r="P3058">
        <f t="shared" si="248"/>
        <v>25.612803190597919</v>
      </c>
      <c r="S3058">
        <f t="shared" si="250"/>
        <v>6.9330784869494301E-3</v>
      </c>
    </row>
    <row r="3059" spans="1:19" x14ac:dyDescent="0.3">
      <c r="A3059" s="1">
        <v>40441</v>
      </c>
      <c r="B3059" s="1">
        <v>40442</v>
      </c>
      <c r="C3059">
        <v>245.2</v>
      </c>
      <c r="D3059">
        <v>246.9</v>
      </c>
      <c r="E3059">
        <v>247.617244</v>
      </c>
      <c r="F3059">
        <v>1.7</v>
      </c>
      <c r="G3059">
        <v>1</v>
      </c>
      <c r="H3059">
        <v>0</v>
      </c>
      <c r="I3059">
        <f t="shared" si="246"/>
        <v>2010</v>
      </c>
      <c r="J3059">
        <f t="shared" si="247"/>
        <v>9</v>
      </c>
      <c r="K3059">
        <v>245.2</v>
      </c>
      <c r="L3059">
        <v>247.35</v>
      </c>
      <c r="M3059">
        <v>244.65</v>
      </c>
      <c r="N3059">
        <v>246.9</v>
      </c>
      <c r="O3059" s="3">
        <f t="shared" si="249"/>
        <v>1.7</v>
      </c>
      <c r="P3059">
        <f t="shared" si="248"/>
        <v>26.145532783877076</v>
      </c>
      <c r="S3059">
        <f t="shared" si="250"/>
        <v>6.9331158238172923E-3</v>
      </c>
    </row>
    <row r="3060" spans="1:19" x14ac:dyDescent="0.3">
      <c r="A3060" s="1">
        <v>40442</v>
      </c>
      <c r="B3060" s="1">
        <v>40443</v>
      </c>
      <c r="C3060">
        <v>245.2</v>
      </c>
      <c r="D3060">
        <v>246.9</v>
      </c>
      <c r="E3060">
        <v>248.74672509999999</v>
      </c>
      <c r="F3060">
        <v>1.7</v>
      </c>
      <c r="G3060">
        <v>1</v>
      </c>
      <c r="H3060">
        <v>0</v>
      </c>
      <c r="I3060">
        <f t="shared" si="246"/>
        <v>2010</v>
      </c>
      <c r="J3060">
        <f t="shared" si="247"/>
        <v>9</v>
      </c>
      <c r="K3060">
        <v>245.2</v>
      </c>
      <c r="L3060">
        <v>247.35</v>
      </c>
      <c r="M3060">
        <v>244.65</v>
      </c>
      <c r="N3060">
        <v>246.9</v>
      </c>
      <c r="O3060" s="3">
        <f t="shared" si="249"/>
        <v>1.7</v>
      </c>
      <c r="P3060">
        <f t="shared" si="248"/>
        <v>26.689342805075171</v>
      </c>
      <c r="S3060">
        <f t="shared" si="250"/>
        <v>6.9331158238172923E-3</v>
      </c>
    </row>
    <row r="3061" spans="1:19" x14ac:dyDescent="0.3">
      <c r="A3061" s="1">
        <v>40443</v>
      </c>
      <c r="B3061" s="1">
        <v>40444</v>
      </c>
      <c r="C3061">
        <v>245.2</v>
      </c>
      <c r="D3061">
        <v>246.9</v>
      </c>
      <c r="E3061">
        <v>248.49933039999999</v>
      </c>
      <c r="F3061">
        <v>1.7</v>
      </c>
      <c r="G3061">
        <v>1</v>
      </c>
      <c r="H3061">
        <v>0</v>
      </c>
      <c r="I3061">
        <f t="shared" si="246"/>
        <v>2010</v>
      </c>
      <c r="J3061">
        <f t="shared" si="247"/>
        <v>9</v>
      </c>
      <c r="K3061">
        <v>245.2</v>
      </c>
      <c r="L3061">
        <v>247.35</v>
      </c>
      <c r="M3061">
        <v>244.65</v>
      </c>
      <c r="N3061">
        <v>246.9</v>
      </c>
      <c r="O3061" s="3">
        <f t="shared" si="249"/>
        <v>1.7</v>
      </c>
      <c r="P3061">
        <f t="shared" si="248"/>
        <v>27.244463719862622</v>
      </c>
      <c r="S3061">
        <f t="shared" si="250"/>
        <v>6.9331158238172923E-3</v>
      </c>
    </row>
    <row r="3062" spans="1:19" x14ac:dyDescent="0.3">
      <c r="A3062" s="1">
        <v>40444</v>
      </c>
      <c r="B3062" s="1">
        <v>40445</v>
      </c>
      <c r="C3062">
        <v>246.4</v>
      </c>
      <c r="D3062">
        <v>247.85001220000001</v>
      </c>
      <c r="E3062">
        <v>247.80329230000001</v>
      </c>
      <c r="F3062">
        <v>1.4500122070000001</v>
      </c>
      <c r="G3062">
        <v>1</v>
      </c>
      <c r="H3062">
        <v>0.67175144200000003</v>
      </c>
      <c r="I3062">
        <f t="shared" si="246"/>
        <v>2010</v>
      </c>
      <c r="J3062">
        <f t="shared" si="247"/>
        <v>9</v>
      </c>
      <c r="K3062">
        <v>246.4</v>
      </c>
      <c r="L3062">
        <v>248.25</v>
      </c>
      <c r="M3062">
        <v>245.65</v>
      </c>
      <c r="N3062">
        <v>247.85</v>
      </c>
      <c r="O3062" s="3">
        <f t="shared" si="249"/>
        <v>1.4500122070000001</v>
      </c>
      <c r="P3062">
        <f t="shared" si="248"/>
        <v>27.725447546570855</v>
      </c>
      <c r="S3062">
        <f t="shared" si="250"/>
        <v>5.8847898011363644E-3</v>
      </c>
    </row>
    <row r="3063" spans="1:19" x14ac:dyDescent="0.3">
      <c r="A3063" s="1">
        <v>40445</v>
      </c>
      <c r="B3063" s="1">
        <v>40448</v>
      </c>
      <c r="C3063">
        <v>248.85</v>
      </c>
      <c r="D3063">
        <v>249.64998779999999</v>
      </c>
      <c r="E3063">
        <v>247.9824897</v>
      </c>
      <c r="F3063">
        <v>-0.799987793</v>
      </c>
      <c r="G3063">
        <v>1</v>
      </c>
      <c r="H3063">
        <v>1.2727922060000001</v>
      </c>
      <c r="I3063">
        <f t="shared" si="246"/>
        <v>2010</v>
      </c>
      <c r="J3063">
        <f t="shared" si="247"/>
        <v>9</v>
      </c>
      <c r="K3063">
        <v>248.85</v>
      </c>
      <c r="L3063">
        <v>250.05</v>
      </c>
      <c r="M3063">
        <v>248.75</v>
      </c>
      <c r="N3063">
        <v>249.65</v>
      </c>
      <c r="O3063" s="3">
        <f t="shared" si="249"/>
        <v>-0.799987793</v>
      </c>
      <c r="P3063">
        <f t="shared" si="248"/>
        <v>27.458057316399444</v>
      </c>
      <c r="S3063">
        <f t="shared" si="250"/>
        <v>-3.2147389712678322E-3</v>
      </c>
    </row>
    <row r="3064" spans="1:19" x14ac:dyDescent="0.3">
      <c r="A3064" s="1">
        <v>40448</v>
      </c>
      <c r="B3064" s="1">
        <v>40449</v>
      </c>
      <c r="C3064">
        <v>249.15</v>
      </c>
      <c r="D3064">
        <v>249.50000610000001</v>
      </c>
      <c r="E3064">
        <v>249.11506539999999</v>
      </c>
      <c r="F3064">
        <v>-0.35000610399999998</v>
      </c>
      <c r="G3064">
        <v>-1</v>
      </c>
      <c r="H3064">
        <v>0.106066017</v>
      </c>
      <c r="I3064">
        <f t="shared" ref="I3064:I3127" si="251">YEAR(B3064)</f>
        <v>2010</v>
      </c>
      <c r="J3064">
        <f t="shared" ref="J3064:J3127" si="252">MONTH(B3064)</f>
        <v>9</v>
      </c>
      <c r="K3064">
        <v>249.15</v>
      </c>
      <c r="L3064">
        <v>249.9</v>
      </c>
      <c r="M3064">
        <v>249.15</v>
      </c>
      <c r="N3064">
        <v>249.5</v>
      </c>
      <c r="O3064" s="3">
        <f t="shared" si="249"/>
        <v>-0.35000610399999998</v>
      </c>
      <c r="P3064">
        <f t="shared" si="248"/>
        <v>27.342338018810981</v>
      </c>
      <c r="S3064">
        <f t="shared" si="250"/>
        <v>-1.4048007385109372E-3</v>
      </c>
    </row>
    <row r="3065" spans="1:19" x14ac:dyDescent="0.3">
      <c r="A3065" s="1">
        <v>40449</v>
      </c>
      <c r="B3065" s="1">
        <v>40450</v>
      </c>
      <c r="C3065">
        <v>250</v>
      </c>
      <c r="D3065">
        <v>251.1999969</v>
      </c>
      <c r="E3065">
        <v>249.48569130000001</v>
      </c>
      <c r="F3065">
        <v>-1.1999969479999999</v>
      </c>
      <c r="G3065">
        <v>-1</v>
      </c>
      <c r="H3065">
        <v>1.2020815279999999</v>
      </c>
      <c r="I3065">
        <f t="shared" si="251"/>
        <v>2010</v>
      </c>
      <c r="J3065">
        <f t="shared" si="252"/>
        <v>9</v>
      </c>
      <c r="K3065">
        <v>250</v>
      </c>
      <c r="L3065">
        <v>252.25</v>
      </c>
      <c r="M3065">
        <v>249.85</v>
      </c>
      <c r="N3065">
        <v>251.2</v>
      </c>
      <c r="O3065" s="3">
        <f t="shared" si="249"/>
        <v>-1.1999969479999999</v>
      </c>
      <c r="P3065">
        <f t="shared" si="248"/>
        <v>26.948609352725892</v>
      </c>
      <c r="S3065">
        <f t="shared" si="250"/>
        <v>-4.7999877919999998E-3</v>
      </c>
    </row>
    <row r="3066" spans="1:19" x14ac:dyDescent="0.3">
      <c r="A3066" s="1">
        <v>40450</v>
      </c>
      <c r="B3066" s="1">
        <v>40451</v>
      </c>
      <c r="C3066">
        <v>250.95</v>
      </c>
      <c r="D3066">
        <v>251.05000609999999</v>
      </c>
      <c r="E3066">
        <v>250.19419189999999</v>
      </c>
      <c r="F3066">
        <v>-0.100006104</v>
      </c>
      <c r="G3066">
        <v>-1</v>
      </c>
      <c r="H3066">
        <v>0.106066017</v>
      </c>
      <c r="I3066">
        <f t="shared" si="251"/>
        <v>2010</v>
      </c>
      <c r="J3066">
        <f t="shared" si="252"/>
        <v>9</v>
      </c>
      <c r="K3066">
        <v>250.95</v>
      </c>
      <c r="L3066">
        <v>251.5</v>
      </c>
      <c r="M3066">
        <v>250.55</v>
      </c>
      <c r="N3066">
        <v>251.05</v>
      </c>
      <c r="O3066" s="3">
        <f t="shared" si="249"/>
        <v>-0.100006104</v>
      </c>
      <c r="P3066">
        <f t="shared" si="248"/>
        <v>26.916391475504327</v>
      </c>
      <c r="S3066">
        <f t="shared" si="250"/>
        <v>-3.9851007770472208E-4</v>
      </c>
    </row>
    <row r="3067" spans="1:19" x14ac:dyDescent="0.3">
      <c r="A3067" s="1">
        <v>40451</v>
      </c>
      <c r="B3067" s="1">
        <v>40452</v>
      </c>
      <c r="C3067">
        <v>251.5</v>
      </c>
      <c r="D3067">
        <v>252.64999080000001</v>
      </c>
      <c r="E3067">
        <v>250.63609629999999</v>
      </c>
      <c r="F3067">
        <v>-1.149990845</v>
      </c>
      <c r="G3067">
        <v>-1</v>
      </c>
      <c r="H3067">
        <v>1.1313708499999999</v>
      </c>
      <c r="I3067">
        <f t="shared" si="251"/>
        <v>2010</v>
      </c>
      <c r="J3067">
        <f t="shared" si="252"/>
        <v>10</v>
      </c>
      <c r="K3067">
        <v>251.5</v>
      </c>
      <c r="L3067">
        <v>253.55</v>
      </c>
      <c r="M3067">
        <v>251.05</v>
      </c>
      <c r="N3067">
        <v>252.65</v>
      </c>
      <c r="O3067" s="3">
        <f t="shared" si="249"/>
        <v>-1.149990845</v>
      </c>
      <c r="P3067">
        <f t="shared" si="248"/>
        <v>26.54716359744549</v>
      </c>
      <c r="S3067">
        <f t="shared" si="250"/>
        <v>-4.5725282107355863E-3</v>
      </c>
    </row>
    <row r="3068" spans="1:19" x14ac:dyDescent="0.3">
      <c r="A3068" s="1">
        <v>40452</v>
      </c>
      <c r="B3068" s="1">
        <v>40455</v>
      </c>
      <c r="C3068">
        <v>252.7</v>
      </c>
      <c r="D3068">
        <v>252.7000031</v>
      </c>
      <c r="E3068">
        <v>252.18831900000001</v>
      </c>
      <c r="F3068" s="2">
        <v>-3.05E-6</v>
      </c>
      <c r="G3068">
        <v>-1</v>
      </c>
      <c r="H3068">
        <v>3.5355339E-2</v>
      </c>
      <c r="I3068">
        <f t="shared" si="251"/>
        <v>2010</v>
      </c>
      <c r="J3068">
        <f t="shared" si="252"/>
        <v>10</v>
      </c>
      <c r="K3068">
        <v>252.7</v>
      </c>
      <c r="L3068">
        <v>253.4</v>
      </c>
      <c r="M3068">
        <v>252</v>
      </c>
      <c r="N3068">
        <v>252.7</v>
      </c>
      <c r="O3068" s="3">
        <f t="shared" si="249"/>
        <v>-3.05E-6</v>
      </c>
      <c r="P3068">
        <f t="shared" si="248"/>
        <v>26.547162636200746</v>
      </c>
      <c r="S3068">
        <f t="shared" si="250"/>
        <v>-1.2069647803719826E-8</v>
      </c>
    </row>
    <row r="3069" spans="1:19" x14ac:dyDescent="0.3">
      <c r="A3069" s="1">
        <v>40455</v>
      </c>
      <c r="B3069" s="1">
        <v>40456</v>
      </c>
      <c r="C3069">
        <v>251.95</v>
      </c>
      <c r="D3069">
        <v>252.7</v>
      </c>
      <c r="E3069">
        <v>251.9496777</v>
      </c>
      <c r="F3069">
        <v>-0.75</v>
      </c>
      <c r="G3069">
        <v>-1</v>
      </c>
      <c r="H3069">
        <v>0</v>
      </c>
      <c r="I3069">
        <f t="shared" si="251"/>
        <v>2010</v>
      </c>
      <c r="J3069">
        <f t="shared" si="252"/>
        <v>10</v>
      </c>
      <c r="K3069">
        <v>251.95</v>
      </c>
      <c r="L3069">
        <v>253.2</v>
      </c>
      <c r="M3069">
        <v>251.55</v>
      </c>
      <c r="N3069">
        <v>252.7</v>
      </c>
      <c r="O3069" s="3">
        <f t="shared" si="249"/>
        <v>-0.75</v>
      </c>
      <c r="P3069">
        <f t="shared" si="248"/>
        <v>26.310087359632174</v>
      </c>
      <c r="S3069">
        <f t="shared" si="250"/>
        <v>-2.9767811073625719E-3</v>
      </c>
    </row>
    <row r="3070" spans="1:19" x14ac:dyDescent="0.3">
      <c r="A3070" s="1">
        <v>40456</v>
      </c>
      <c r="B3070" s="1">
        <v>40457</v>
      </c>
      <c r="C3070">
        <v>254.6</v>
      </c>
      <c r="D3070">
        <v>255.89999689999999</v>
      </c>
      <c r="E3070">
        <v>252.4066038</v>
      </c>
      <c r="F3070">
        <v>-1.299996948</v>
      </c>
      <c r="G3070">
        <v>-1</v>
      </c>
      <c r="H3070">
        <v>2.2627416999999999</v>
      </c>
      <c r="I3070">
        <f t="shared" si="251"/>
        <v>2010</v>
      </c>
      <c r="J3070">
        <f t="shared" si="252"/>
        <v>10</v>
      </c>
      <c r="K3070">
        <v>254.6</v>
      </c>
      <c r="L3070">
        <v>256.5</v>
      </c>
      <c r="M3070">
        <v>254.35</v>
      </c>
      <c r="N3070">
        <v>255.9</v>
      </c>
      <c r="O3070" s="3">
        <f t="shared" si="249"/>
        <v>-1.299996948</v>
      </c>
      <c r="P3070">
        <f t="shared" si="248"/>
        <v>25.907066543420839</v>
      </c>
      <c r="S3070">
        <f t="shared" si="250"/>
        <v>-5.1060367164179107E-3</v>
      </c>
    </row>
    <row r="3071" spans="1:19" x14ac:dyDescent="0.3">
      <c r="A3071" s="1">
        <v>40457</v>
      </c>
      <c r="B3071" s="1">
        <v>40458</v>
      </c>
      <c r="C3071">
        <v>256.05</v>
      </c>
      <c r="D3071">
        <v>255.60001220000001</v>
      </c>
      <c r="E3071">
        <v>255.9878592</v>
      </c>
      <c r="F3071">
        <v>0.44998779300000002</v>
      </c>
      <c r="G3071">
        <v>1</v>
      </c>
      <c r="H3071">
        <v>0.212132034</v>
      </c>
      <c r="I3071">
        <f t="shared" si="251"/>
        <v>2010</v>
      </c>
      <c r="J3071">
        <f t="shared" si="252"/>
        <v>10</v>
      </c>
      <c r="K3071">
        <v>256.05</v>
      </c>
      <c r="L3071">
        <v>256.14999999999998</v>
      </c>
      <c r="M3071">
        <v>255.1</v>
      </c>
      <c r="N3071">
        <v>255.6</v>
      </c>
      <c r="O3071" s="3">
        <f t="shared" si="249"/>
        <v>0.44998779300000002</v>
      </c>
      <c r="P3071">
        <f t="shared" si="248"/>
        <v>26.043655456097795</v>
      </c>
      <c r="S3071">
        <f t="shared" si="250"/>
        <v>1.7574215700058582E-3</v>
      </c>
    </row>
    <row r="3072" spans="1:19" x14ac:dyDescent="0.3">
      <c r="A3072" s="1">
        <v>40458</v>
      </c>
      <c r="B3072" s="1">
        <v>40459</v>
      </c>
      <c r="C3072">
        <v>255.6</v>
      </c>
      <c r="D3072">
        <v>255.14998779999999</v>
      </c>
      <c r="E3072">
        <v>254.6521553</v>
      </c>
      <c r="F3072">
        <v>0.450012207</v>
      </c>
      <c r="G3072">
        <v>-1</v>
      </c>
      <c r="H3072">
        <v>0.31819805200000001</v>
      </c>
      <c r="I3072">
        <f t="shared" si="251"/>
        <v>2010</v>
      </c>
      <c r="J3072">
        <f t="shared" si="252"/>
        <v>10</v>
      </c>
      <c r="K3072">
        <v>255.6</v>
      </c>
      <c r="L3072">
        <v>255.9</v>
      </c>
      <c r="M3072">
        <v>254.2</v>
      </c>
      <c r="N3072">
        <v>255.15</v>
      </c>
      <c r="O3072" s="3">
        <f t="shared" si="249"/>
        <v>0.450012207</v>
      </c>
      <c r="P3072">
        <f t="shared" si="248"/>
        <v>26.1812137057474</v>
      </c>
      <c r="S3072">
        <f t="shared" si="250"/>
        <v>1.7606111384976526E-3</v>
      </c>
    </row>
    <row r="3073" spans="1:19" x14ac:dyDescent="0.3">
      <c r="A3073" s="1">
        <v>40459</v>
      </c>
      <c r="B3073" s="1">
        <v>40462</v>
      </c>
      <c r="C3073">
        <v>256.35000000000002</v>
      </c>
      <c r="D3073">
        <v>253.7000031</v>
      </c>
      <c r="E3073">
        <v>255.86930140000001</v>
      </c>
      <c r="F3073">
        <v>2.6499969480000001</v>
      </c>
      <c r="G3073">
        <v>1</v>
      </c>
      <c r="H3073">
        <v>1.0253048330000001</v>
      </c>
      <c r="I3073">
        <f t="shared" si="251"/>
        <v>2010</v>
      </c>
      <c r="J3073">
        <f t="shared" si="252"/>
        <v>10</v>
      </c>
      <c r="K3073">
        <v>256.35000000000002</v>
      </c>
      <c r="L3073">
        <v>256.45</v>
      </c>
      <c r="M3073">
        <v>253.6</v>
      </c>
      <c r="N3073">
        <v>253.7</v>
      </c>
      <c r="O3073" s="3">
        <f t="shared" si="249"/>
        <v>2.6499969480000001</v>
      </c>
      <c r="P3073">
        <f t="shared" si="248"/>
        <v>26.993152107329216</v>
      </c>
      <c r="S3073">
        <f t="shared" si="250"/>
        <v>1.0337417390286716E-2</v>
      </c>
    </row>
    <row r="3074" spans="1:19" x14ac:dyDescent="0.3">
      <c r="A3074" s="1">
        <v>40462</v>
      </c>
      <c r="B3074" s="1">
        <v>40463</v>
      </c>
      <c r="C3074">
        <v>254.2</v>
      </c>
      <c r="D3074">
        <v>250.39999689999999</v>
      </c>
      <c r="E3074">
        <v>254.34162240000001</v>
      </c>
      <c r="F3074">
        <v>-3.8000030520000001</v>
      </c>
      <c r="G3074">
        <v>1</v>
      </c>
      <c r="H3074">
        <v>2.333452378</v>
      </c>
      <c r="I3074">
        <f t="shared" si="251"/>
        <v>2010</v>
      </c>
      <c r="J3074">
        <f t="shared" si="252"/>
        <v>10</v>
      </c>
      <c r="K3074">
        <v>254.2</v>
      </c>
      <c r="L3074">
        <v>254.35</v>
      </c>
      <c r="M3074">
        <v>249.5</v>
      </c>
      <c r="N3074">
        <v>250.4</v>
      </c>
      <c r="O3074" s="3">
        <f t="shared" si="249"/>
        <v>-3</v>
      </c>
      <c r="P3074">
        <f t="shared" si="248"/>
        <v>26.037454353725899</v>
      </c>
      <c r="S3074">
        <f t="shared" si="250"/>
        <v>-1.1801730920535013E-2</v>
      </c>
    </row>
    <row r="3075" spans="1:19" x14ac:dyDescent="0.3">
      <c r="A3075" s="1">
        <v>40463</v>
      </c>
      <c r="B3075" s="1">
        <v>40464</v>
      </c>
      <c r="C3075">
        <v>251.7</v>
      </c>
      <c r="D3075">
        <v>251.4</v>
      </c>
      <c r="E3075">
        <v>252.90163290000001</v>
      </c>
      <c r="F3075">
        <v>-0.3</v>
      </c>
      <c r="G3075">
        <v>1</v>
      </c>
      <c r="H3075">
        <v>0.70710678100000002</v>
      </c>
      <c r="I3075">
        <f t="shared" si="251"/>
        <v>2010</v>
      </c>
      <c r="J3075">
        <f t="shared" si="252"/>
        <v>10</v>
      </c>
      <c r="K3075">
        <v>251.7</v>
      </c>
      <c r="L3075">
        <v>252.3</v>
      </c>
      <c r="M3075">
        <v>250.1</v>
      </c>
      <c r="N3075">
        <v>251.4</v>
      </c>
      <c r="O3075" s="3">
        <f t="shared" si="249"/>
        <v>-0.3</v>
      </c>
      <c r="P3075">
        <f t="shared" si="248"/>
        <v>25.944352609910432</v>
      </c>
      <c r="S3075">
        <f t="shared" si="250"/>
        <v>-1.1918951132300357E-3</v>
      </c>
    </row>
    <row r="3076" spans="1:19" x14ac:dyDescent="0.3">
      <c r="A3076" s="1">
        <v>40464</v>
      </c>
      <c r="B3076" s="1">
        <v>40465</v>
      </c>
      <c r="C3076">
        <v>252.8</v>
      </c>
      <c r="D3076">
        <v>254.75000610000001</v>
      </c>
      <c r="E3076">
        <v>253.80275689999999</v>
      </c>
      <c r="F3076">
        <v>1.9500061040000001</v>
      </c>
      <c r="G3076">
        <v>1</v>
      </c>
      <c r="H3076">
        <v>2.3688077170000001</v>
      </c>
      <c r="I3076">
        <f t="shared" si="251"/>
        <v>2010</v>
      </c>
      <c r="J3076">
        <f t="shared" si="252"/>
        <v>10</v>
      </c>
      <c r="K3076">
        <v>252.8</v>
      </c>
      <c r="L3076">
        <v>255.1</v>
      </c>
      <c r="M3076">
        <v>252.45</v>
      </c>
      <c r="N3076">
        <v>254.75</v>
      </c>
      <c r="O3076" s="3">
        <f t="shared" si="249"/>
        <v>1.9500061040000001</v>
      </c>
      <c r="P3076">
        <f t="shared" ref="P3076:P3139" si="253">(O3076/C3076*$Q$2+1)*P3075*$R$2+(1-$R$2)*P3075</f>
        <v>26.544728155246514</v>
      </c>
      <c r="S3076">
        <f t="shared" si="250"/>
        <v>7.7136317405063293E-3</v>
      </c>
    </row>
    <row r="3077" spans="1:19" x14ac:dyDescent="0.3">
      <c r="A3077" s="1">
        <v>40465</v>
      </c>
      <c r="B3077" s="1">
        <v>40466</v>
      </c>
      <c r="C3077">
        <v>254.35</v>
      </c>
      <c r="D3077">
        <v>255.1999969</v>
      </c>
      <c r="E3077">
        <v>255.56032089999999</v>
      </c>
      <c r="F3077">
        <v>0.84999694800000003</v>
      </c>
      <c r="G3077">
        <v>1</v>
      </c>
      <c r="H3077">
        <v>0.31819805200000001</v>
      </c>
      <c r="I3077">
        <f t="shared" si="251"/>
        <v>2010</v>
      </c>
      <c r="J3077">
        <f t="shared" si="252"/>
        <v>10</v>
      </c>
      <c r="K3077">
        <v>254.35</v>
      </c>
      <c r="L3077">
        <v>255.3</v>
      </c>
      <c r="M3077">
        <v>253.5</v>
      </c>
      <c r="N3077">
        <v>255.2</v>
      </c>
      <c r="O3077" s="3">
        <f t="shared" si="249"/>
        <v>0.84999694800000003</v>
      </c>
      <c r="P3077">
        <f t="shared" si="253"/>
        <v>26.810852840728515</v>
      </c>
      <c r="S3077">
        <f t="shared" si="250"/>
        <v>3.3418397798309417E-3</v>
      </c>
    </row>
    <row r="3078" spans="1:19" x14ac:dyDescent="0.3">
      <c r="A3078" s="1">
        <v>40466</v>
      </c>
      <c r="B3078" s="1">
        <v>40469</v>
      </c>
      <c r="C3078">
        <v>254.9</v>
      </c>
      <c r="D3078">
        <v>250.10000919999999</v>
      </c>
      <c r="E3078">
        <v>255.6955103</v>
      </c>
      <c r="F3078">
        <v>-4.799990845</v>
      </c>
      <c r="G3078">
        <v>1</v>
      </c>
      <c r="H3078">
        <v>3.6062445840000001</v>
      </c>
      <c r="I3078">
        <f t="shared" si="251"/>
        <v>2010</v>
      </c>
      <c r="J3078">
        <f t="shared" si="252"/>
        <v>10</v>
      </c>
      <c r="K3078">
        <v>254.9</v>
      </c>
      <c r="L3078">
        <v>255.35</v>
      </c>
      <c r="M3078">
        <v>250.1</v>
      </c>
      <c r="N3078">
        <v>250.1</v>
      </c>
      <c r="O3078" s="3">
        <f t="shared" si="249"/>
        <v>-3</v>
      </c>
      <c r="P3078">
        <f t="shared" si="253"/>
        <v>25.864216216301067</v>
      </c>
      <c r="S3078">
        <f t="shared" si="250"/>
        <v>-1.1769321302471557E-2</v>
      </c>
    </row>
    <row r="3079" spans="1:19" x14ac:dyDescent="0.3">
      <c r="A3079" s="1">
        <v>40469</v>
      </c>
      <c r="B3079" s="1">
        <v>40470</v>
      </c>
      <c r="C3079">
        <v>250.8</v>
      </c>
      <c r="D3079">
        <v>247.7999969</v>
      </c>
      <c r="E3079">
        <v>250.71483069999999</v>
      </c>
      <c r="F3079">
        <v>3.0000030519999998</v>
      </c>
      <c r="G3079">
        <v>1</v>
      </c>
      <c r="H3079">
        <v>1.626345597</v>
      </c>
      <c r="I3079">
        <f t="shared" si="251"/>
        <v>2010</v>
      </c>
      <c r="J3079">
        <f t="shared" si="252"/>
        <v>10</v>
      </c>
      <c r="K3079">
        <v>250.8</v>
      </c>
      <c r="L3079">
        <v>251.55</v>
      </c>
      <c r="M3079">
        <v>247.2</v>
      </c>
      <c r="N3079">
        <v>247.8</v>
      </c>
      <c r="O3079" s="3">
        <f t="shared" si="249"/>
        <v>3.0000030519999998</v>
      </c>
      <c r="P3079">
        <f t="shared" si="253"/>
        <v>26.792358890780626</v>
      </c>
      <c r="S3079">
        <f t="shared" si="250"/>
        <v>1.1961734657097288E-2</v>
      </c>
    </row>
    <row r="3080" spans="1:19" x14ac:dyDescent="0.3">
      <c r="A3080" s="1">
        <v>40470</v>
      </c>
      <c r="B3080" s="1">
        <v>40471</v>
      </c>
      <c r="C3080">
        <v>246.75</v>
      </c>
      <c r="D3080">
        <v>249.60000310000001</v>
      </c>
      <c r="E3080">
        <v>247.68460099999999</v>
      </c>
      <c r="F3080">
        <v>2.8500030519999999</v>
      </c>
      <c r="G3080">
        <v>-1</v>
      </c>
      <c r="H3080">
        <v>1.2727922060000001</v>
      </c>
      <c r="I3080">
        <f t="shared" si="251"/>
        <v>2010</v>
      </c>
      <c r="J3080">
        <f t="shared" si="252"/>
        <v>10</v>
      </c>
      <c r="K3080">
        <v>246.75</v>
      </c>
      <c r="L3080">
        <v>250.45</v>
      </c>
      <c r="M3080">
        <v>244.7</v>
      </c>
      <c r="N3080">
        <v>249.6</v>
      </c>
      <c r="O3080" s="3">
        <f t="shared" si="249"/>
        <v>2.8500030519999999</v>
      </c>
      <c r="P3080">
        <f t="shared" si="253"/>
        <v>27.720727335874901</v>
      </c>
      <c r="S3080">
        <f t="shared" si="250"/>
        <v>1.1550164344478217E-2</v>
      </c>
    </row>
    <row r="3081" spans="1:19" x14ac:dyDescent="0.3">
      <c r="A3081" s="1">
        <v>40471</v>
      </c>
      <c r="B3081" s="1">
        <v>40472</v>
      </c>
      <c r="C3081">
        <v>250.3</v>
      </c>
      <c r="D3081">
        <v>250.24999389999999</v>
      </c>
      <c r="E3081">
        <v>251.89736350000001</v>
      </c>
      <c r="F3081">
        <v>-5.0006104000000003E-2</v>
      </c>
      <c r="G3081">
        <v>1</v>
      </c>
      <c r="H3081">
        <v>0.45961940800000001</v>
      </c>
      <c r="I3081">
        <f t="shared" si="251"/>
        <v>2010</v>
      </c>
      <c r="J3081">
        <f t="shared" si="252"/>
        <v>10</v>
      </c>
      <c r="K3081">
        <v>250.3</v>
      </c>
      <c r="L3081">
        <v>250.6</v>
      </c>
      <c r="M3081">
        <v>247.2</v>
      </c>
      <c r="N3081">
        <v>250.25</v>
      </c>
      <c r="O3081" s="3">
        <f t="shared" si="249"/>
        <v>-3</v>
      </c>
      <c r="P3081">
        <f t="shared" si="253"/>
        <v>26.723977251884193</v>
      </c>
      <c r="S3081">
        <f t="shared" si="250"/>
        <v>-1.1985617259288853E-2</v>
      </c>
    </row>
    <row r="3082" spans="1:19" x14ac:dyDescent="0.3">
      <c r="A3082" s="1">
        <v>40472</v>
      </c>
      <c r="B3082" s="1">
        <v>40473</v>
      </c>
      <c r="C3082">
        <v>251.1</v>
      </c>
      <c r="D3082">
        <v>253.3500061</v>
      </c>
      <c r="E3082">
        <v>252.06533590000001</v>
      </c>
      <c r="F3082">
        <v>2.2500061040000001</v>
      </c>
      <c r="G3082">
        <v>1</v>
      </c>
      <c r="H3082">
        <v>2.1920310220000001</v>
      </c>
      <c r="I3082">
        <f t="shared" si="251"/>
        <v>2010</v>
      </c>
      <c r="J3082">
        <f t="shared" si="252"/>
        <v>10</v>
      </c>
      <c r="K3082">
        <v>251.1</v>
      </c>
      <c r="L3082">
        <v>253.65</v>
      </c>
      <c r="M3082">
        <v>250.55</v>
      </c>
      <c r="N3082">
        <v>253.35</v>
      </c>
      <c r="O3082" s="3">
        <f t="shared" si="249"/>
        <v>2.2500061040000001</v>
      </c>
      <c r="P3082">
        <f t="shared" si="253"/>
        <v>27.442365686052611</v>
      </c>
      <c r="S3082">
        <f t="shared" si="250"/>
        <v>8.960597785742732E-3</v>
      </c>
    </row>
    <row r="3083" spans="1:19" x14ac:dyDescent="0.3">
      <c r="A3083" s="1">
        <v>40473</v>
      </c>
      <c r="B3083" s="1">
        <v>40476</v>
      </c>
      <c r="C3083">
        <v>253.75</v>
      </c>
      <c r="D3083">
        <v>255.74999389999999</v>
      </c>
      <c r="E3083">
        <v>253.7832957</v>
      </c>
      <c r="F3083">
        <v>1.9999938960000001</v>
      </c>
      <c r="G3083">
        <v>1</v>
      </c>
      <c r="H3083">
        <v>1.697056275</v>
      </c>
      <c r="I3083">
        <f t="shared" si="251"/>
        <v>2010</v>
      </c>
      <c r="J3083">
        <f t="shared" si="252"/>
        <v>10</v>
      </c>
      <c r="K3083">
        <v>253.75</v>
      </c>
      <c r="L3083">
        <v>256.85000000000002</v>
      </c>
      <c r="M3083">
        <v>253.55</v>
      </c>
      <c r="N3083">
        <v>255.75</v>
      </c>
      <c r="O3083" s="3">
        <f t="shared" si="249"/>
        <v>1.9999938960000001</v>
      </c>
      <c r="P3083">
        <f t="shared" si="253"/>
        <v>28.09124722927119</v>
      </c>
      <c r="S3083">
        <f t="shared" si="250"/>
        <v>7.8817493438423647E-3</v>
      </c>
    </row>
    <row r="3084" spans="1:19" x14ac:dyDescent="0.3">
      <c r="A3084" s="1">
        <v>40476</v>
      </c>
      <c r="B3084" s="1">
        <v>40477</v>
      </c>
      <c r="C3084">
        <v>255.55</v>
      </c>
      <c r="D3084">
        <v>255.8000031</v>
      </c>
      <c r="E3084">
        <v>255.1196717</v>
      </c>
      <c r="F3084">
        <v>-0.250003052</v>
      </c>
      <c r="G3084">
        <v>-1</v>
      </c>
      <c r="H3084">
        <v>3.5355339E-2</v>
      </c>
      <c r="I3084">
        <f t="shared" si="251"/>
        <v>2010</v>
      </c>
      <c r="J3084">
        <f t="shared" si="252"/>
        <v>10</v>
      </c>
      <c r="K3084">
        <v>255.55</v>
      </c>
      <c r="L3084">
        <v>256.25</v>
      </c>
      <c r="M3084">
        <v>254.95</v>
      </c>
      <c r="N3084">
        <v>255.8</v>
      </c>
      <c r="O3084" s="3">
        <f t="shared" si="249"/>
        <v>-0.250003052</v>
      </c>
      <c r="P3084">
        <f t="shared" si="253"/>
        <v>28.008802726726042</v>
      </c>
      <c r="S3084">
        <f t="shared" si="250"/>
        <v>-9.7829407943650945E-4</v>
      </c>
    </row>
    <row r="3085" spans="1:19" x14ac:dyDescent="0.3">
      <c r="A3085" s="1">
        <v>40477</v>
      </c>
      <c r="B3085" s="1">
        <v>40478</v>
      </c>
      <c r="C3085">
        <v>255.5</v>
      </c>
      <c r="D3085">
        <v>253.8</v>
      </c>
      <c r="E3085">
        <v>254.66338830000001</v>
      </c>
      <c r="F3085">
        <v>1.7</v>
      </c>
      <c r="G3085">
        <v>-1</v>
      </c>
      <c r="H3085">
        <v>1.414213562</v>
      </c>
      <c r="I3085">
        <f t="shared" si="251"/>
        <v>2010</v>
      </c>
      <c r="J3085">
        <f t="shared" si="252"/>
        <v>10</v>
      </c>
      <c r="K3085">
        <v>255.5</v>
      </c>
      <c r="L3085">
        <v>256.64999999999998</v>
      </c>
      <c r="M3085">
        <v>253.15</v>
      </c>
      <c r="N3085">
        <v>253.8</v>
      </c>
      <c r="O3085" s="3">
        <f t="shared" si="249"/>
        <v>1.7</v>
      </c>
      <c r="P3085">
        <f t="shared" si="253"/>
        <v>28.567882546320178</v>
      </c>
      <c r="S3085">
        <f t="shared" si="250"/>
        <v>6.653620352250489E-3</v>
      </c>
    </row>
    <row r="3086" spans="1:19" x14ac:dyDescent="0.3">
      <c r="A3086" s="1">
        <v>40478</v>
      </c>
      <c r="B3086" s="1">
        <v>40479</v>
      </c>
      <c r="C3086">
        <v>253.95</v>
      </c>
      <c r="D3086">
        <v>254.60000310000001</v>
      </c>
      <c r="E3086">
        <v>254.21694020000001</v>
      </c>
      <c r="F3086">
        <v>0.65000305199999997</v>
      </c>
      <c r="G3086">
        <v>1</v>
      </c>
      <c r="H3086">
        <v>0.56568542499999996</v>
      </c>
      <c r="I3086">
        <f t="shared" si="251"/>
        <v>2010</v>
      </c>
      <c r="J3086">
        <f t="shared" si="252"/>
        <v>10</v>
      </c>
      <c r="K3086">
        <v>253.95</v>
      </c>
      <c r="L3086">
        <v>254.75</v>
      </c>
      <c r="M3086">
        <v>253.3</v>
      </c>
      <c r="N3086">
        <v>254.6</v>
      </c>
      <c r="O3086" s="3">
        <f t="shared" si="249"/>
        <v>0.65000305199999997</v>
      </c>
      <c r="P3086">
        <f t="shared" si="253"/>
        <v>28.787247116246768</v>
      </c>
      <c r="S3086">
        <f t="shared" si="250"/>
        <v>2.5595709864146485E-3</v>
      </c>
    </row>
    <row r="3087" spans="1:19" x14ac:dyDescent="0.3">
      <c r="A3087" s="1">
        <v>40479</v>
      </c>
      <c r="B3087" s="1">
        <v>40480</v>
      </c>
      <c r="C3087">
        <v>254.65</v>
      </c>
      <c r="D3087">
        <v>249.44999079999999</v>
      </c>
      <c r="E3087">
        <v>253.98345</v>
      </c>
      <c r="F3087">
        <v>5.200009155</v>
      </c>
      <c r="G3087">
        <v>-1</v>
      </c>
      <c r="H3087">
        <v>3.6415999229999998</v>
      </c>
      <c r="I3087">
        <f t="shared" si="251"/>
        <v>2010</v>
      </c>
      <c r="J3087">
        <f t="shared" si="252"/>
        <v>10</v>
      </c>
      <c r="K3087">
        <v>254.65</v>
      </c>
      <c r="L3087">
        <v>255.2</v>
      </c>
      <c r="M3087">
        <v>249.3</v>
      </c>
      <c r="N3087">
        <v>249.45</v>
      </c>
      <c r="O3087" s="3">
        <f t="shared" si="249"/>
        <v>5.200009155</v>
      </c>
      <c r="P3087">
        <f t="shared" si="253"/>
        <v>30.55077291893749</v>
      </c>
      <c r="S3087">
        <f t="shared" si="250"/>
        <v>2.0420220518358533E-2</v>
      </c>
    </row>
    <row r="3088" spans="1:19" x14ac:dyDescent="0.3">
      <c r="A3088" s="1">
        <v>40480</v>
      </c>
      <c r="B3088" s="1">
        <v>40483</v>
      </c>
      <c r="C3088">
        <v>251.05</v>
      </c>
      <c r="D3088">
        <v>254.75000309999999</v>
      </c>
      <c r="E3088">
        <v>250.49601620000001</v>
      </c>
      <c r="F3088">
        <v>-3.700003052</v>
      </c>
      <c r="G3088">
        <v>1</v>
      </c>
      <c r="H3088">
        <v>3.7476659400000001</v>
      </c>
      <c r="I3088">
        <f t="shared" si="251"/>
        <v>2010</v>
      </c>
      <c r="J3088">
        <f t="shared" si="252"/>
        <v>11</v>
      </c>
      <c r="K3088">
        <v>251.05</v>
      </c>
      <c r="L3088">
        <v>255.3</v>
      </c>
      <c r="M3088">
        <v>250.15</v>
      </c>
      <c r="N3088">
        <v>254.75</v>
      </c>
      <c r="O3088" s="3">
        <f t="shared" si="249"/>
        <v>-3</v>
      </c>
      <c r="P3088">
        <f t="shared" si="253"/>
        <v>29.455545050901492</v>
      </c>
      <c r="S3088">
        <f t="shared" si="250"/>
        <v>-1.1949810794662417E-2</v>
      </c>
    </row>
    <row r="3089" spans="1:19" x14ac:dyDescent="0.3">
      <c r="A3089" s="1">
        <v>40483</v>
      </c>
      <c r="B3089" s="1">
        <v>40484</v>
      </c>
      <c r="C3089">
        <v>254.75</v>
      </c>
      <c r="D3089">
        <v>255.1000061</v>
      </c>
      <c r="E3089">
        <v>254.70211119999999</v>
      </c>
      <c r="F3089">
        <v>-0.35000610399999998</v>
      </c>
      <c r="G3089">
        <v>-1</v>
      </c>
      <c r="H3089">
        <v>0.24748737300000001</v>
      </c>
      <c r="I3089">
        <f t="shared" si="251"/>
        <v>2010</v>
      </c>
      <c r="J3089">
        <f t="shared" si="252"/>
        <v>11</v>
      </c>
      <c r="K3089">
        <v>254.75</v>
      </c>
      <c r="L3089">
        <v>255.75</v>
      </c>
      <c r="M3089">
        <v>253.95</v>
      </c>
      <c r="N3089">
        <v>255.1</v>
      </c>
      <c r="O3089" s="3">
        <f t="shared" si="249"/>
        <v>-0.35000610399999998</v>
      </c>
      <c r="P3089">
        <f t="shared" si="253"/>
        <v>29.334136369082501</v>
      </c>
      <c r="S3089">
        <f t="shared" si="250"/>
        <v>-1.3739199371933268E-3</v>
      </c>
    </row>
    <row r="3090" spans="1:19" x14ac:dyDescent="0.3">
      <c r="A3090" s="1">
        <v>40484</v>
      </c>
      <c r="B3090" s="1">
        <v>40485</v>
      </c>
      <c r="C3090">
        <v>256.39999999999998</v>
      </c>
      <c r="D3090">
        <v>257.60000000000002</v>
      </c>
      <c r="E3090">
        <v>255.5987466</v>
      </c>
      <c r="F3090">
        <v>-1.2</v>
      </c>
      <c r="G3090">
        <v>1</v>
      </c>
      <c r="H3090">
        <v>1.767766953</v>
      </c>
      <c r="I3090">
        <f t="shared" si="251"/>
        <v>2010</v>
      </c>
      <c r="J3090">
        <f t="shared" si="252"/>
        <v>11</v>
      </c>
      <c r="K3090">
        <v>256.39999999999998</v>
      </c>
      <c r="L3090">
        <v>258.89999999999998</v>
      </c>
      <c r="M3090">
        <v>256.39999999999998</v>
      </c>
      <c r="N3090">
        <v>257.60000000000002</v>
      </c>
      <c r="O3090" s="3">
        <f t="shared" si="249"/>
        <v>-1.2</v>
      </c>
      <c r="P3090">
        <f t="shared" si="253"/>
        <v>28.922268619750611</v>
      </c>
      <c r="S3090">
        <f t="shared" si="250"/>
        <v>-4.6801872074882997E-3</v>
      </c>
    </row>
    <row r="3091" spans="1:19" x14ac:dyDescent="0.3">
      <c r="A3091" s="1">
        <v>40485</v>
      </c>
      <c r="B3091" s="1">
        <v>40486</v>
      </c>
      <c r="C3091">
        <v>258.2</v>
      </c>
      <c r="D3091">
        <v>258.4500061</v>
      </c>
      <c r="E3091">
        <v>257.52116130000002</v>
      </c>
      <c r="F3091">
        <v>-0.25000610400000001</v>
      </c>
      <c r="G3091">
        <v>-1</v>
      </c>
      <c r="H3091">
        <v>0.60104076399999995</v>
      </c>
      <c r="I3091">
        <f t="shared" si="251"/>
        <v>2010</v>
      </c>
      <c r="J3091">
        <f t="shared" si="252"/>
        <v>11</v>
      </c>
      <c r="K3091">
        <v>258.2</v>
      </c>
      <c r="L3091">
        <v>259.2</v>
      </c>
      <c r="M3091">
        <v>258</v>
      </c>
      <c r="N3091">
        <v>258.45</v>
      </c>
      <c r="O3091" s="3">
        <f t="shared" si="249"/>
        <v>-0.25000610400000001</v>
      </c>
      <c r="P3091">
        <f t="shared" si="253"/>
        <v>28.838255331255663</v>
      </c>
      <c r="S3091">
        <f t="shared" si="250"/>
        <v>-9.6826531371030215E-4</v>
      </c>
    </row>
    <row r="3092" spans="1:19" x14ac:dyDescent="0.3">
      <c r="A3092" s="1">
        <v>40486</v>
      </c>
      <c r="B3092" s="1">
        <v>40487</v>
      </c>
      <c r="C3092">
        <v>261.05</v>
      </c>
      <c r="D3092">
        <v>258.95</v>
      </c>
      <c r="E3092">
        <v>260.00511399999999</v>
      </c>
      <c r="F3092">
        <v>2.1</v>
      </c>
      <c r="G3092">
        <v>1</v>
      </c>
      <c r="H3092">
        <v>0.35355339099999999</v>
      </c>
      <c r="I3092">
        <f t="shared" si="251"/>
        <v>2010</v>
      </c>
      <c r="J3092">
        <f t="shared" si="252"/>
        <v>11</v>
      </c>
      <c r="K3092">
        <v>261.05</v>
      </c>
      <c r="L3092">
        <v>262.8</v>
      </c>
      <c r="M3092">
        <v>258.45</v>
      </c>
      <c r="N3092">
        <v>258.95</v>
      </c>
      <c r="O3092" s="3">
        <f t="shared" si="249"/>
        <v>2.1</v>
      </c>
      <c r="P3092">
        <f t="shared" si="253"/>
        <v>29.534217823448387</v>
      </c>
      <c r="S3092">
        <f t="shared" si="250"/>
        <v>8.0444359318138283E-3</v>
      </c>
    </row>
    <row r="3093" spans="1:19" x14ac:dyDescent="0.3">
      <c r="A3093" s="1">
        <v>40487</v>
      </c>
      <c r="B3093" s="1">
        <v>40490</v>
      </c>
      <c r="C3093">
        <v>260.05</v>
      </c>
      <c r="D3093">
        <v>259.64998170000001</v>
      </c>
      <c r="E3093">
        <v>259.11720070000001</v>
      </c>
      <c r="F3093">
        <v>0.40001831100000002</v>
      </c>
      <c r="G3093">
        <v>1</v>
      </c>
      <c r="H3093">
        <v>0.49497474699999999</v>
      </c>
      <c r="I3093">
        <f t="shared" si="251"/>
        <v>2010</v>
      </c>
      <c r="J3093">
        <f t="shared" si="252"/>
        <v>11</v>
      </c>
      <c r="K3093">
        <v>260.05</v>
      </c>
      <c r="L3093">
        <v>260.3</v>
      </c>
      <c r="M3093">
        <v>257.7</v>
      </c>
      <c r="N3093">
        <v>259.64999999999998</v>
      </c>
      <c r="O3093" s="3">
        <f t="shared" si="249"/>
        <v>0.40001831100000002</v>
      </c>
      <c r="P3093">
        <f t="shared" si="253"/>
        <v>29.670509628067983</v>
      </c>
      <c r="S3093">
        <f t="shared" si="250"/>
        <v>1.5382361507402422E-3</v>
      </c>
    </row>
    <row r="3094" spans="1:19" x14ac:dyDescent="0.3">
      <c r="A3094" s="1">
        <v>40490</v>
      </c>
      <c r="B3094" s="1">
        <v>40491</v>
      </c>
      <c r="C3094">
        <v>260.05</v>
      </c>
      <c r="D3094">
        <v>260.00000610000001</v>
      </c>
      <c r="E3094">
        <v>258.46946980000001</v>
      </c>
      <c r="F3094">
        <v>4.9993896000000003E-2</v>
      </c>
      <c r="G3094">
        <v>-1</v>
      </c>
      <c r="H3094">
        <v>0.24748737300000001</v>
      </c>
      <c r="I3094">
        <f t="shared" si="251"/>
        <v>2010</v>
      </c>
      <c r="J3094">
        <f t="shared" si="252"/>
        <v>11</v>
      </c>
      <c r="K3094">
        <v>260.05</v>
      </c>
      <c r="L3094">
        <v>260.2</v>
      </c>
      <c r="M3094">
        <v>258.39999999999998</v>
      </c>
      <c r="N3094">
        <v>260</v>
      </c>
      <c r="O3094" s="3">
        <f t="shared" si="249"/>
        <v>4.9993896000000003E-2</v>
      </c>
      <c r="P3094">
        <f t="shared" si="253"/>
        <v>29.687621849247904</v>
      </c>
      <c r="S3094">
        <f t="shared" si="250"/>
        <v>1.9224724476062295E-4</v>
      </c>
    </row>
    <row r="3095" spans="1:19" x14ac:dyDescent="0.3">
      <c r="A3095" s="1">
        <v>40491</v>
      </c>
      <c r="B3095" s="1">
        <v>40492</v>
      </c>
      <c r="C3095">
        <v>259.89999999999998</v>
      </c>
      <c r="D3095">
        <v>263.25</v>
      </c>
      <c r="E3095">
        <v>259.59596370000003</v>
      </c>
      <c r="F3095">
        <v>-3.35</v>
      </c>
      <c r="G3095">
        <v>-1</v>
      </c>
      <c r="H3095">
        <v>2.298097039</v>
      </c>
      <c r="I3095">
        <f t="shared" si="251"/>
        <v>2010</v>
      </c>
      <c r="J3095">
        <f t="shared" si="252"/>
        <v>11</v>
      </c>
      <c r="K3095">
        <v>259.89999999999998</v>
      </c>
      <c r="L3095">
        <v>263.35000000000002</v>
      </c>
      <c r="M3095">
        <v>259.39999999999998</v>
      </c>
      <c r="N3095">
        <v>263.25</v>
      </c>
      <c r="O3095" s="3">
        <f t="shared" si="249"/>
        <v>-3</v>
      </c>
      <c r="P3095">
        <f t="shared" si="253"/>
        <v>28.65957799913928</v>
      </c>
      <c r="S3095">
        <f t="shared" si="250"/>
        <v>-1.1542901115813775E-2</v>
      </c>
    </row>
    <row r="3096" spans="1:19" x14ac:dyDescent="0.3">
      <c r="A3096" s="1">
        <v>40492</v>
      </c>
      <c r="B3096" s="1">
        <v>40493</v>
      </c>
      <c r="C3096">
        <v>262.8</v>
      </c>
      <c r="D3096">
        <v>261.60000609999997</v>
      </c>
      <c r="E3096">
        <v>263.55767900000001</v>
      </c>
      <c r="F3096">
        <v>-1.1999938960000001</v>
      </c>
      <c r="G3096">
        <v>1</v>
      </c>
      <c r="H3096">
        <v>1.166726189</v>
      </c>
      <c r="I3096">
        <f t="shared" si="251"/>
        <v>2010</v>
      </c>
      <c r="J3096">
        <f t="shared" si="252"/>
        <v>11</v>
      </c>
      <c r="K3096">
        <v>262.8</v>
      </c>
      <c r="L3096">
        <v>264.89999999999998</v>
      </c>
      <c r="M3096">
        <v>260.5</v>
      </c>
      <c r="N3096">
        <v>261.60000000000002</v>
      </c>
      <c r="O3096" s="3">
        <f t="shared" si="249"/>
        <v>-1.1999938960000001</v>
      </c>
      <c r="P3096">
        <f t="shared" si="253"/>
        <v>28.266983037256828</v>
      </c>
      <c r="S3096">
        <f t="shared" si="250"/>
        <v>-4.5661868188736684E-3</v>
      </c>
    </row>
    <row r="3097" spans="1:19" x14ac:dyDescent="0.3">
      <c r="A3097" s="1">
        <v>40493</v>
      </c>
      <c r="B3097" s="1">
        <v>40494</v>
      </c>
      <c r="C3097">
        <v>260.89999999999998</v>
      </c>
      <c r="D3097">
        <v>256.60000000000002</v>
      </c>
      <c r="E3097">
        <v>263.85497270000002</v>
      </c>
      <c r="F3097">
        <v>-4.3</v>
      </c>
      <c r="G3097">
        <v>1</v>
      </c>
      <c r="H3097">
        <v>3.5355339059999999</v>
      </c>
      <c r="I3097">
        <f t="shared" si="251"/>
        <v>2010</v>
      </c>
      <c r="J3097">
        <f t="shared" si="252"/>
        <v>11</v>
      </c>
      <c r="K3097">
        <v>260.89999999999998</v>
      </c>
      <c r="L3097">
        <v>262.39999999999998</v>
      </c>
      <c r="M3097">
        <v>254.9</v>
      </c>
      <c r="N3097">
        <v>256.60000000000002</v>
      </c>
      <c r="O3097" s="3">
        <f t="shared" si="249"/>
        <v>-3</v>
      </c>
      <c r="P3097">
        <f t="shared" si="253"/>
        <v>27.291885883806039</v>
      </c>
      <c r="S3097">
        <f t="shared" si="250"/>
        <v>-1.1498658489842852E-2</v>
      </c>
    </row>
    <row r="3098" spans="1:19" x14ac:dyDescent="0.3">
      <c r="A3098" s="1">
        <v>40494</v>
      </c>
      <c r="B3098" s="1">
        <v>40497</v>
      </c>
      <c r="C3098">
        <v>256.8</v>
      </c>
      <c r="D3098">
        <v>256.79998169999999</v>
      </c>
      <c r="E3098">
        <v>256.1512366</v>
      </c>
      <c r="F3098" s="2">
        <v>1.8300000000000001E-5</v>
      </c>
      <c r="G3098">
        <v>-1</v>
      </c>
      <c r="H3098">
        <v>0.141421356</v>
      </c>
      <c r="I3098">
        <f t="shared" si="251"/>
        <v>2010</v>
      </c>
      <c r="J3098">
        <f t="shared" si="252"/>
        <v>11</v>
      </c>
      <c r="K3098">
        <v>256.8</v>
      </c>
      <c r="L3098">
        <v>258.75</v>
      </c>
      <c r="M3098">
        <v>255.75</v>
      </c>
      <c r="N3098">
        <v>256.8</v>
      </c>
      <c r="O3098" s="3">
        <f t="shared" si="249"/>
        <v>1.8300000000000001E-5</v>
      </c>
      <c r="P3098">
        <f t="shared" si="253"/>
        <v>27.291891718403136</v>
      </c>
      <c r="S3098">
        <f t="shared" si="250"/>
        <v>7.1261682242990649E-8</v>
      </c>
    </row>
    <row r="3099" spans="1:19" x14ac:dyDescent="0.3">
      <c r="A3099" s="1">
        <v>40497</v>
      </c>
      <c r="B3099" s="1">
        <v>40498</v>
      </c>
      <c r="C3099">
        <v>256.7</v>
      </c>
      <c r="D3099">
        <v>254.95000920000001</v>
      </c>
      <c r="E3099">
        <v>256.21532409999998</v>
      </c>
      <c r="F3099">
        <v>1.7499908449999999</v>
      </c>
      <c r="G3099">
        <v>-1</v>
      </c>
      <c r="H3099">
        <v>1.308147545</v>
      </c>
      <c r="I3099">
        <f t="shared" si="251"/>
        <v>2010</v>
      </c>
      <c r="J3099">
        <f t="shared" si="252"/>
        <v>11</v>
      </c>
      <c r="K3099">
        <v>256.7</v>
      </c>
      <c r="L3099">
        <v>257.75</v>
      </c>
      <c r="M3099">
        <v>253.9</v>
      </c>
      <c r="N3099">
        <v>254.95</v>
      </c>
      <c r="O3099" s="3">
        <f t="shared" si="249"/>
        <v>1.7499908449999999</v>
      </c>
      <c r="P3099">
        <f t="shared" si="253"/>
        <v>27.850059548359546</v>
      </c>
      <c r="S3099">
        <f t="shared" si="250"/>
        <v>6.8172607908063886E-3</v>
      </c>
    </row>
    <row r="3100" spans="1:19" x14ac:dyDescent="0.3">
      <c r="A3100" s="1">
        <v>40498</v>
      </c>
      <c r="B3100" s="1">
        <v>40499</v>
      </c>
      <c r="C3100">
        <v>252.55</v>
      </c>
      <c r="D3100">
        <v>254.75000309999999</v>
      </c>
      <c r="E3100">
        <v>256.04301509999999</v>
      </c>
      <c r="F3100">
        <v>2.200003052</v>
      </c>
      <c r="G3100">
        <v>1</v>
      </c>
      <c r="H3100">
        <v>0.141421356</v>
      </c>
      <c r="I3100">
        <f t="shared" si="251"/>
        <v>2010</v>
      </c>
      <c r="J3100">
        <f t="shared" si="252"/>
        <v>11</v>
      </c>
      <c r="K3100">
        <v>252.55</v>
      </c>
      <c r="L3100">
        <v>256.35000000000002</v>
      </c>
      <c r="M3100">
        <v>252.55</v>
      </c>
      <c r="N3100">
        <v>254.75</v>
      </c>
      <c r="O3100" s="3">
        <f t="shared" si="249"/>
        <v>2.200003052</v>
      </c>
      <c r="P3100">
        <f t="shared" si="253"/>
        <v>28.577878388249935</v>
      </c>
      <c r="S3100">
        <f t="shared" si="250"/>
        <v>8.7111583923975451E-3</v>
      </c>
    </row>
    <row r="3101" spans="1:19" x14ac:dyDescent="0.3">
      <c r="A3101" s="1">
        <v>40499</v>
      </c>
      <c r="B3101" s="1">
        <v>40500</v>
      </c>
      <c r="C3101">
        <v>255.75</v>
      </c>
      <c r="D3101">
        <v>258.89999390000003</v>
      </c>
      <c r="E3101">
        <v>253.20483179999999</v>
      </c>
      <c r="F3101">
        <v>-3.1499938959999998</v>
      </c>
      <c r="G3101">
        <v>-1</v>
      </c>
      <c r="H3101">
        <v>2.934493142</v>
      </c>
      <c r="I3101">
        <f t="shared" si="251"/>
        <v>2010</v>
      </c>
      <c r="J3101">
        <f t="shared" si="252"/>
        <v>11</v>
      </c>
      <c r="K3101">
        <v>255.75</v>
      </c>
      <c r="L3101">
        <v>259.10000000000002</v>
      </c>
      <c r="M3101">
        <v>255.4</v>
      </c>
      <c r="N3101">
        <v>258.89999999999998</v>
      </c>
      <c r="O3101" s="3">
        <f t="shared" si="249"/>
        <v>-3</v>
      </c>
      <c r="P3101">
        <f t="shared" si="253"/>
        <v>27.572205248487474</v>
      </c>
      <c r="S3101">
        <f t="shared" si="250"/>
        <v>-1.1730205278592375E-2</v>
      </c>
    </row>
    <row r="3102" spans="1:19" x14ac:dyDescent="0.3">
      <c r="A3102" s="1">
        <v>40500</v>
      </c>
      <c r="B3102" s="1">
        <v>40501</v>
      </c>
      <c r="C3102">
        <v>259.7</v>
      </c>
      <c r="D3102">
        <v>260.60001219999998</v>
      </c>
      <c r="E3102">
        <v>259.69670639999998</v>
      </c>
      <c r="F3102">
        <v>-0.90001220699999995</v>
      </c>
      <c r="G3102">
        <v>1</v>
      </c>
      <c r="H3102">
        <v>1.2020815279999999</v>
      </c>
      <c r="I3102">
        <f t="shared" si="251"/>
        <v>2010</v>
      </c>
      <c r="J3102">
        <f t="shared" si="252"/>
        <v>11</v>
      </c>
      <c r="K3102">
        <v>259.7</v>
      </c>
      <c r="L3102">
        <v>260.7</v>
      </c>
      <c r="M3102">
        <v>258.5</v>
      </c>
      <c r="N3102">
        <v>260.60000000000002</v>
      </c>
      <c r="O3102" s="3">
        <f t="shared" si="249"/>
        <v>-0.90001220699999995</v>
      </c>
      <c r="P3102">
        <f t="shared" si="253"/>
        <v>27.285543854984798</v>
      </c>
      <c r="S3102">
        <f t="shared" si="250"/>
        <v>-3.4655841624951869E-3</v>
      </c>
    </row>
    <row r="3103" spans="1:19" x14ac:dyDescent="0.3">
      <c r="A3103" s="1">
        <v>40501</v>
      </c>
      <c r="B3103" s="1">
        <v>40504</v>
      </c>
      <c r="C3103">
        <v>261.60000000000002</v>
      </c>
      <c r="D3103">
        <v>261.49999389999999</v>
      </c>
      <c r="E3103">
        <v>260.00864990000002</v>
      </c>
      <c r="F3103">
        <v>0.100006104</v>
      </c>
      <c r="G3103">
        <v>-1</v>
      </c>
      <c r="H3103">
        <v>0.63639610300000005</v>
      </c>
      <c r="I3103">
        <f t="shared" si="251"/>
        <v>2010</v>
      </c>
      <c r="J3103">
        <f t="shared" si="252"/>
        <v>11</v>
      </c>
      <c r="K3103">
        <v>261.60000000000002</v>
      </c>
      <c r="L3103">
        <v>262.64999999999998</v>
      </c>
      <c r="M3103">
        <v>260.3</v>
      </c>
      <c r="N3103">
        <v>261.5</v>
      </c>
      <c r="O3103" s="3">
        <f t="shared" si="249"/>
        <v>0.100006104</v>
      </c>
      <c r="P3103">
        <f t="shared" si="253"/>
        <v>27.316836526274457</v>
      </c>
      <c r="S3103">
        <f t="shared" si="250"/>
        <v>3.8228633027522933E-4</v>
      </c>
    </row>
    <row r="3104" spans="1:19" x14ac:dyDescent="0.3">
      <c r="A3104" s="1">
        <v>40504</v>
      </c>
      <c r="B3104" s="1">
        <v>40505</v>
      </c>
      <c r="C3104">
        <v>260.75</v>
      </c>
      <c r="D3104">
        <v>255.3000031</v>
      </c>
      <c r="E3104">
        <v>260.88510289999999</v>
      </c>
      <c r="F3104">
        <v>-5.4499969479999999</v>
      </c>
      <c r="G3104">
        <v>-1</v>
      </c>
      <c r="H3104">
        <v>4.3840620430000001</v>
      </c>
      <c r="I3104">
        <f t="shared" si="251"/>
        <v>2010</v>
      </c>
      <c r="J3104">
        <f t="shared" si="252"/>
        <v>11</v>
      </c>
      <c r="K3104">
        <v>260.75</v>
      </c>
      <c r="L3104">
        <v>261.14999999999998</v>
      </c>
      <c r="M3104">
        <v>255.3</v>
      </c>
      <c r="N3104">
        <v>255.3</v>
      </c>
      <c r="O3104" s="3">
        <f t="shared" si="249"/>
        <v>-3</v>
      </c>
      <c r="P3104">
        <f t="shared" si="253"/>
        <v>26.37397352057371</v>
      </c>
      <c r="S3104">
        <f t="shared" si="250"/>
        <v>-1.1505273250239693E-2</v>
      </c>
    </row>
    <row r="3105" spans="1:19" x14ac:dyDescent="0.3">
      <c r="A3105" s="1">
        <v>40505</v>
      </c>
      <c r="B3105" s="1">
        <v>40506</v>
      </c>
      <c r="C3105">
        <v>254.1</v>
      </c>
      <c r="D3105">
        <v>259.60000309999998</v>
      </c>
      <c r="E3105">
        <v>254.3146831</v>
      </c>
      <c r="F3105">
        <v>5.5000030520000003</v>
      </c>
      <c r="G3105">
        <v>-1</v>
      </c>
      <c r="H3105">
        <v>3.0405591589999998</v>
      </c>
      <c r="I3105">
        <f t="shared" si="251"/>
        <v>2010</v>
      </c>
      <c r="J3105">
        <f t="shared" si="252"/>
        <v>11</v>
      </c>
      <c r="K3105">
        <v>254.1</v>
      </c>
      <c r="L3105">
        <v>259.95</v>
      </c>
      <c r="M3105">
        <v>253.85</v>
      </c>
      <c r="N3105">
        <v>259.60000000000002</v>
      </c>
      <c r="O3105" s="3">
        <f t="shared" si="249"/>
        <v>5.5000030520000003</v>
      </c>
      <c r="P3105">
        <f t="shared" si="253"/>
        <v>28.086570154062763</v>
      </c>
      <c r="S3105">
        <f t="shared" si="250"/>
        <v>2.1645033656040931E-2</v>
      </c>
    </row>
    <row r="3106" spans="1:19" x14ac:dyDescent="0.3">
      <c r="A3106" s="1">
        <v>40506</v>
      </c>
      <c r="B3106" s="1">
        <v>40507</v>
      </c>
      <c r="C3106">
        <v>260.39999999999998</v>
      </c>
      <c r="D3106">
        <v>260.79998169999999</v>
      </c>
      <c r="E3106">
        <v>261.90245349999998</v>
      </c>
      <c r="F3106">
        <v>0.39998168899999997</v>
      </c>
      <c r="G3106">
        <v>1</v>
      </c>
      <c r="H3106">
        <v>0.84852813699999996</v>
      </c>
      <c r="I3106">
        <f t="shared" si="251"/>
        <v>2010</v>
      </c>
      <c r="J3106">
        <f t="shared" si="252"/>
        <v>11</v>
      </c>
      <c r="K3106">
        <v>260.39999999999998</v>
      </c>
      <c r="L3106">
        <v>261.05</v>
      </c>
      <c r="M3106">
        <v>257.7</v>
      </c>
      <c r="N3106">
        <v>260.8</v>
      </c>
      <c r="O3106" s="3">
        <f t="shared" si="249"/>
        <v>0.39998168899999997</v>
      </c>
      <c r="P3106">
        <f t="shared" si="253"/>
        <v>28.215995427892707</v>
      </c>
      <c r="S3106">
        <f t="shared" si="250"/>
        <v>1.5360279915514594E-3</v>
      </c>
    </row>
    <row r="3107" spans="1:19" x14ac:dyDescent="0.3">
      <c r="A3107" s="1">
        <v>40507</v>
      </c>
      <c r="B3107" s="1">
        <v>40508</v>
      </c>
      <c r="C3107">
        <v>260.55</v>
      </c>
      <c r="D3107">
        <v>257.60001829999999</v>
      </c>
      <c r="E3107">
        <v>262.14358679999998</v>
      </c>
      <c r="F3107">
        <v>-2.9499816889999999</v>
      </c>
      <c r="G3107">
        <v>1</v>
      </c>
      <c r="H3107">
        <v>2.2627416999999999</v>
      </c>
      <c r="I3107">
        <f t="shared" si="251"/>
        <v>2010</v>
      </c>
      <c r="J3107">
        <f t="shared" si="252"/>
        <v>11</v>
      </c>
      <c r="K3107">
        <v>260.55</v>
      </c>
      <c r="L3107">
        <v>261.14999999999998</v>
      </c>
      <c r="M3107">
        <v>255.9</v>
      </c>
      <c r="N3107">
        <v>257.60000000000002</v>
      </c>
      <c r="O3107" s="3">
        <f t="shared" si="249"/>
        <v>-3</v>
      </c>
      <c r="P3107">
        <f t="shared" si="253"/>
        <v>27.241349644545807</v>
      </c>
      <c r="S3107">
        <f t="shared" si="250"/>
        <v>-1.1514104778353483E-2</v>
      </c>
    </row>
    <row r="3108" spans="1:19" x14ac:dyDescent="0.3">
      <c r="A3108" s="1">
        <v>40508</v>
      </c>
      <c r="B3108" s="1">
        <v>40511</v>
      </c>
      <c r="C3108">
        <v>257.10000000000002</v>
      </c>
      <c r="D3108">
        <v>256.39998780000002</v>
      </c>
      <c r="E3108">
        <v>258.76912149999998</v>
      </c>
      <c r="F3108">
        <v>-0.700012207</v>
      </c>
      <c r="G3108">
        <v>1</v>
      </c>
      <c r="H3108">
        <v>0.84852813699999996</v>
      </c>
      <c r="I3108">
        <f t="shared" si="251"/>
        <v>2010</v>
      </c>
      <c r="J3108">
        <f t="shared" si="252"/>
        <v>11</v>
      </c>
      <c r="K3108">
        <v>257.10000000000002</v>
      </c>
      <c r="L3108">
        <v>259</v>
      </c>
      <c r="M3108">
        <v>254.95</v>
      </c>
      <c r="N3108">
        <v>256.39999999999998</v>
      </c>
      <c r="O3108" s="3">
        <f t="shared" si="249"/>
        <v>-0.700012207</v>
      </c>
      <c r="P3108">
        <f t="shared" si="253"/>
        <v>27.018837657540708</v>
      </c>
      <c r="S3108">
        <f t="shared" si="250"/>
        <v>-2.7227234811357448E-3</v>
      </c>
    </row>
    <row r="3109" spans="1:19" x14ac:dyDescent="0.3">
      <c r="A3109" s="1">
        <v>40511</v>
      </c>
      <c r="B3109" s="1">
        <v>40512</v>
      </c>
      <c r="C3109">
        <v>255.4</v>
      </c>
      <c r="D3109">
        <v>257.95001830000001</v>
      </c>
      <c r="E3109">
        <v>254.9679266</v>
      </c>
      <c r="F3109">
        <v>-2.5500183110000001</v>
      </c>
      <c r="G3109">
        <v>-1</v>
      </c>
      <c r="H3109">
        <v>1.0960155110000001</v>
      </c>
      <c r="I3109">
        <f t="shared" si="251"/>
        <v>2010</v>
      </c>
      <c r="J3109">
        <f t="shared" si="252"/>
        <v>11</v>
      </c>
      <c r="K3109">
        <v>255.4</v>
      </c>
      <c r="L3109">
        <v>259.35000000000002</v>
      </c>
      <c r="M3109">
        <v>255.3</v>
      </c>
      <c r="N3109">
        <v>257.95</v>
      </c>
      <c r="O3109" s="3">
        <f t="shared" si="249"/>
        <v>-3</v>
      </c>
      <c r="P3109">
        <f t="shared" si="253"/>
        <v>26.066725132412021</v>
      </c>
      <c r="S3109">
        <f t="shared" si="250"/>
        <v>-1.1746280344557556E-2</v>
      </c>
    </row>
    <row r="3110" spans="1:19" x14ac:dyDescent="0.3">
      <c r="A3110" s="1">
        <v>40512</v>
      </c>
      <c r="B3110" s="1">
        <v>40513</v>
      </c>
      <c r="C3110">
        <v>257.95</v>
      </c>
      <c r="D3110">
        <v>260.49998779999999</v>
      </c>
      <c r="E3110">
        <v>259.84596590000001</v>
      </c>
      <c r="F3110">
        <v>2.5499877930000001</v>
      </c>
      <c r="G3110">
        <v>1</v>
      </c>
      <c r="H3110">
        <v>1.8031222920000001</v>
      </c>
      <c r="I3110">
        <f t="shared" si="251"/>
        <v>2010</v>
      </c>
      <c r="J3110">
        <f t="shared" si="252"/>
        <v>12</v>
      </c>
      <c r="K3110">
        <v>257.95</v>
      </c>
      <c r="L3110">
        <v>260.55</v>
      </c>
      <c r="M3110">
        <v>256.95</v>
      </c>
      <c r="N3110">
        <v>260.5</v>
      </c>
      <c r="O3110" s="3">
        <f t="shared" si="249"/>
        <v>2.5499877930000001</v>
      </c>
      <c r="P3110">
        <f t="shared" si="253"/>
        <v>26.839779959601053</v>
      </c>
      <c r="S3110">
        <f t="shared" si="250"/>
        <v>9.8855894281837577E-3</v>
      </c>
    </row>
    <row r="3111" spans="1:19" x14ac:dyDescent="0.3">
      <c r="A3111" s="1">
        <v>40513</v>
      </c>
      <c r="B3111" s="1">
        <v>40514</v>
      </c>
      <c r="C3111">
        <v>261.7</v>
      </c>
      <c r="D3111">
        <v>263.7000122</v>
      </c>
      <c r="E3111">
        <v>262.88574620000003</v>
      </c>
      <c r="F3111">
        <v>2.0000122070000002</v>
      </c>
      <c r="G3111">
        <v>1</v>
      </c>
      <c r="H3111">
        <v>2.2627416999999999</v>
      </c>
      <c r="I3111">
        <f t="shared" si="251"/>
        <v>2010</v>
      </c>
      <c r="J3111">
        <f t="shared" si="252"/>
        <v>12</v>
      </c>
      <c r="K3111">
        <v>261.7</v>
      </c>
      <c r="L3111">
        <v>263.7</v>
      </c>
      <c r="M3111">
        <v>261.45</v>
      </c>
      <c r="N3111">
        <v>263.7</v>
      </c>
      <c r="O3111" s="3">
        <f t="shared" si="249"/>
        <v>2.0000122070000002</v>
      </c>
      <c r="P3111">
        <f t="shared" si="253"/>
        <v>27.455139771053815</v>
      </c>
      <c r="S3111">
        <f t="shared" si="250"/>
        <v>7.6423852006113884E-3</v>
      </c>
    </row>
    <row r="3112" spans="1:19" x14ac:dyDescent="0.3">
      <c r="A3112" s="1">
        <v>40514</v>
      </c>
      <c r="B3112" s="1">
        <v>40515</v>
      </c>
      <c r="C3112">
        <v>265.2</v>
      </c>
      <c r="D3112">
        <v>265.39998170000001</v>
      </c>
      <c r="E3112">
        <v>265.46539489999998</v>
      </c>
      <c r="F3112">
        <v>0.19998168899999999</v>
      </c>
      <c r="G3112">
        <v>1</v>
      </c>
      <c r="H3112">
        <v>1.2020815279999999</v>
      </c>
      <c r="I3112">
        <f t="shared" si="251"/>
        <v>2010</v>
      </c>
      <c r="J3112">
        <f t="shared" si="252"/>
        <v>12</v>
      </c>
      <c r="K3112">
        <v>265.2</v>
      </c>
      <c r="L3112">
        <v>265.45</v>
      </c>
      <c r="M3112">
        <v>263.8</v>
      </c>
      <c r="N3112">
        <v>265.39999999999998</v>
      </c>
      <c r="O3112" s="3">
        <f t="shared" ref="O3112:O3175" si="254">IF(E3112-C3112&gt;0,IF(C3112-M3112&gt;3,-3,F3112),IF(L3112-C3112&gt;3,-3,F3112))</f>
        <v>0.19998168899999999</v>
      </c>
      <c r="P3112">
        <f t="shared" si="253"/>
        <v>27.517249784890314</v>
      </c>
      <c r="S3112">
        <f t="shared" ref="S3112:S3175" si="255">O3112/C3112</f>
        <v>7.540787669683258E-4</v>
      </c>
    </row>
    <row r="3113" spans="1:19" x14ac:dyDescent="0.3">
      <c r="A3113" s="1">
        <v>40515</v>
      </c>
      <c r="B3113" s="1">
        <v>40518</v>
      </c>
      <c r="C3113">
        <v>265.39999999999998</v>
      </c>
      <c r="D3113">
        <v>265.00000610000001</v>
      </c>
      <c r="E3113">
        <v>266.26065610000001</v>
      </c>
      <c r="F3113">
        <v>-0.39999389600000002</v>
      </c>
      <c r="G3113">
        <v>1</v>
      </c>
      <c r="H3113">
        <v>0.282842712</v>
      </c>
      <c r="I3113">
        <f t="shared" si="251"/>
        <v>2010</v>
      </c>
      <c r="J3113">
        <f t="shared" si="252"/>
        <v>12</v>
      </c>
      <c r="K3113">
        <v>265.39999999999998</v>
      </c>
      <c r="L3113">
        <v>265.55</v>
      </c>
      <c r="M3113">
        <v>264.05</v>
      </c>
      <c r="N3113">
        <v>265</v>
      </c>
      <c r="O3113" s="3">
        <f t="shared" si="254"/>
        <v>-0.39999389600000002</v>
      </c>
      <c r="P3113">
        <f t="shared" si="253"/>
        <v>27.392833071077241</v>
      </c>
      <c r="S3113">
        <f t="shared" si="255"/>
        <v>-1.5071360060286362E-3</v>
      </c>
    </row>
    <row r="3114" spans="1:19" x14ac:dyDescent="0.3">
      <c r="A3114" s="1">
        <v>40518</v>
      </c>
      <c r="B3114" s="1">
        <v>40519</v>
      </c>
      <c r="C3114">
        <v>265</v>
      </c>
      <c r="D3114">
        <v>266.0499878</v>
      </c>
      <c r="E3114">
        <v>266.0318595</v>
      </c>
      <c r="F3114">
        <v>1.0499877929999999</v>
      </c>
      <c r="G3114">
        <v>1</v>
      </c>
      <c r="H3114">
        <v>0.74246212</v>
      </c>
      <c r="I3114">
        <f t="shared" si="251"/>
        <v>2010</v>
      </c>
      <c r="J3114">
        <f t="shared" si="252"/>
        <v>12</v>
      </c>
      <c r="K3114">
        <v>265</v>
      </c>
      <c r="L3114">
        <v>266.39999999999998</v>
      </c>
      <c r="M3114">
        <v>264.7</v>
      </c>
      <c r="N3114">
        <v>266.05</v>
      </c>
      <c r="O3114" s="3">
        <f t="shared" si="254"/>
        <v>1.0499877929999999</v>
      </c>
      <c r="P3114">
        <f t="shared" si="253"/>
        <v>27.718442207005367</v>
      </c>
      <c r="S3114">
        <f t="shared" si="255"/>
        <v>3.9622180867924526E-3</v>
      </c>
    </row>
    <row r="3115" spans="1:19" x14ac:dyDescent="0.3">
      <c r="A3115" s="1">
        <v>40519</v>
      </c>
      <c r="B3115" s="1">
        <v>40520</v>
      </c>
      <c r="C3115">
        <v>265.25</v>
      </c>
      <c r="D3115">
        <v>264.65000609999998</v>
      </c>
      <c r="E3115">
        <v>267.7298174</v>
      </c>
      <c r="F3115">
        <v>-0.59999389599999997</v>
      </c>
      <c r="G3115">
        <v>1</v>
      </c>
      <c r="H3115">
        <v>0.98994949399999999</v>
      </c>
      <c r="I3115">
        <f t="shared" si="251"/>
        <v>2010</v>
      </c>
      <c r="J3115">
        <f t="shared" si="252"/>
        <v>12</v>
      </c>
      <c r="K3115">
        <v>265.25</v>
      </c>
      <c r="L3115">
        <v>266.89999999999998</v>
      </c>
      <c r="M3115">
        <v>264.64999999999998</v>
      </c>
      <c r="N3115">
        <v>264.64999999999998</v>
      </c>
      <c r="O3115" s="3">
        <f t="shared" si="254"/>
        <v>-0.59999389599999997</v>
      </c>
      <c r="P3115">
        <f t="shared" si="253"/>
        <v>27.530345361039313</v>
      </c>
      <c r="S3115">
        <f t="shared" si="255"/>
        <v>-2.2619939528746463E-3</v>
      </c>
    </row>
    <row r="3116" spans="1:19" x14ac:dyDescent="0.3">
      <c r="A3116" s="1">
        <v>40520</v>
      </c>
      <c r="B3116" s="1">
        <v>40521</v>
      </c>
      <c r="C3116">
        <v>265.85000000000002</v>
      </c>
      <c r="D3116">
        <v>269.20001830000001</v>
      </c>
      <c r="E3116">
        <v>265.63882189999998</v>
      </c>
      <c r="F3116">
        <v>-3.3500183109999999</v>
      </c>
      <c r="G3116">
        <v>1</v>
      </c>
      <c r="H3116">
        <v>3.2173358539999999</v>
      </c>
      <c r="I3116">
        <f t="shared" si="251"/>
        <v>2010</v>
      </c>
      <c r="J3116">
        <f t="shared" si="252"/>
        <v>12</v>
      </c>
      <c r="K3116">
        <v>265.85000000000002</v>
      </c>
      <c r="L3116">
        <v>269.39999999999998</v>
      </c>
      <c r="M3116">
        <v>265.7</v>
      </c>
      <c r="N3116">
        <v>269.2</v>
      </c>
      <c r="O3116" s="3">
        <f t="shared" si="254"/>
        <v>-3</v>
      </c>
      <c r="P3116">
        <f t="shared" si="253"/>
        <v>26.598341944641518</v>
      </c>
      <c r="S3116">
        <f t="shared" si="255"/>
        <v>-1.1284558961820575E-2</v>
      </c>
    </row>
    <row r="3117" spans="1:19" x14ac:dyDescent="0.3">
      <c r="A3117" s="1">
        <v>40521</v>
      </c>
      <c r="B3117" s="1">
        <v>40522</v>
      </c>
      <c r="C3117">
        <v>268.39999999999998</v>
      </c>
      <c r="D3117">
        <v>269.95</v>
      </c>
      <c r="E3117">
        <v>268.93259540000003</v>
      </c>
      <c r="F3117">
        <v>1.55</v>
      </c>
      <c r="G3117">
        <v>-1</v>
      </c>
      <c r="H3117">
        <v>0.53033008599999998</v>
      </c>
      <c r="I3117">
        <f t="shared" si="251"/>
        <v>2010</v>
      </c>
      <c r="J3117">
        <f t="shared" si="252"/>
        <v>12</v>
      </c>
      <c r="K3117">
        <v>268.39999999999998</v>
      </c>
      <c r="L3117">
        <v>269.95</v>
      </c>
      <c r="M3117">
        <v>267.95</v>
      </c>
      <c r="N3117">
        <v>269.95</v>
      </c>
      <c r="O3117" s="3">
        <f t="shared" si="254"/>
        <v>1.55</v>
      </c>
      <c r="P3117">
        <f t="shared" si="253"/>
        <v>27.059155245843392</v>
      </c>
      <c r="S3117">
        <f t="shared" si="255"/>
        <v>5.7749627421758579E-3</v>
      </c>
    </row>
    <row r="3118" spans="1:19" x14ac:dyDescent="0.3">
      <c r="A3118" s="1">
        <v>40522</v>
      </c>
      <c r="B3118" s="1">
        <v>40525</v>
      </c>
      <c r="C3118">
        <v>270.10000000000002</v>
      </c>
      <c r="D3118">
        <v>270.89998170000001</v>
      </c>
      <c r="E3118">
        <v>270.61322230000002</v>
      </c>
      <c r="F3118">
        <v>0.799981689</v>
      </c>
      <c r="G3118">
        <v>1</v>
      </c>
      <c r="H3118">
        <v>0.67175144200000003</v>
      </c>
      <c r="I3118">
        <f t="shared" si="251"/>
        <v>2010</v>
      </c>
      <c r="J3118">
        <f t="shared" si="252"/>
        <v>12</v>
      </c>
      <c r="K3118">
        <v>270.10000000000002</v>
      </c>
      <c r="L3118">
        <v>271.10000000000002</v>
      </c>
      <c r="M3118">
        <v>268.8</v>
      </c>
      <c r="N3118">
        <v>270.89999999999998</v>
      </c>
      <c r="O3118" s="3">
        <f t="shared" si="254"/>
        <v>0.799981689</v>
      </c>
      <c r="P3118">
        <f t="shared" si="253"/>
        <v>27.299586516296738</v>
      </c>
      <c r="S3118">
        <f t="shared" si="255"/>
        <v>2.9617981821547573E-3</v>
      </c>
    </row>
    <row r="3119" spans="1:19" x14ac:dyDescent="0.3">
      <c r="A3119" s="1">
        <v>40525</v>
      </c>
      <c r="B3119" s="1">
        <v>40526</v>
      </c>
      <c r="C3119">
        <v>271.2</v>
      </c>
      <c r="D3119">
        <v>271.64999999999998</v>
      </c>
      <c r="E3119">
        <v>271.17740880000002</v>
      </c>
      <c r="F3119">
        <v>-0.45</v>
      </c>
      <c r="G3119">
        <v>1</v>
      </c>
      <c r="H3119">
        <v>0.53033008599999998</v>
      </c>
      <c r="I3119">
        <f t="shared" si="251"/>
        <v>2010</v>
      </c>
      <c r="J3119">
        <f t="shared" si="252"/>
        <v>12</v>
      </c>
      <c r="K3119">
        <v>271.2</v>
      </c>
      <c r="L3119">
        <v>272.05</v>
      </c>
      <c r="M3119">
        <v>270.35000000000002</v>
      </c>
      <c r="N3119">
        <v>271.64999999999998</v>
      </c>
      <c r="O3119" s="3">
        <f t="shared" si="254"/>
        <v>-0.45</v>
      </c>
      <c r="P3119">
        <f t="shared" si="253"/>
        <v>27.16369255686827</v>
      </c>
      <c r="S3119">
        <f t="shared" si="255"/>
        <v>-1.6592920353982303E-3</v>
      </c>
    </row>
    <row r="3120" spans="1:19" x14ac:dyDescent="0.3">
      <c r="A3120" s="1">
        <v>40526</v>
      </c>
      <c r="B3120" s="1">
        <v>40527</v>
      </c>
      <c r="C3120">
        <v>271.64999999999998</v>
      </c>
      <c r="D3120">
        <v>272.35001219999998</v>
      </c>
      <c r="E3120">
        <v>272.69615379999999</v>
      </c>
      <c r="F3120">
        <v>0.700012207</v>
      </c>
      <c r="G3120">
        <v>1</v>
      </c>
      <c r="H3120">
        <v>0.49497474699999999</v>
      </c>
      <c r="I3120">
        <f t="shared" si="251"/>
        <v>2010</v>
      </c>
      <c r="J3120">
        <f t="shared" si="252"/>
        <v>12</v>
      </c>
      <c r="K3120">
        <v>271.64999999999998</v>
      </c>
      <c r="L3120">
        <v>272.7</v>
      </c>
      <c r="M3120">
        <v>270.95</v>
      </c>
      <c r="N3120">
        <v>272.35000000000002</v>
      </c>
      <c r="O3120" s="3">
        <f t="shared" si="254"/>
        <v>0.700012207</v>
      </c>
      <c r="P3120">
        <f t="shared" si="253"/>
        <v>27.373686111556317</v>
      </c>
      <c r="S3120">
        <f t="shared" si="255"/>
        <v>2.5768901417264865E-3</v>
      </c>
    </row>
    <row r="3121" spans="1:19" x14ac:dyDescent="0.3">
      <c r="A3121" s="1">
        <v>40527</v>
      </c>
      <c r="B3121" s="1">
        <v>40528</v>
      </c>
      <c r="C3121">
        <v>271.7</v>
      </c>
      <c r="D3121">
        <v>271.85000000000002</v>
      </c>
      <c r="E3121">
        <v>272.88755359999999</v>
      </c>
      <c r="F3121">
        <v>0.15</v>
      </c>
      <c r="G3121">
        <v>1</v>
      </c>
      <c r="H3121">
        <v>0.35355339099999999</v>
      </c>
      <c r="I3121">
        <f t="shared" si="251"/>
        <v>2010</v>
      </c>
      <c r="J3121">
        <f t="shared" si="252"/>
        <v>12</v>
      </c>
      <c r="K3121">
        <v>271.7</v>
      </c>
      <c r="L3121">
        <v>273.2</v>
      </c>
      <c r="M3121">
        <v>271.05</v>
      </c>
      <c r="N3121">
        <v>271.85000000000002</v>
      </c>
      <c r="O3121" s="3">
        <f t="shared" si="254"/>
        <v>0.15</v>
      </c>
      <c r="P3121">
        <f t="shared" si="253"/>
        <v>27.419023464335854</v>
      </c>
      <c r="S3121">
        <f t="shared" si="255"/>
        <v>5.5207949944792055E-4</v>
      </c>
    </row>
    <row r="3122" spans="1:19" x14ac:dyDescent="0.3">
      <c r="A3122" s="1">
        <v>40528</v>
      </c>
      <c r="B3122" s="1">
        <v>40529</v>
      </c>
      <c r="C3122">
        <v>272.64999999999998</v>
      </c>
      <c r="D3122">
        <v>274.2000061</v>
      </c>
      <c r="E3122">
        <v>273.32262839999999</v>
      </c>
      <c r="F3122">
        <v>1.5500061039999999</v>
      </c>
      <c r="G3122">
        <v>1</v>
      </c>
      <c r="H3122">
        <v>1.6617009359999999</v>
      </c>
      <c r="I3122">
        <f t="shared" si="251"/>
        <v>2010</v>
      </c>
      <c r="J3122">
        <f t="shared" si="252"/>
        <v>12</v>
      </c>
      <c r="K3122">
        <v>272.64999999999998</v>
      </c>
      <c r="L3122">
        <v>274.60000000000002</v>
      </c>
      <c r="M3122">
        <v>271.89999999999998</v>
      </c>
      <c r="N3122">
        <v>274.2</v>
      </c>
      <c r="O3122" s="3">
        <f t="shared" si="254"/>
        <v>1.5500061039999999</v>
      </c>
      <c r="P3122">
        <f t="shared" si="253"/>
        <v>27.886652150220026</v>
      </c>
      <c r="S3122">
        <f t="shared" si="255"/>
        <v>5.6849664551622964E-3</v>
      </c>
    </row>
    <row r="3123" spans="1:19" x14ac:dyDescent="0.3">
      <c r="A3123" s="1">
        <v>40529</v>
      </c>
      <c r="B3123" s="1">
        <v>40532</v>
      </c>
      <c r="C3123">
        <v>272.95</v>
      </c>
      <c r="D3123">
        <v>273.84999390000002</v>
      </c>
      <c r="E3123">
        <v>273.79404019999998</v>
      </c>
      <c r="F3123">
        <v>0.89999389600000002</v>
      </c>
      <c r="G3123">
        <v>-1</v>
      </c>
      <c r="H3123">
        <v>0.24748737300000001</v>
      </c>
      <c r="I3123">
        <f t="shared" si="251"/>
        <v>2010</v>
      </c>
      <c r="J3123">
        <f t="shared" si="252"/>
        <v>12</v>
      </c>
      <c r="K3123">
        <v>272.95</v>
      </c>
      <c r="L3123">
        <v>274.14999999999998</v>
      </c>
      <c r="M3123">
        <v>270.5</v>
      </c>
      <c r="N3123">
        <v>273.85000000000002</v>
      </c>
      <c r="O3123" s="3">
        <f t="shared" si="254"/>
        <v>0.89999389600000002</v>
      </c>
      <c r="P3123">
        <f t="shared" si="253"/>
        <v>28.162502856009439</v>
      </c>
      <c r="S3123">
        <f t="shared" si="255"/>
        <v>3.2972848360505588E-3</v>
      </c>
    </row>
    <row r="3124" spans="1:19" x14ac:dyDescent="0.3">
      <c r="A3124" s="1">
        <v>40532</v>
      </c>
      <c r="B3124" s="1">
        <v>40533</v>
      </c>
      <c r="C3124">
        <v>275.25</v>
      </c>
      <c r="D3124">
        <v>276.35000000000002</v>
      </c>
      <c r="E3124">
        <v>275.57868480000002</v>
      </c>
      <c r="F3124">
        <v>1.1000000000000001</v>
      </c>
      <c r="G3124">
        <v>1</v>
      </c>
      <c r="H3124">
        <v>1.767766953</v>
      </c>
      <c r="I3124">
        <f t="shared" si="251"/>
        <v>2010</v>
      </c>
      <c r="J3124">
        <f t="shared" si="252"/>
        <v>12</v>
      </c>
      <c r="K3124">
        <v>275.25</v>
      </c>
      <c r="L3124">
        <v>277.35000000000002</v>
      </c>
      <c r="M3124">
        <v>275.10000000000002</v>
      </c>
      <c r="N3124">
        <v>276.35000000000002</v>
      </c>
      <c r="O3124" s="3">
        <f t="shared" si="254"/>
        <v>1.1000000000000001</v>
      </c>
      <c r="P3124">
        <f t="shared" si="253"/>
        <v>28.50014594202154</v>
      </c>
      <c r="S3124">
        <f t="shared" si="255"/>
        <v>3.9963669391462307E-3</v>
      </c>
    </row>
    <row r="3125" spans="1:19" x14ac:dyDescent="0.3">
      <c r="A3125" s="1">
        <v>40533</v>
      </c>
      <c r="B3125" s="1">
        <v>40534</v>
      </c>
      <c r="C3125">
        <v>276.25</v>
      </c>
      <c r="D3125">
        <v>276.60000000000002</v>
      </c>
      <c r="E3125">
        <v>275.39334769999999</v>
      </c>
      <c r="F3125">
        <v>-0.35</v>
      </c>
      <c r="G3125">
        <v>-1</v>
      </c>
      <c r="H3125">
        <v>0.17677669500000001</v>
      </c>
      <c r="I3125">
        <f t="shared" si="251"/>
        <v>2010</v>
      </c>
      <c r="J3125">
        <f t="shared" si="252"/>
        <v>12</v>
      </c>
      <c r="K3125">
        <v>276.25</v>
      </c>
      <c r="L3125">
        <v>276.85000000000002</v>
      </c>
      <c r="M3125">
        <v>275.8</v>
      </c>
      <c r="N3125">
        <v>276.60000000000002</v>
      </c>
      <c r="O3125" s="3">
        <f t="shared" si="254"/>
        <v>-0.35</v>
      </c>
      <c r="P3125">
        <f t="shared" si="253"/>
        <v>28.391819595454582</v>
      </c>
      <c r="S3125">
        <f t="shared" si="255"/>
        <v>-1.2669683257918551E-3</v>
      </c>
    </row>
    <row r="3126" spans="1:19" x14ac:dyDescent="0.3">
      <c r="A3126" s="1">
        <v>40534</v>
      </c>
      <c r="B3126" s="1">
        <v>40535</v>
      </c>
      <c r="C3126">
        <v>276.75</v>
      </c>
      <c r="D3126">
        <v>276.85000000000002</v>
      </c>
      <c r="E3126">
        <v>277.21591260000002</v>
      </c>
      <c r="F3126">
        <v>0.1</v>
      </c>
      <c r="G3126">
        <v>1</v>
      </c>
      <c r="H3126">
        <v>0.17677669500000001</v>
      </c>
      <c r="I3126">
        <f t="shared" si="251"/>
        <v>2010</v>
      </c>
      <c r="J3126">
        <f t="shared" si="252"/>
        <v>12</v>
      </c>
      <c r="K3126">
        <v>276.75</v>
      </c>
      <c r="L3126">
        <v>276.89999999999998</v>
      </c>
      <c r="M3126">
        <v>275.05</v>
      </c>
      <c r="N3126">
        <v>276.85000000000002</v>
      </c>
      <c r="O3126" s="3">
        <f t="shared" si="254"/>
        <v>0.1</v>
      </c>
      <c r="P3126">
        <f t="shared" si="253"/>
        <v>28.422596635666455</v>
      </c>
      <c r="S3126">
        <f t="shared" si="255"/>
        <v>3.6133694670280038E-4</v>
      </c>
    </row>
    <row r="3127" spans="1:19" x14ac:dyDescent="0.3">
      <c r="A3127" s="1">
        <v>40535</v>
      </c>
      <c r="B3127" s="1">
        <v>40536</v>
      </c>
      <c r="C3127">
        <v>276.5</v>
      </c>
      <c r="D3127">
        <v>275.10000000000002</v>
      </c>
      <c r="E3127">
        <v>277.24155639999998</v>
      </c>
      <c r="F3127">
        <v>-1.4</v>
      </c>
      <c r="G3127">
        <v>1</v>
      </c>
      <c r="H3127">
        <v>1.237436867</v>
      </c>
      <c r="I3127">
        <f t="shared" si="251"/>
        <v>2010</v>
      </c>
      <c r="J3127">
        <f t="shared" si="252"/>
        <v>12</v>
      </c>
      <c r="K3127">
        <v>276.5</v>
      </c>
      <c r="L3127">
        <v>277.2</v>
      </c>
      <c r="M3127">
        <v>275.10000000000002</v>
      </c>
      <c r="N3127">
        <v>275.10000000000002</v>
      </c>
      <c r="O3127" s="3">
        <f t="shared" si="254"/>
        <v>-1.4</v>
      </c>
      <c r="P3127">
        <f t="shared" si="253"/>
        <v>27.990860990567725</v>
      </c>
      <c r="S3127">
        <f t="shared" si="255"/>
        <v>-5.0632911392405064E-3</v>
      </c>
    </row>
    <row r="3128" spans="1:19" x14ac:dyDescent="0.3">
      <c r="A3128" s="1">
        <v>40536</v>
      </c>
      <c r="B3128" s="1">
        <v>40539</v>
      </c>
      <c r="C3128">
        <v>274.5</v>
      </c>
      <c r="D3128">
        <v>274.9500061</v>
      </c>
      <c r="E3128">
        <v>276.43326450000001</v>
      </c>
      <c r="F3128">
        <v>0.45000610400000002</v>
      </c>
      <c r="G3128">
        <v>1</v>
      </c>
      <c r="H3128">
        <v>0.106066017</v>
      </c>
      <c r="I3128">
        <f t="shared" ref="I3128:I3191" si="256">YEAR(B3128)</f>
        <v>2010</v>
      </c>
      <c r="J3128">
        <f t="shared" ref="J3128:J3191" si="257">MONTH(B3128)</f>
        <v>12</v>
      </c>
      <c r="K3128">
        <v>274.5</v>
      </c>
      <c r="L3128">
        <v>276.5</v>
      </c>
      <c r="M3128">
        <v>274.2</v>
      </c>
      <c r="N3128">
        <v>274.95</v>
      </c>
      <c r="O3128" s="3">
        <f t="shared" si="254"/>
        <v>0.45000610400000002</v>
      </c>
      <c r="P3128">
        <f t="shared" si="253"/>
        <v>28.12852282993353</v>
      </c>
      <c r="S3128">
        <f t="shared" si="255"/>
        <v>1.6393664990892532E-3</v>
      </c>
    </row>
    <row r="3129" spans="1:19" x14ac:dyDescent="0.3">
      <c r="A3129" s="1">
        <v>40539</v>
      </c>
      <c r="B3129" s="1">
        <v>40540</v>
      </c>
      <c r="C3129">
        <v>275.55</v>
      </c>
      <c r="D3129">
        <v>276.89998170000001</v>
      </c>
      <c r="E3129">
        <v>276.3757147</v>
      </c>
      <c r="F3129">
        <v>1.349981689</v>
      </c>
      <c r="G3129">
        <v>1</v>
      </c>
      <c r="H3129">
        <v>1.3788582229999999</v>
      </c>
      <c r="I3129">
        <f t="shared" si="256"/>
        <v>2010</v>
      </c>
      <c r="J3129">
        <f t="shared" si="257"/>
        <v>12</v>
      </c>
      <c r="K3129">
        <v>275.55</v>
      </c>
      <c r="L3129">
        <v>277.89999999999998</v>
      </c>
      <c r="M3129">
        <v>275.35000000000002</v>
      </c>
      <c r="N3129">
        <v>276.89999999999998</v>
      </c>
      <c r="O3129" s="3">
        <f t="shared" si="254"/>
        <v>1.349981689</v>
      </c>
      <c r="P3129">
        <f t="shared" si="253"/>
        <v>28.541946790293125</v>
      </c>
      <c r="S3129">
        <f t="shared" si="255"/>
        <v>4.8992258718925782E-3</v>
      </c>
    </row>
    <row r="3130" spans="1:19" x14ac:dyDescent="0.3">
      <c r="A3130" s="1">
        <v>40540</v>
      </c>
      <c r="B3130" s="1">
        <v>40541</v>
      </c>
      <c r="C3130">
        <v>276.89999999999998</v>
      </c>
      <c r="D3130">
        <v>279.89999999999998</v>
      </c>
      <c r="E3130">
        <v>276.83556579999998</v>
      </c>
      <c r="F3130">
        <v>-3</v>
      </c>
      <c r="G3130">
        <v>-1</v>
      </c>
      <c r="H3130">
        <v>2.1213203439999999</v>
      </c>
      <c r="I3130">
        <f t="shared" si="256"/>
        <v>2010</v>
      </c>
      <c r="J3130">
        <f t="shared" si="257"/>
        <v>12</v>
      </c>
      <c r="K3130">
        <v>276.89999999999998</v>
      </c>
      <c r="L3130">
        <v>280.10000000000002</v>
      </c>
      <c r="M3130">
        <v>276.75</v>
      </c>
      <c r="N3130">
        <v>279.89999999999998</v>
      </c>
      <c r="O3130" s="3">
        <f t="shared" si="254"/>
        <v>-3</v>
      </c>
      <c r="P3130">
        <f t="shared" si="253"/>
        <v>27.614256212060411</v>
      </c>
      <c r="S3130">
        <f t="shared" si="255"/>
        <v>-1.0834236186348864E-2</v>
      </c>
    </row>
    <row r="3131" spans="1:19" x14ac:dyDescent="0.3">
      <c r="A3131" s="1">
        <v>40541</v>
      </c>
      <c r="B3131" s="1">
        <v>40542</v>
      </c>
      <c r="C3131">
        <v>280.35000000000002</v>
      </c>
      <c r="D3131">
        <v>281.95001830000001</v>
      </c>
      <c r="E3131">
        <v>280.01496200000003</v>
      </c>
      <c r="F3131">
        <v>-1.6000183109999999</v>
      </c>
      <c r="G3131">
        <v>1</v>
      </c>
      <c r="H3131">
        <v>1.4495689009999999</v>
      </c>
      <c r="I3131">
        <f t="shared" si="256"/>
        <v>2010</v>
      </c>
      <c r="J3131">
        <f t="shared" si="257"/>
        <v>12</v>
      </c>
      <c r="K3131">
        <v>280.35000000000002</v>
      </c>
      <c r="L3131">
        <v>281.95</v>
      </c>
      <c r="M3131">
        <v>279.75</v>
      </c>
      <c r="N3131">
        <v>281.95</v>
      </c>
      <c r="O3131" s="3">
        <f t="shared" si="254"/>
        <v>-1.6000183109999999</v>
      </c>
      <c r="P3131">
        <f t="shared" si="253"/>
        <v>27.141454547170714</v>
      </c>
      <c r="S3131">
        <f t="shared" si="255"/>
        <v>-5.7072170893525944E-3</v>
      </c>
    </row>
    <row r="3132" spans="1:19" x14ac:dyDescent="0.3">
      <c r="A3132" s="1">
        <v>40542</v>
      </c>
      <c r="B3132" s="1">
        <v>40543</v>
      </c>
      <c r="C3132">
        <v>280.35000000000002</v>
      </c>
      <c r="D3132">
        <v>281.95</v>
      </c>
      <c r="E3132">
        <v>280.94755379999998</v>
      </c>
      <c r="F3132">
        <v>1.6</v>
      </c>
      <c r="G3132">
        <v>-1</v>
      </c>
      <c r="H3132">
        <v>0</v>
      </c>
      <c r="I3132">
        <f t="shared" si="256"/>
        <v>2010</v>
      </c>
      <c r="J3132">
        <f t="shared" si="257"/>
        <v>12</v>
      </c>
      <c r="K3132">
        <v>280.35000000000002</v>
      </c>
      <c r="L3132">
        <v>281.95</v>
      </c>
      <c r="M3132">
        <v>279.75</v>
      </c>
      <c r="N3132">
        <v>281.95</v>
      </c>
      <c r="O3132" s="3">
        <f t="shared" si="254"/>
        <v>1.6</v>
      </c>
      <c r="P3132">
        <f t="shared" si="253"/>
        <v>27.606155748620399</v>
      </c>
      <c r="S3132">
        <f t="shared" si="255"/>
        <v>5.7071517745675045E-3</v>
      </c>
    </row>
    <row r="3133" spans="1:19" x14ac:dyDescent="0.3">
      <c r="A3133" s="1">
        <v>40543</v>
      </c>
      <c r="B3133" s="1">
        <v>40546</v>
      </c>
      <c r="C3133">
        <v>282.39999999999998</v>
      </c>
      <c r="D3133">
        <v>283.2</v>
      </c>
      <c r="E3133">
        <v>282.81451600000003</v>
      </c>
      <c r="F3133">
        <v>0.8</v>
      </c>
      <c r="G3133">
        <v>1</v>
      </c>
      <c r="H3133">
        <v>0.88388347599999995</v>
      </c>
      <c r="I3133">
        <f t="shared" si="256"/>
        <v>2011</v>
      </c>
      <c r="J3133">
        <f t="shared" si="257"/>
        <v>1</v>
      </c>
      <c r="K3133">
        <v>282.39999999999998</v>
      </c>
      <c r="L3133">
        <v>283.25</v>
      </c>
      <c r="M3133">
        <v>281.75</v>
      </c>
      <c r="N3133">
        <v>283.2</v>
      </c>
      <c r="O3133" s="3">
        <f t="shared" si="254"/>
        <v>0.8</v>
      </c>
      <c r="P3133">
        <f t="shared" si="253"/>
        <v>27.840768970280063</v>
      </c>
      <c r="S3133">
        <f t="shared" si="255"/>
        <v>2.8328611898017003E-3</v>
      </c>
    </row>
    <row r="3134" spans="1:19" x14ac:dyDescent="0.3">
      <c r="A3134" s="1">
        <v>40546</v>
      </c>
      <c r="B3134" s="1">
        <v>40547</v>
      </c>
      <c r="C3134">
        <v>282.89999999999998</v>
      </c>
      <c r="D3134">
        <v>284.64998170000001</v>
      </c>
      <c r="E3134">
        <v>284.53343990000002</v>
      </c>
      <c r="F3134">
        <v>1.749981689</v>
      </c>
      <c r="G3134">
        <v>1</v>
      </c>
      <c r="H3134">
        <v>1.0253048330000001</v>
      </c>
      <c r="I3134">
        <f t="shared" si="256"/>
        <v>2011</v>
      </c>
      <c r="J3134">
        <f t="shared" si="257"/>
        <v>1</v>
      </c>
      <c r="K3134">
        <v>282.89999999999998</v>
      </c>
      <c r="L3134">
        <v>284.95</v>
      </c>
      <c r="M3134">
        <v>282.8</v>
      </c>
      <c r="N3134">
        <v>284.64999999999998</v>
      </c>
      <c r="O3134" s="3">
        <f t="shared" si="254"/>
        <v>1.749981689</v>
      </c>
      <c r="P3134">
        <f t="shared" si="253"/>
        <v>28.35742682718006</v>
      </c>
      <c r="S3134">
        <f t="shared" si="255"/>
        <v>6.185866698480029E-3</v>
      </c>
    </row>
    <row r="3135" spans="1:19" x14ac:dyDescent="0.3">
      <c r="A3135" s="1">
        <v>40547</v>
      </c>
      <c r="B3135" s="1">
        <v>40548</v>
      </c>
      <c r="C3135">
        <v>284.3</v>
      </c>
      <c r="D3135">
        <v>284.60001219999998</v>
      </c>
      <c r="E3135">
        <v>285.50668780000001</v>
      </c>
      <c r="F3135">
        <v>0.30001220699999998</v>
      </c>
      <c r="G3135">
        <v>1</v>
      </c>
      <c r="H3135">
        <v>3.5355339E-2</v>
      </c>
      <c r="I3135">
        <f t="shared" si="256"/>
        <v>2011</v>
      </c>
      <c r="J3135">
        <f t="shared" si="257"/>
        <v>1</v>
      </c>
      <c r="K3135">
        <v>284.3</v>
      </c>
      <c r="L3135">
        <v>284.95</v>
      </c>
      <c r="M3135">
        <v>284.05</v>
      </c>
      <c r="N3135">
        <v>284.60000000000002</v>
      </c>
      <c r="O3135" s="3">
        <f t="shared" si="254"/>
        <v>0.30001220699999998</v>
      </c>
      <c r="P3135">
        <f t="shared" si="253"/>
        <v>28.447200737210977</v>
      </c>
      <c r="S3135">
        <f t="shared" si="255"/>
        <v>1.0552662926486104E-3</v>
      </c>
    </row>
    <row r="3136" spans="1:19" x14ac:dyDescent="0.3">
      <c r="A3136" s="1">
        <v>40548</v>
      </c>
      <c r="B3136" s="1">
        <v>40549</v>
      </c>
      <c r="C3136">
        <v>285.39999999999998</v>
      </c>
      <c r="D3136">
        <v>283.9500061</v>
      </c>
      <c r="E3136">
        <v>285.02901639999999</v>
      </c>
      <c r="F3136">
        <v>1.4499938960000001</v>
      </c>
      <c r="G3136">
        <v>1</v>
      </c>
      <c r="H3136">
        <v>0.45961940800000001</v>
      </c>
      <c r="I3136">
        <f t="shared" si="256"/>
        <v>2011</v>
      </c>
      <c r="J3136">
        <f t="shared" si="257"/>
        <v>1</v>
      </c>
      <c r="K3136">
        <v>285.39999999999998</v>
      </c>
      <c r="L3136">
        <v>286.10000000000002</v>
      </c>
      <c r="M3136">
        <v>282.5</v>
      </c>
      <c r="N3136">
        <v>283.95</v>
      </c>
      <c r="O3136" s="3">
        <f t="shared" si="254"/>
        <v>1.4499938960000001</v>
      </c>
      <c r="P3136">
        <f t="shared" si="253"/>
        <v>28.880784487322146</v>
      </c>
      <c r="S3136">
        <f t="shared" si="255"/>
        <v>5.0805672599859852E-3</v>
      </c>
    </row>
    <row r="3137" spans="1:19" x14ac:dyDescent="0.3">
      <c r="A3137" s="1">
        <v>40549</v>
      </c>
      <c r="B3137" s="1">
        <v>40550</v>
      </c>
      <c r="C3137">
        <v>282.95</v>
      </c>
      <c r="D3137">
        <v>285.2</v>
      </c>
      <c r="E3137">
        <v>284.05292409999998</v>
      </c>
      <c r="F3137">
        <v>2.25</v>
      </c>
      <c r="G3137">
        <v>1</v>
      </c>
      <c r="H3137">
        <v>0.88388347599999995</v>
      </c>
      <c r="I3137">
        <f t="shared" si="256"/>
        <v>2011</v>
      </c>
      <c r="J3137">
        <f t="shared" si="257"/>
        <v>1</v>
      </c>
      <c r="K3137">
        <v>282.95</v>
      </c>
      <c r="L3137">
        <v>285.35000000000002</v>
      </c>
      <c r="M3137">
        <v>282.55</v>
      </c>
      <c r="N3137">
        <v>285.2</v>
      </c>
      <c r="O3137" s="3">
        <f t="shared" si="254"/>
        <v>2.25</v>
      </c>
      <c r="P3137">
        <f t="shared" si="253"/>
        <v>29.569758847772487</v>
      </c>
      <c r="S3137">
        <f t="shared" si="255"/>
        <v>7.9519349708429051E-3</v>
      </c>
    </row>
    <row r="3138" spans="1:19" x14ac:dyDescent="0.3">
      <c r="A3138" s="1">
        <v>40550</v>
      </c>
      <c r="B3138" s="1">
        <v>40553</v>
      </c>
      <c r="C3138">
        <v>283.95</v>
      </c>
      <c r="D3138">
        <v>283.29997559999998</v>
      </c>
      <c r="E3138">
        <v>285.23699040000002</v>
      </c>
      <c r="F3138">
        <v>-0.65002441399999999</v>
      </c>
      <c r="G3138">
        <v>1</v>
      </c>
      <c r="H3138">
        <v>1.3435028840000001</v>
      </c>
      <c r="I3138">
        <f t="shared" si="256"/>
        <v>2011</v>
      </c>
      <c r="J3138">
        <f t="shared" si="257"/>
        <v>1</v>
      </c>
      <c r="K3138">
        <v>283.95</v>
      </c>
      <c r="L3138">
        <v>284.7</v>
      </c>
      <c r="M3138">
        <v>282</v>
      </c>
      <c r="N3138">
        <v>283.3</v>
      </c>
      <c r="O3138" s="3">
        <f t="shared" si="254"/>
        <v>-0.65002441399999999</v>
      </c>
      <c r="P3138">
        <f t="shared" si="253"/>
        <v>29.366683674321408</v>
      </c>
      <c r="S3138">
        <f t="shared" si="255"/>
        <v>-2.2892213910899809E-3</v>
      </c>
    </row>
    <row r="3139" spans="1:19" x14ac:dyDescent="0.3">
      <c r="A3139" s="1">
        <v>40553</v>
      </c>
      <c r="B3139" s="1">
        <v>40554</v>
      </c>
      <c r="C3139">
        <v>283.10000000000002</v>
      </c>
      <c r="D3139">
        <v>283.95002440000002</v>
      </c>
      <c r="E3139">
        <v>283.44523930000003</v>
      </c>
      <c r="F3139">
        <v>0.85002441399999995</v>
      </c>
      <c r="G3139">
        <v>1</v>
      </c>
      <c r="H3139">
        <v>0.45961940800000001</v>
      </c>
      <c r="I3139">
        <f t="shared" si="256"/>
        <v>2011</v>
      </c>
      <c r="J3139">
        <f t="shared" si="257"/>
        <v>1</v>
      </c>
      <c r="K3139">
        <v>283.10000000000002</v>
      </c>
      <c r="L3139">
        <v>284.39999999999998</v>
      </c>
      <c r="M3139">
        <v>280.39999999999998</v>
      </c>
      <c r="N3139">
        <v>283.95</v>
      </c>
      <c r="O3139" s="3">
        <f t="shared" si="254"/>
        <v>0.85002441399999995</v>
      </c>
      <c r="P3139">
        <f t="shared" si="253"/>
        <v>29.631209263315277</v>
      </c>
      <c r="S3139">
        <f t="shared" si="255"/>
        <v>3.0025588625927232E-3</v>
      </c>
    </row>
    <row r="3140" spans="1:19" x14ac:dyDescent="0.3">
      <c r="A3140" s="1">
        <v>40554</v>
      </c>
      <c r="B3140" s="1">
        <v>40555</v>
      </c>
      <c r="C3140">
        <v>284</v>
      </c>
      <c r="D3140">
        <v>284.45</v>
      </c>
      <c r="E3140">
        <v>284.1854452</v>
      </c>
      <c r="F3140">
        <v>0.45</v>
      </c>
      <c r="G3140">
        <v>1</v>
      </c>
      <c r="H3140">
        <v>0.35355339099999999</v>
      </c>
      <c r="I3140">
        <f t="shared" si="256"/>
        <v>2011</v>
      </c>
      <c r="J3140">
        <f t="shared" si="257"/>
        <v>1</v>
      </c>
      <c r="K3140">
        <v>284</v>
      </c>
      <c r="L3140">
        <v>285.35000000000002</v>
      </c>
      <c r="M3140">
        <v>283.75</v>
      </c>
      <c r="N3140">
        <v>284.45</v>
      </c>
      <c r="O3140" s="3">
        <f t="shared" si="254"/>
        <v>0.45</v>
      </c>
      <c r="P3140">
        <f t="shared" ref="P3140:P3203" si="258">(O3140/C3140*$Q$2+1)*P3139*$R$2+(1-$R$2)*P3139</f>
        <v>29.772061842559911</v>
      </c>
      <c r="S3140">
        <f t="shared" si="255"/>
        <v>1.5845070422535212E-3</v>
      </c>
    </row>
    <row r="3141" spans="1:19" x14ac:dyDescent="0.3">
      <c r="A3141" s="1">
        <v>40555</v>
      </c>
      <c r="B3141" s="1">
        <v>40556</v>
      </c>
      <c r="C3141">
        <v>284.45</v>
      </c>
      <c r="D3141">
        <v>283.29997559999998</v>
      </c>
      <c r="E3141">
        <v>285.67164989999998</v>
      </c>
      <c r="F3141">
        <v>-1.150024414</v>
      </c>
      <c r="G3141">
        <v>1</v>
      </c>
      <c r="H3141">
        <v>0.81317279799999997</v>
      </c>
      <c r="I3141">
        <f t="shared" si="256"/>
        <v>2011</v>
      </c>
      <c r="J3141">
        <f t="shared" si="257"/>
        <v>1</v>
      </c>
      <c r="K3141">
        <v>284.45</v>
      </c>
      <c r="L3141">
        <v>287.2</v>
      </c>
      <c r="M3141">
        <v>283</v>
      </c>
      <c r="N3141">
        <v>283.3</v>
      </c>
      <c r="O3141" s="3">
        <f t="shared" si="254"/>
        <v>-1.150024414</v>
      </c>
      <c r="P3141">
        <f t="shared" si="258"/>
        <v>29.410958682348323</v>
      </c>
      <c r="S3141">
        <f t="shared" si="255"/>
        <v>-4.042975616101248E-3</v>
      </c>
    </row>
    <row r="3142" spans="1:19" x14ac:dyDescent="0.3">
      <c r="A3142" s="1">
        <v>40556</v>
      </c>
      <c r="B3142" s="1">
        <v>40557</v>
      </c>
      <c r="C3142">
        <v>284</v>
      </c>
      <c r="D3142">
        <v>285.95002440000002</v>
      </c>
      <c r="E3142">
        <v>283.57430570000002</v>
      </c>
      <c r="F3142">
        <v>-1.950024414</v>
      </c>
      <c r="G3142">
        <v>1</v>
      </c>
      <c r="H3142">
        <v>1.87383297</v>
      </c>
      <c r="I3142">
        <f t="shared" si="256"/>
        <v>2011</v>
      </c>
      <c r="J3142">
        <f t="shared" si="257"/>
        <v>1</v>
      </c>
      <c r="K3142">
        <v>284</v>
      </c>
      <c r="L3142">
        <v>286.85000000000002</v>
      </c>
      <c r="M3142">
        <v>281.7</v>
      </c>
      <c r="N3142">
        <v>285.95</v>
      </c>
      <c r="O3142" s="3">
        <f t="shared" si="254"/>
        <v>-1.950024414</v>
      </c>
      <c r="P3142">
        <f t="shared" si="258"/>
        <v>28.805126772456866</v>
      </c>
      <c r="S3142">
        <f t="shared" si="255"/>
        <v>-6.8662831478873238E-3</v>
      </c>
    </row>
    <row r="3143" spans="1:19" x14ac:dyDescent="0.3">
      <c r="A3143" s="1">
        <v>40557</v>
      </c>
      <c r="B3143" s="1">
        <v>40560</v>
      </c>
      <c r="C3143">
        <v>286.5</v>
      </c>
      <c r="D3143">
        <v>285.64998170000001</v>
      </c>
      <c r="E3143">
        <v>286.83540950000003</v>
      </c>
      <c r="F3143">
        <v>-0.85001831100000003</v>
      </c>
      <c r="G3143">
        <v>1</v>
      </c>
      <c r="H3143">
        <v>0.212132034</v>
      </c>
      <c r="I3143">
        <f t="shared" si="256"/>
        <v>2011</v>
      </c>
      <c r="J3143">
        <f t="shared" si="257"/>
        <v>1</v>
      </c>
      <c r="K3143">
        <v>286.5</v>
      </c>
      <c r="L3143">
        <v>287.89999999999998</v>
      </c>
      <c r="M3143">
        <v>285.55</v>
      </c>
      <c r="N3143">
        <v>285.64999999999998</v>
      </c>
      <c r="O3143" s="3">
        <f t="shared" si="254"/>
        <v>-0.85001831100000003</v>
      </c>
      <c r="P3143">
        <f t="shared" si="258"/>
        <v>28.548740539920061</v>
      </c>
      <c r="S3143">
        <f t="shared" si="255"/>
        <v>-2.9669050994764398E-3</v>
      </c>
    </row>
    <row r="3144" spans="1:19" x14ac:dyDescent="0.3">
      <c r="A3144" s="1">
        <v>40560</v>
      </c>
      <c r="B3144" s="1">
        <v>40561</v>
      </c>
      <c r="C3144">
        <v>284.95</v>
      </c>
      <c r="D3144">
        <v>284.2999939</v>
      </c>
      <c r="E3144">
        <v>285.74443650000001</v>
      </c>
      <c r="F3144">
        <v>-0.65000610400000003</v>
      </c>
      <c r="G3144">
        <v>1</v>
      </c>
      <c r="H3144">
        <v>0.954594155</v>
      </c>
      <c r="I3144">
        <f t="shared" si="256"/>
        <v>2011</v>
      </c>
      <c r="J3144">
        <f t="shared" si="257"/>
        <v>1</v>
      </c>
      <c r="K3144">
        <v>284.95</v>
      </c>
      <c r="L3144">
        <v>287.14999999999998</v>
      </c>
      <c r="M3144">
        <v>284.3</v>
      </c>
      <c r="N3144">
        <v>284.3</v>
      </c>
      <c r="O3144" s="3">
        <f t="shared" si="254"/>
        <v>-0.65000610400000003</v>
      </c>
      <c r="P3144">
        <f t="shared" si="258"/>
        <v>28.353370942315635</v>
      </c>
      <c r="S3144">
        <f t="shared" si="255"/>
        <v>-2.2811233690121077E-3</v>
      </c>
    </row>
    <row r="3145" spans="1:19" x14ac:dyDescent="0.3">
      <c r="A3145" s="1">
        <v>40561</v>
      </c>
      <c r="B3145" s="1">
        <v>40562</v>
      </c>
      <c r="C3145">
        <v>285.8</v>
      </c>
      <c r="D3145">
        <v>287.70002440000002</v>
      </c>
      <c r="E3145">
        <v>285.7558449</v>
      </c>
      <c r="F3145">
        <v>-1.900024414</v>
      </c>
      <c r="G3145">
        <v>1</v>
      </c>
      <c r="H3145">
        <v>2.4041630559999998</v>
      </c>
      <c r="I3145">
        <f t="shared" si="256"/>
        <v>2011</v>
      </c>
      <c r="J3145">
        <f t="shared" si="257"/>
        <v>1</v>
      </c>
      <c r="K3145">
        <v>285.8</v>
      </c>
      <c r="L3145">
        <v>288.05</v>
      </c>
      <c r="M3145">
        <v>283.14999999999998</v>
      </c>
      <c r="N3145">
        <v>287.7</v>
      </c>
      <c r="O3145" s="3">
        <f t="shared" si="254"/>
        <v>-1.900024414</v>
      </c>
      <c r="P3145">
        <f t="shared" si="258"/>
        <v>27.787883569926574</v>
      </c>
      <c r="S3145">
        <f t="shared" si="255"/>
        <v>-6.6480910216934917E-3</v>
      </c>
    </row>
    <row r="3146" spans="1:19" x14ac:dyDescent="0.3">
      <c r="A3146" s="1">
        <v>40562</v>
      </c>
      <c r="B3146" s="1">
        <v>40563</v>
      </c>
      <c r="C3146">
        <v>286.45</v>
      </c>
      <c r="D3146">
        <v>286.14998170000001</v>
      </c>
      <c r="E3146">
        <v>287.72522079999999</v>
      </c>
      <c r="F3146">
        <v>-0.30001831099999998</v>
      </c>
      <c r="G3146">
        <v>1</v>
      </c>
      <c r="H3146">
        <v>1.0960155110000001</v>
      </c>
      <c r="I3146">
        <f t="shared" si="256"/>
        <v>2011</v>
      </c>
      <c r="J3146">
        <f t="shared" si="257"/>
        <v>1</v>
      </c>
      <c r="K3146">
        <v>286.45</v>
      </c>
      <c r="L3146">
        <v>287.10000000000002</v>
      </c>
      <c r="M3146">
        <v>285.5</v>
      </c>
      <c r="N3146">
        <v>286.14999999999998</v>
      </c>
      <c r="O3146" s="3">
        <f t="shared" si="254"/>
        <v>-0.30001831099999998</v>
      </c>
      <c r="P3146">
        <f t="shared" si="258"/>
        <v>27.700571223322484</v>
      </c>
      <c r="S3146">
        <f t="shared" si="255"/>
        <v>-1.0473671181707104E-3</v>
      </c>
    </row>
    <row r="3147" spans="1:19" x14ac:dyDescent="0.3">
      <c r="A3147" s="1">
        <v>40563</v>
      </c>
      <c r="B3147" s="1">
        <v>40564</v>
      </c>
      <c r="C3147">
        <v>285.89999999999998</v>
      </c>
      <c r="D3147">
        <v>280.50000610000001</v>
      </c>
      <c r="E3147">
        <v>284.95235459999998</v>
      </c>
      <c r="F3147">
        <v>5.3999938959999998</v>
      </c>
      <c r="G3147">
        <v>-1</v>
      </c>
      <c r="H3147">
        <v>3.995153314</v>
      </c>
      <c r="I3147">
        <f t="shared" si="256"/>
        <v>2011</v>
      </c>
      <c r="J3147">
        <f t="shared" si="257"/>
        <v>1</v>
      </c>
      <c r="K3147">
        <v>285.89999999999998</v>
      </c>
      <c r="L3147">
        <v>285.89999999999998</v>
      </c>
      <c r="M3147">
        <v>280.25</v>
      </c>
      <c r="N3147">
        <v>280.5</v>
      </c>
      <c r="O3147" s="3">
        <f t="shared" si="254"/>
        <v>5.3999938959999998</v>
      </c>
      <c r="P3147">
        <f t="shared" si="258"/>
        <v>29.27017159605758</v>
      </c>
      <c r="S3147">
        <f t="shared" si="255"/>
        <v>1.888770162994054E-2</v>
      </c>
    </row>
    <row r="3148" spans="1:19" x14ac:dyDescent="0.3">
      <c r="A3148" s="1">
        <v>40564</v>
      </c>
      <c r="B3148" s="1">
        <v>40567</v>
      </c>
      <c r="C3148">
        <v>279.95</v>
      </c>
      <c r="D3148">
        <v>282.4500122</v>
      </c>
      <c r="E3148">
        <v>282.21085019999998</v>
      </c>
      <c r="F3148">
        <v>2.5000122070000002</v>
      </c>
      <c r="G3148">
        <v>1</v>
      </c>
      <c r="H3148">
        <v>1.3788582229999999</v>
      </c>
      <c r="I3148">
        <f t="shared" si="256"/>
        <v>2011</v>
      </c>
      <c r="J3148">
        <f t="shared" si="257"/>
        <v>1</v>
      </c>
      <c r="K3148">
        <v>279.95</v>
      </c>
      <c r="L3148">
        <v>282.85000000000002</v>
      </c>
      <c r="M3148">
        <v>279.89999999999998</v>
      </c>
      <c r="N3148">
        <v>282.45</v>
      </c>
      <c r="O3148" s="3">
        <f t="shared" si="254"/>
        <v>2.5000122070000002</v>
      </c>
      <c r="P3148">
        <f t="shared" si="258"/>
        <v>30.054337907446708</v>
      </c>
      <c r="S3148">
        <f t="shared" si="255"/>
        <v>8.9302097053045194E-3</v>
      </c>
    </row>
    <row r="3149" spans="1:19" x14ac:dyDescent="0.3">
      <c r="A3149" s="1">
        <v>40567</v>
      </c>
      <c r="B3149" s="1">
        <v>40568</v>
      </c>
      <c r="C3149">
        <v>283.7</v>
      </c>
      <c r="D3149">
        <v>284.24998779999999</v>
      </c>
      <c r="E3149">
        <v>284.1233575</v>
      </c>
      <c r="F3149">
        <v>0.549987793</v>
      </c>
      <c r="G3149">
        <v>1</v>
      </c>
      <c r="H3149">
        <v>1.2727922060000001</v>
      </c>
      <c r="I3149">
        <f t="shared" si="256"/>
        <v>2011</v>
      </c>
      <c r="J3149">
        <f t="shared" si="257"/>
        <v>1</v>
      </c>
      <c r="K3149">
        <v>283.7</v>
      </c>
      <c r="L3149">
        <v>285.95</v>
      </c>
      <c r="M3149">
        <v>283.3</v>
      </c>
      <c r="N3149">
        <v>284.25</v>
      </c>
      <c r="O3149" s="3">
        <f t="shared" si="254"/>
        <v>0.549987793</v>
      </c>
      <c r="P3149">
        <f t="shared" si="258"/>
        <v>30.229130141945753</v>
      </c>
      <c r="S3149">
        <f t="shared" si="255"/>
        <v>1.938624578780402E-3</v>
      </c>
    </row>
    <row r="3150" spans="1:19" x14ac:dyDescent="0.3">
      <c r="A3150" s="1">
        <v>40568</v>
      </c>
      <c r="B3150" s="1">
        <v>40569</v>
      </c>
      <c r="C3150">
        <v>284</v>
      </c>
      <c r="D3150">
        <v>286.85000609999997</v>
      </c>
      <c r="E3150">
        <v>285.30271800000003</v>
      </c>
      <c r="F3150">
        <v>2.8500061040000002</v>
      </c>
      <c r="G3150">
        <v>1</v>
      </c>
      <c r="H3150">
        <v>1.8384776309999999</v>
      </c>
      <c r="I3150">
        <f t="shared" si="256"/>
        <v>2011</v>
      </c>
      <c r="J3150">
        <f t="shared" si="257"/>
        <v>1</v>
      </c>
      <c r="K3150">
        <v>284</v>
      </c>
      <c r="L3150">
        <v>287.45</v>
      </c>
      <c r="M3150">
        <v>283.95</v>
      </c>
      <c r="N3150">
        <v>286.85000000000002</v>
      </c>
      <c r="O3150" s="3">
        <f t="shared" si="254"/>
        <v>2.8500061040000002</v>
      </c>
      <c r="P3150">
        <f t="shared" si="258"/>
        <v>31.13919921331712</v>
      </c>
      <c r="S3150">
        <f t="shared" si="255"/>
        <v>1.0035232760563381E-2</v>
      </c>
    </row>
    <row r="3151" spans="1:19" x14ac:dyDescent="0.3">
      <c r="A3151" s="1">
        <v>40569</v>
      </c>
      <c r="B3151" s="1">
        <v>40570</v>
      </c>
      <c r="C3151">
        <v>287.64999999999998</v>
      </c>
      <c r="D3151">
        <v>287.35000000000002</v>
      </c>
      <c r="E3151">
        <v>287.81981619999999</v>
      </c>
      <c r="F3151">
        <v>-0.3</v>
      </c>
      <c r="G3151">
        <v>1</v>
      </c>
      <c r="H3151">
        <v>0.35355339099999999</v>
      </c>
      <c r="I3151">
        <f t="shared" si="256"/>
        <v>2011</v>
      </c>
      <c r="J3151">
        <f t="shared" si="257"/>
        <v>1</v>
      </c>
      <c r="K3151">
        <v>287.64999999999998</v>
      </c>
      <c r="L3151">
        <v>288.39999999999998</v>
      </c>
      <c r="M3151">
        <v>286.75</v>
      </c>
      <c r="N3151">
        <v>287.35000000000002</v>
      </c>
      <c r="O3151" s="3">
        <f t="shared" si="254"/>
        <v>-0.3</v>
      </c>
      <c r="P3151">
        <f t="shared" si="258"/>
        <v>31.041770813205922</v>
      </c>
      <c r="S3151">
        <f t="shared" si="255"/>
        <v>-1.0429341213280029E-3</v>
      </c>
    </row>
    <row r="3152" spans="1:19" x14ac:dyDescent="0.3">
      <c r="A3152" s="1">
        <v>40570</v>
      </c>
      <c r="B3152" s="1">
        <v>40571</v>
      </c>
      <c r="C3152">
        <v>287.3</v>
      </c>
      <c r="D3152">
        <v>286.74999389999999</v>
      </c>
      <c r="E3152">
        <v>286.1181421</v>
      </c>
      <c r="F3152">
        <v>0.55000610400000005</v>
      </c>
      <c r="G3152">
        <v>-1</v>
      </c>
      <c r="H3152">
        <v>0.42426406900000002</v>
      </c>
      <c r="I3152">
        <f t="shared" si="256"/>
        <v>2011</v>
      </c>
      <c r="J3152">
        <f t="shared" si="257"/>
        <v>1</v>
      </c>
      <c r="K3152">
        <v>287.3</v>
      </c>
      <c r="L3152">
        <v>287.89999999999998</v>
      </c>
      <c r="M3152">
        <v>285.05</v>
      </c>
      <c r="N3152">
        <v>286.75</v>
      </c>
      <c r="O3152" s="3">
        <f t="shared" si="254"/>
        <v>0.55000610400000005</v>
      </c>
      <c r="P3152">
        <f t="shared" si="258"/>
        <v>31.220049582014475</v>
      </c>
      <c r="S3152">
        <f t="shared" si="255"/>
        <v>1.9143964636268709E-3</v>
      </c>
    </row>
    <row r="3153" spans="1:19" x14ac:dyDescent="0.3">
      <c r="A3153" s="1">
        <v>40571</v>
      </c>
      <c r="B3153" s="1">
        <v>40574</v>
      </c>
      <c r="C3153">
        <v>283</v>
      </c>
      <c r="D3153">
        <v>282.10000609999997</v>
      </c>
      <c r="E3153">
        <v>282.98556230000003</v>
      </c>
      <c r="F3153">
        <v>0.89999389600000002</v>
      </c>
      <c r="G3153">
        <v>-1</v>
      </c>
      <c r="H3153">
        <v>3.2880465330000002</v>
      </c>
      <c r="I3153">
        <f t="shared" si="256"/>
        <v>2011</v>
      </c>
      <c r="J3153">
        <f t="shared" si="257"/>
        <v>1</v>
      </c>
      <c r="K3153">
        <v>283</v>
      </c>
      <c r="L3153">
        <v>284.45</v>
      </c>
      <c r="M3153">
        <v>281.2</v>
      </c>
      <c r="N3153">
        <v>282.10000000000002</v>
      </c>
      <c r="O3153" s="3">
        <f t="shared" si="254"/>
        <v>0.89999389600000002</v>
      </c>
      <c r="P3153">
        <f t="shared" si="258"/>
        <v>31.517906692155435</v>
      </c>
      <c r="S3153">
        <f t="shared" si="255"/>
        <v>3.180190445229682E-3</v>
      </c>
    </row>
    <row r="3154" spans="1:19" x14ac:dyDescent="0.3">
      <c r="A3154" s="1">
        <v>40574</v>
      </c>
      <c r="B3154" s="1">
        <v>40575</v>
      </c>
      <c r="C3154">
        <v>283.05</v>
      </c>
      <c r="D3154">
        <v>281.9500061</v>
      </c>
      <c r="E3154">
        <v>284.23740659999999</v>
      </c>
      <c r="F3154">
        <v>-1.099993896</v>
      </c>
      <c r="G3154">
        <v>1</v>
      </c>
      <c r="H3154">
        <v>0.106066017</v>
      </c>
      <c r="I3154">
        <f t="shared" si="256"/>
        <v>2011</v>
      </c>
      <c r="J3154">
        <f t="shared" si="257"/>
        <v>2</v>
      </c>
      <c r="K3154">
        <v>283.05</v>
      </c>
      <c r="L3154">
        <v>283.5</v>
      </c>
      <c r="M3154">
        <v>281.39999999999998</v>
      </c>
      <c r="N3154">
        <v>281.95</v>
      </c>
      <c r="O3154" s="3">
        <f t="shared" si="254"/>
        <v>-1.099993896</v>
      </c>
      <c r="P3154">
        <f t="shared" si="258"/>
        <v>31.150450359605692</v>
      </c>
      <c r="S3154">
        <f t="shared" si="255"/>
        <v>-3.8862176152623211E-3</v>
      </c>
    </row>
    <row r="3155" spans="1:19" x14ac:dyDescent="0.3">
      <c r="A3155" s="1">
        <v>40575</v>
      </c>
      <c r="B3155" s="1">
        <v>40576</v>
      </c>
      <c r="C3155">
        <v>283.05</v>
      </c>
      <c r="D3155">
        <v>281.95</v>
      </c>
      <c r="E3155">
        <v>284.51451129999998</v>
      </c>
      <c r="F3155">
        <v>-1.1000000000000001</v>
      </c>
      <c r="G3155">
        <v>1</v>
      </c>
      <c r="H3155">
        <v>0</v>
      </c>
      <c r="I3155">
        <f t="shared" si="256"/>
        <v>2011</v>
      </c>
      <c r="J3155">
        <f t="shared" si="257"/>
        <v>2</v>
      </c>
      <c r="K3155">
        <v>283.05</v>
      </c>
      <c r="L3155">
        <v>283.5</v>
      </c>
      <c r="M3155">
        <v>281.39999999999998</v>
      </c>
      <c r="N3155">
        <v>281.95</v>
      </c>
      <c r="O3155" s="3">
        <f t="shared" si="254"/>
        <v>-1.1000000000000001</v>
      </c>
      <c r="P3155">
        <f t="shared" si="258"/>
        <v>30.787276057585913</v>
      </c>
      <c r="S3155">
        <f t="shared" si="255"/>
        <v>-3.8862391803568277E-3</v>
      </c>
    </row>
    <row r="3156" spans="1:19" x14ac:dyDescent="0.3">
      <c r="A3156" s="1">
        <v>40576</v>
      </c>
      <c r="B3156" s="1">
        <v>40577</v>
      </c>
      <c r="C3156">
        <v>283.05</v>
      </c>
      <c r="D3156">
        <v>281.95</v>
      </c>
      <c r="E3156">
        <v>283.41865080000002</v>
      </c>
      <c r="F3156">
        <v>-1.1000000000000001</v>
      </c>
      <c r="G3156">
        <v>1</v>
      </c>
      <c r="H3156">
        <v>0</v>
      </c>
      <c r="I3156">
        <f t="shared" si="256"/>
        <v>2011</v>
      </c>
      <c r="J3156">
        <f t="shared" si="257"/>
        <v>2</v>
      </c>
      <c r="K3156">
        <v>283.05</v>
      </c>
      <c r="L3156">
        <v>283.5</v>
      </c>
      <c r="M3156">
        <v>281.39999999999998</v>
      </c>
      <c r="N3156">
        <v>281.95</v>
      </c>
      <c r="O3156" s="3">
        <f t="shared" si="254"/>
        <v>-1.1000000000000001</v>
      </c>
      <c r="P3156">
        <f t="shared" si="258"/>
        <v>30.428335902171558</v>
      </c>
      <c r="S3156">
        <f t="shared" si="255"/>
        <v>-3.8862391803568277E-3</v>
      </c>
    </row>
    <row r="3157" spans="1:19" x14ac:dyDescent="0.3">
      <c r="A3157" s="1">
        <v>40577</v>
      </c>
      <c r="B3157" s="1">
        <v>40578</v>
      </c>
      <c r="C3157">
        <v>283.05</v>
      </c>
      <c r="D3157">
        <v>281.95</v>
      </c>
      <c r="E3157">
        <v>283.14913089999999</v>
      </c>
      <c r="F3157">
        <v>-1.1000000000000001</v>
      </c>
      <c r="G3157">
        <v>1</v>
      </c>
      <c r="H3157">
        <v>0</v>
      </c>
      <c r="I3157">
        <f t="shared" si="256"/>
        <v>2011</v>
      </c>
      <c r="J3157">
        <f t="shared" si="257"/>
        <v>2</v>
      </c>
      <c r="K3157">
        <v>283.05</v>
      </c>
      <c r="L3157">
        <v>283.5</v>
      </c>
      <c r="M3157">
        <v>281.39999999999998</v>
      </c>
      <c r="N3157">
        <v>281.95</v>
      </c>
      <c r="O3157" s="3">
        <f t="shared" si="254"/>
        <v>-1.1000000000000001</v>
      </c>
      <c r="P3157">
        <f t="shared" si="258"/>
        <v>30.073580528643326</v>
      </c>
      <c r="S3157">
        <f t="shared" si="255"/>
        <v>-3.8862391803568277E-3</v>
      </c>
    </row>
    <row r="3158" spans="1:19" x14ac:dyDescent="0.3">
      <c r="A3158" s="1">
        <v>40578</v>
      </c>
      <c r="B3158" s="1">
        <v>40581</v>
      </c>
      <c r="C3158">
        <v>285.75</v>
      </c>
      <c r="D3158">
        <v>282.64998170000001</v>
      </c>
      <c r="E3158">
        <v>283.29761869999999</v>
      </c>
      <c r="F3158">
        <v>3.1000183109999999</v>
      </c>
      <c r="G3158">
        <v>1</v>
      </c>
      <c r="H3158">
        <v>0.49497474699999999</v>
      </c>
      <c r="I3158">
        <f t="shared" si="256"/>
        <v>2011</v>
      </c>
      <c r="J3158">
        <f t="shared" si="257"/>
        <v>2</v>
      </c>
      <c r="K3158">
        <v>285.75</v>
      </c>
      <c r="L3158">
        <v>287</v>
      </c>
      <c r="M3158">
        <v>282.35000000000002</v>
      </c>
      <c r="N3158">
        <v>282.64999999999998</v>
      </c>
      <c r="O3158" s="3">
        <f t="shared" si="254"/>
        <v>3.1000183109999999</v>
      </c>
      <c r="P3158">
        <f t="shared" si="258"/>
        <v>31.052359009652541</v>
      </c>
      <c r="S3158">
        <f t="shared" si="255"/>
        <v>1.0848708E-2</v>
      </c>
    </row>
    <row r="3159" spans="1:19" x14ac:dyDescent="0.3">
      <c r="A3159" s="1">
        <v>40581</v>
      </c>
      <c r="B3159" s="1">
        <v>40582</v>
      </c>
      <c r="C3159">
        <v>283.64999999999998</v>
      </c>
      <c r="D3159">
        <v>280.64999999999998</v>
      </c>
      <c r="E3159">
        <v>283.08541589999999</v>
      </c>
      <c r="F3159">
        <v>3</v>
      </c>
      <c r="G3159">
        <v>1</v>
      </c>
      <c r="H3159">
        <v>1.414213562</v>
      </c>
      <c r="I3159">
        <f t="shared" si="256"/>
        <v>2011</v>
      </c>
      <c r="J3159">
        <f t="shared" si="257"/>
        <v>2</v>
      </c>
      <c r="K3159">
        <v>283.64999999999998</v>
      </c>
      <c r="L3159">
        <v>284.10000000000002</v>
      </c>
      <c r="M3159">
        <v>280.64999999999998</v>
      </c>
      <c r="N3159">
        <v>280.64999999999998</v>
      </c>
      <c r="O3159" s="3">
        <f t="shared" si="254"/>
        <v>3</v>
      </c>
      <c r="P3159">
        <f t="shared" si="258"/>
        <v>32.037626878811267</v>
      </c>
      <c r="S3159">
        <f t="shared" si="255"/>
        <v>1.0576414595452142E-2</v>
      </c>
    </row>
    <row r="3160" spans="1:19" x14ac:dyDescent="0.3">
      <c r="A3160" s="1">
        <v>40582</v>
      </c>
      <c r="B3160" s="1">
        <v>40583</v>
      </c>
      <c r="C3160">
        <v>281.85000000000002</v>
      </c>
      <c r="D3160">
        <v>277.75000610000001</v>
      </c>
      <c r="E3160">
        <v>282.7815544</v>
      </c>
      <c r="F3160">
        <v>-4.099993896</v>
      </c>
      <c r="G3160">
        <v>1</v>
      </c>
      <c r="H3160">
        <v>2.0506096650000001</v>
      </c>
      <c r="I3160">
        <f t="shared" si="256"/>
        <v>2011</v>
      </c>
      <c r="J3160">
        <f t="shared" si="257"/>
        <v>2</v>
      </c>
      <c r="K3160">
        <v>281.85000000000002</v>
      </c>
      <c r="L3160">
        <v>282.05</v>
      </c>
      <c r="M3160">
        <v>277</v>
      </c>
      <c r="N3160">
        <v>277.75</v>
      </c>
      <c r="O3160" s="3">
        <f t="shared" si="254"/>
        <v>-3</v>
      </c>
      <c r="P3160">
        <f t="shared" si="258"/>
        <v>31.014605264799201</v>
      </c>
      <c r="S3160">
        <f t="shared" si="255"/>
        <v>-1.0643959552953698E-2</v>
      </c>
    </row>
    <row r="3161" spans="1:19" x14ac:dyDescent="0.3">
      <c r="A3161" s="1">
        <v>40583</v>
      </c>
      <c r="B3161" s="1">
        <v>40584</v>
      </c>
      <c r="C3161">
        <v>276.25</v>
      </c>
      <c r="D3161">
        <v>272.64999390000003</v>
      </c>
      <c r="E3161">
        <v>279.0693718</v>
      </c>
      <c r="F3161">
        <v>-3.6000061040000002</v>
      </c>
      <c r="G3161">
        <v>1</v>
      </c>
      <c r="H3161">
        <v>3.6062445840000001</v>
      </c>
      <c r="I3161">
        <f t="shared" si="256"/>
        <v>2011</v>
      </c>
      <c r="J3161">
        <f t="shared" si="257"/>
        <v>2</v>
      </c>
      <c r="K3161">
        <v>276.25</v>
      </c>
      <c r="L3161">
        <v>277.55</v>
      </c>
      <c r="M3161">
        <v>272.35000000000002</v>
      </c>
      <c r="N3161">
        <v>272.64999999999998</v>
      </c>
      <c r="O3161" s="3">
        <f t="shared" si="254"/>
        <v>-3</v>
      </c>
      <c r="P3161">
        <f t="shared" si="258"/>
        <v>30.00417468603651</v>
      </c>
      <c r="S3161">
        <f t="shared" si="255"/>
        <v>-1.085972850678733E-2</v>
      </c>
    </row>
    <row r="3162" spans="1:19" x14ac:dyDescent="0.3">
      <c r="A3162" s="1">
        <v>40584</v>
      </c>
      <c r="B3162" s="1">
        <v>40585</v>
      </c>
      <c r="C3162">
        <v>272.64999999999998</v>
      </c>
      <c r="D3162">
        <v>267.70001830000001</v>
      </c>
      <c r="E3162">
        <v>273.79104999999998</v>
      </c>
      <c r="F3162">
        <v>-4.9499816890000004</v>
      </c>
      <c r="G3162">
        <v>1</v>
      </c>
      <c r="H3162">
        <v>3.5001785669999999</v>
      </c>
      <c r="I3162">
        <f t="shared" si="256"/>
        <v>2011</v>
      </c>
      <c r="J3162">
        <f t="shared" si="257"/>
        <v>2</v>
      </c>
      <c r="K3162">
        <v>272.64999999999998</v>
      </c>
      <c r="L3162">
        <v>274.85000000000002</v>
      </c>
      <c r="M3162">
        <v>267.60000000000002</v>
      </c>
      <c r="N3162">
        <v>267.7</v>
      </c>
      <c r="O3162" s="3">
        <f t="shared" si="254"/>
        <v>-3</v>
      </c>
      <c r="P3162">
        <f t="shared" si="258"/>
        <v>29.013756302855406</v>
      </c>
      <c r="S3162">
        <f t="shared" si="255"/>
        <v>-1.1003117549972493E-2</v>
      </c>
    </row>
    <row r="3163" spans="1:19" x14ac:dyDescent="0.3">
      <c r="A3163" s="1">
        <v>40585</v>
      </c>
      <c r="B3163" s="1">
        <v>40588</v>
      </c>
      <c r="C3163">
        <v>271.05</v>
      </c>
      <c r="D3163">
        <v>273.54997559999998</v>
      </c>
      <c r="E3163">
        <v>271.2446296</v>
      </c>
      <c r="F3163">
        <v>2.4999755860000001</v>
      </c>
      <c r="G3163">
        <v>1</v>
      </c>
      <c r="H3163">
        <v>4.1365746699999999</v>
      </c>
      <c r="I3163">
        <f t="shared" si="256"/>
        <v>2011</v>
      </c>
      <c r="J3163">
        <f t="shared" si="257"/>
        <v>2</v>
      </c>
      <c r="K3163">
        <v>271.05</v>
      </c>
      <c r="L3163">
        <v>274.2</v>
      </c>
      <c r="M3163">
        <v>269.85000000000002</v>
      </c>
      <c r="N3163">
        <v>273.55</v>
      </c>
      <c r="O3163" s="3">
        <f t="shared" si="254"/>
        <v>2.4999755860000001</v>
      </c>
      <c r="P3163">
        <f t="shared" si="258"/>
        <v>29.816564077236059</v>
      </c>
      <c r="S3163">
        <f t="shared" si="255"/>
        <v>9.223300446412102E-3</v>
      </c>
    </row>
    <row r="3164" spans="1:19" x14ac:dyDescent="0.3">
      <c r="A3164" s="1">
        <v>40588</v>
      </c>
      <c r="B3164" s="1">
        <v>40589</v>
      </c>
      <c r="C3164">
        <v>273.85000000000002</v>
      </c>
      <c r="D3164">
        <v>272.35001829999999</v>
      </c>
      <c r="E3164">
        <v>275.7096401</v>
      </c>
      <c r="F3164">
        <v>-1.499981689</v>
      </c>
      <c r="G3164">
        <v>1</v>
      </c>
      <c r="H3164">
        <v>0.84852813699999996</v>
      </c>
      <c r="I3164">
        <f t="shared" si="256"/>
        <v>2011</v>
      </c>
      <c r="J3164">
        <f t="shared" si="257"/>
        <v>2</v>
      </c>
      <c r="K3164">
        <v>273.85000000000002</v>
      </c>
      <c r="L3164">
        <v>276.2</v>
      </c>
      <c r="M3164">
        <v>272.05</v>
      </c>
      <c r="N3164">
        <v>272.35000000000002</v>
      </c>
      <c r="O3164" s="3">
        <f t="shared" si="254"/>
        <v>-1.499981689</v>
      </c>
      <c r="P3164">
        <f t="shared" si="258"/>
        <v>29.32661373787419</v>
      </c>
      <c r="S3164">
        <f t="shared" si="255"/>
        <v>-5.4773842943217086E-3</v>
      </c>
    </row>
    <row r="3165" spans="1:19" x14ac:dyDescent="0.3">
      <c r="A3165" s="1">
        <v>40589</v>
      </c>
      <c r="B3165" s="1">
        <v>40590</v>
      </c>
      <c r="C3165">
        <v>272.89999999999998</v>
      </c>
      <c r="D3165">
        <v>270.89998780000002</v>
      </c>
      <c r="E3165">
        <v>274.39090290000001</v>
      </c>
      <c r="F3165">
        <v>-2.0000122070000002</v>
      </c>
      <c r="G3165">
        <v>1</v>
      </c>
      <c r="H3165">
        <v>1.0253048330000001</v>
      </c>
      <c r="I3165">
        <f t="shared" si="256"/>
        <v>2011</v>
      </c>
      <c r="J3165">
        <f t="shared" si="257"/>
        <v>2</v>
      </c>
      <c r="K3165">
        <v>272.89999999999998</v>
      </c>
      <c r="L3165">
        <v>275.10000000000002</v>
      </c>
      <c r="M3165">
        <v>270.5</v>
      </c>
      <c r="N3165">
        <v>270.89999999999998</v>
      </c>
      <c r="O3165" s="3">
        <f t="shared" si="254"/>
        <v>-2.0000122070000002</v>
      </c>
      <c r="P3165">
        <f t="shared" si="258"/>
        <v>28.681832659101133</v>
      </c>
      <c r="S3165">
        <f t="shared" si="255"/>
        <v>-7.328736559179188E-3</v>
      </c>
    </row>
    <row r="3166" spans="1:19" x14ac:dyDescent="0.3">
      <c r="A3166" s="1">
        <v>40590</v>
      </c>
      <c r="B3166" s="1">
        <v>40591</v>
      </c>
      <c r="C3166">
        <v>271.95</v>
      </c>
      <c r="D3166">
        <v>269.60001219999998</v>
      </c>
      <c r="E3166">
        <v>271.43387669999998</v>
      </c>
      <c r="F3166">
        <v>2.3499877929999999</v>
      </c>
      <c r="G3166">
        <v>1</v>
      </c>
      <c r="H3166">
        <v>0.91923881600000001</v>
      </c>
      <c r="I3166">
        <f t="shared" si="256"/>
        <v>2011</v>
      </c>
      <c r="J3166">
        <f t="shared" si="257"/>
        <v>2</v>
      </c>
      <c r="K3166">
        <v>271.95</v>
      </c>
      <c r="L3166">
        <v>272.95</v>
      </c>
      <c r="M3166">
        <v>266.95</v>
      </c>
      <c r="N3166">
        <v>269.60000000000002</v>
      </c>
      <c r="O3166" s="3">
        <f t="shared" si="254"/>
        <v>2.3499877929999999</v>
      </c>
      <c r="P3166">
        <f t="shared" si="258"/>
        <v>29.425373272777428</v>
      </c>
      <c r="S3166">
        <f t="shared" si="255"/>
        <v>8.6412494686523254E-3</v>
      </c>
    </row>
    <row r="3167" spans="1:19" x14ac:dyDescent="0.3">
      <c r="A3167" s="1">
        <v>40591</v>
      </c>
      <c r="B3167" s="1">
        <v>40592</v>
      </c>
      <c r="C3167">
        <v>270.95</v>
      </c>
      <c r="D3167">
        <v>273.64998780000002</v>
      </c>
      <c r="E3167">
        <v>271.81700860000001</v>
      </c>
      <c r="F3167">
        <v>2.699987793</v>
      </c>
      <c r="G3167">
        <v>1</v>
      </c>
      <c r="H3167">
        <v>2.8637824639999998</v>
      </c>
      <c r="I3167">
        <f t="shared" si="256"/>
        <v>2011</v>
      </c>
      <c r="J3167">
        <f t="shared" si="257"/>
        <v>2</v>
      </c>
      <c r="K3167">
        <v>270.95</v>
      </c>
      <c r="L3167">
        <v>273.89999999999998</v>
      </c>
      <c r="M3167">
        <v>269.7</v>
      </c>
      <c r="N3167">
        <v>273.64999999999998</v>
      </c>
      <c r="O3167" s="3">
        <f t="shared" si="254"/>
        <v>2.699987793</v>
      </c>
      <c r="P3167">
        <f t="shared" si="258"/>
        <v>30.305035372511334</v>
      </c>
      <c r="S3167">
        <f t="shared" si="255"/>
        <v>9.964893127883373E-3</v>
      </c>
    </row>
    <row r="3168" spans="1:19" x14ac:dyDescent="0.3">
      <c r="A3168" s="1">
        <v>40592</v>
      </c>
      <c r="B3168" s="1">
        <v>40595</v>
      </c>
      <c r="C3168">
        <v>273.64999999999998</v>
      </c>
      <c r="D3168">
        <v>271.89999999999998</v>
      </c>
      <c r="E3168">
        <v>276.14010969999998</v>
      </c>
      <c r="F3168">
        <v>-1.75</v>
      </c>
      <c r="G3168">
        <v>1</v>
      </c>
      <c r="H3168">
        <v>1.237436867</v>
      </c>
      <c r="I3168">
        <f t="shared" si="256"/>
        <v>2011</v>
      </c>
      <c r="J3168">
        <f t="shared" si="257"/>
        <v>2</v>
      </c>
      <c r="K3168">
        <v>273.64999999999998</v>
      </c>
      <c r="L3168">
        <v>273.75</v>
      </c>
      <c r="M3168">
        <v>270.10000000000002</v>
      </c>
      <c r="N3168">
        <v>271.89999999999998</v>
      </c>
      <c r="O3168" s="3">
        <f t="shared" si="254"/>
        <v>-3</v>
      </c>
      <c r="P3168">
        <f t="shared" si="258"/>
        <v>29.308341353316735</v>
      </c>
      <c r="S3168">
        <f t="shared" si="255"/>
        <v>-1.0962908825141605E-2</v>
      </c>
    </row>
    <row r="3169" spans="1:19" x14ac:dyDescent="0.3">
      <c r="A3169" s="1">
        <v>40595</v>
      </c>
      <c r="B3169" s="1">
        <v>40596</v>
      </c>
      <c r="C3169">
        <v>268.95</v>
      </c>
      <c r="D3169">
        <v>267.5499939</v>
      </c>
      <c r="E3169">
        <v>272.82386580000002</v>
      </c>
      <c r="F3169">
        <v>-1.400006104</v>
      </c>
      <c r="G3169">
        <v>1</v>
      </c>
      <c r="H3169">
        <v>3.0759144979999999</v>
      </c>
      <c r="I3169">
        <f t="shared" si="256"/>
        <v>2011</v>
      </c>
      <c r="J3169">
        <f t="shared" si="257"/>
        <v>2</v>
      </c>
      <c r="K3169">
        <v>268.95</v>
      </c>
      <c r="L3169">
        <v>269.45</v>
      </c>
      <c r="M3169">
        <v>266.25</v>
      </c>
      <c r="N3169">
        <v>267.55</v>
      </c>
      <c r="O3169" s="3">
        <f t="shared" si="254"/>
        <v>-1.400006104</v>
      </c>
      <c r="P3169">
        <f t="shared" si="258"/>
        <v>28.85065193008462</v>
      </c>
      <c r="S3169">
        <f t="shared" si="255"/>
        <v>-5.2054512139802942E-3</v>
      </c>
    </row>
    <row r="3170" spans="1:19" x14ac:dyDescent="0.3">
      <c r="A3170" s="1">
        <v>40596</v>
      </c>
      <c r="B3170" s="1">
        <v>40597</v>
      </c>
      <c r="C3170">
        <v>266.89999999999998</v>
      </c>
      <c r="D3170">
        <v>267.70002440000002</v>
      </c>
      <c r="E3170">
        <v>267.94218480000001</v>
      </c>
      <c r="F3170">
        <v>0.80002441400000002</v>
      </c>
      <c r="G3170">
        <v>1</v>
      </c>
      <c r="H3170">
        <v>0.106066017</v>
      </c>
      <c r="I3170">
        <f t="shared" si="256"/>
        <v>2011</v>
      </c>
      <c r="J3170">
        <f t="shared" si="257"/>
        <v>2</v>
      </c>
      <c r="K3170">
        <v>266.89999999999998</v>
      </c>
      <c r="L3170">
        <v>269.14999999999998</v>
      </c>
      <c r="M3170">
        <v>265.95</v>
      </c>
      <c r="N3170">
        <v>267.7</v>
      </c>
      <c r="O3170" s="3">
        <f t="shared" si="254"/>
        <v>0.80002441400000002</v>
      </c>
      <c r="P3170">
        <f t="shared" si="258"/>
        <v>29.110088714317108</v>
      </c>
      <c r="S3170">
        <f t="shared" si="255"/>
        <v>2.9974687673285879E-3</v>
      </c>
    </row>
    <row r="3171" spans="1:19" x14ac:dyDescent="0.3">
      <c r="A3171" s="1">
        <v>40597</v>
      </c>
      <c r="B3171" s="1">
        <v>40598</v>
      </c>
      <c r="C3171">
        <v>266.95</v>
      </c>
      <c r="D3171">
        <v>265.14998170000001</v>
      </c>
      <c r="E3171">
        <v>266.51446900000002</v>
      </c>
      <c r="F3171">
        <v>1.8000183110000001</v>
      </c>
      <c r="G3171">
        <v>-1</v>
      </c>
      <c r="H3171">
        <v>1.8031222920000001</v>
      </c>
      <c r="I3171">
        <f t="shared" si="256"/>
        <v>2011</v>
      </c>
      <c r="J3171">
        <f t="shared" si="257"/>
        <v>2</v>
      </c>
      <c r="K3171">
        <v>266.95</v>
      </c>
      <c r="L3171">
        <v>268.60000000000002</v>
      </c>
      <c r="M3171">
        <v>265.10000000000002</v>
      </c>
      <c r="N3171">
        <v>265.14999999999998</v>
      </c>
      <c r="O3171" s="3">
        <f t="shared" si="254"/>
        <v>1.8000183110000001</v>
      </c>
      <c r="P3171">
        <f t="shared" si="258"/>
        <v>29.698948344067308</v>
      </c>
      <c r="S3171">
        <f t="shared" si="255"/>
        <v>6.7429043303989513E-3</v>
      </c>
    </row>
    <row r="3172" spans="1:19" x14ac:dyDescent="0.3">
      <c r="A3172" s="1">
        <v>40598</v>
      </c>
      <c r="B3172" s="1">
        <v>40599</v>
      </c>
      <c r="C3172">
        <v>266.2</v>
      </c>
      <c r="D3172">
        <v>266.60001219999998</v>
      </c>
      <c r="E3172">
        <v>264.96410100000003</v>
      </c>
      <c r="F3172">
        <v>-0.40001220700000001</v>
      </c>
      <c r="G3172">
        <v>-1</v>
      </c>
      <c r="H3172">
        <v>1.0253048330000001</v>
      </c>
      <c r="I3172">
        <f t="shared" si="256"/>
        <v>2011</v>
      </c>
      <c r="J3172">
        <f t="shared" si="257"/>
        <v>2</v>
      </c>
      <c r="K3172">
        <v>266.2</v>
      </c>
      <c r="L3172">
        <v>267.3</v>
      </c>
      <c r="M3172">
        <v>264.75</v>
      </c>
      <c r="N3172">
        <v>266.60000000000002</v>
      </c>
      <c r="O3172" s="3">
        <f t="shared" si="254"/>
        <v>-0.40001220700000001</v>
      </c>
      <c r="P3172">
        <f t="shared" si="258"/>
        <v>29.565064701625275</v>
      </c>
      <c r="S3172">
        <f t="shared" si="255"/>
        <v>-1.5026754583020287E-3</v>
      </c>
    </row>
    <row r="3173" spans="1:19" x14ac:dyDescent="0.3">
      <c r="A3173" s="1">
        <v>40599</v>
      </c>
      <c r="B3173" s="1">
        <v>40602</v>
      </c>
      <c r="C3173">
        <v>265.85000000000002</v>
      </c>
      <c r="D3173">
        <v>263.60000000000002</v>
      </c>
      <c r="E3173">
        <v>268.10327480000001</v>
      </c>
      <c r="F3173">
        <v>-2.25</v>
      </c>
      <c r="G3173">
        <v>1</v>
      </c>
      <c r="H3173">
        <v>2.1213203439999999</v>
      </c>
      <c r="I3173">
        <f t="shared" si="256"/>
        <v>2011</v>
      </c>
      <c r="J3173">
        <f t="shared" si="257"/>
        <v>2</v>
      </c>
      <c r="K3173">
        <v>265.85000000000002</v>
      </c>
      <c r="L3173">
        <v>266.5</v>
      </c>
      <c r="M3173">
        <v>263.5</v>
      </c>
      <c r="N3173">
        <v>263.60000000000002</v>
      </c>
      <c r="O3173" s="3">
        <f t="shared" si="254"/>
        <v>-2.25</v>
      </c>
      <c r="P3173">
        <f t="shared" si="258"/>
        <v>28.814400090995331</v>
      </c>
      <c r="S3173">
        <f t="shared" si="255"/>
        <v>-8.463419221365431E-3</v>
      </c>
    </row>
    <row r="3174" spans="1:19" x14ac:dyDescent="0.3">
      <c r="A3174" s="1">
        <v>40602</v>
      </c>
      <c r="B3174" s="1">
        <v>40603</v>
      </c>
      <c r="C3174">
        <v>265.85000000000002</v>
      </c>
      <c r="D3174">
        <v>263.60000000000002</v>
      </c>
      <c r="E3174">
        <v>262.90116610000001</v>
      </c>
      <c r="F3174">
        <v>2.25</v>
      </c>
      <c r="G3174">
        <v>-1</v>
      </c>
      <c r="H3174">
        <v>0</v>
      </c>
      <c r="I3174">
        <f t="shared" si="256"/>
        <v>2011</v>
      </c>
      <c r="J3174">
        <f t="shared" si="257"/>
        <v>3</v>
      </c>
      <c r="K3174">
        <v>265.85000000000002</v>
      </c>
      <c r="L3174">
        <v>266.5</v>
      </c>
      <c r="M3174">
        <v>263.5</v>
      </c>
      <c r="N3174">
        <v>263.60000000000002</v>
      </c>
      <c r="O3174" s="3">
        <f t="shared" si="254"/>
        <v>2.25</v>
      </c>
      <c r="P3174">
        <f t="shared" si="258"/>
        <v>29.546005133742064</v>
      </c>
      <c r="S3174">
        <f t="shared" si="255"/>
        <v>8.463419221365431E-3</v>
      </c>
    </row>
    <row r="3175" spans="1:19" x14ac:dyDescent="0.3">
      <c r="A3175" s="1">
        <v>40603</v>
      </c>
      <c r="B3175" s="1">
        <v>40604</v>
      </c>
      <c r="C3175">
        <v>262.45</v>
      </c>
      <c r="D3175">
        <v>262.60000000000002</v>
      </c>
      <c r="E3175">
        <v>263.54893900000002</v>
      </c>
      <c r="F3175">
        <v>0.15</v>
      </c>
      <c r="G3175">
        <v>-1</v>
      </c>
      <c r="H3175">
        <v>0.70710678100000002</v>
      </c>
      <c r="I3175">
        <f t="shared" si="256"/>
        <v>2011</v>
      </c>
      <c r="J3175">
        <f t="shared" si="257"/>
        <v>3</v>
      </c>
      <c r="K3175">
        <v>262.45</v>
      </c>
      <c r="L3175">
        <v>264.25</v>
      </c>
      <c r="M3175">
        <v>261.75</v>
      </c>
      <c r="N3175">
        <v>262.60000000000002</v>
      </c>
      <c r="O3175" s="3">
        <f t="shared" si="254"/>
        <v>0.15</v>
      </c>
      <c r="P3175">
        <f t="shared" si="258"/>
        <v>29.596665077770197</v>
      </c>
      <c r="S3175">
        <f t="shared" si="255"/>
        <v>5.7153743570203847E-4</v>
      </c>
    </row>
    <row r="3176" spans="1:19" x14ac:dyDescent="0.3">
      <c r="A3176" s="1">
        <v>40604</v>
      </c>
      <c r="B3176" s="1">
        <v>40605</v>
      </c>
      <c r="C3176">
        <v>264.05</v>
      </c>
      <c r="D3176">
        <v>267.64998780000002</v>
      </c>
      <c r="E3176">
        <v>263.43333480000001</v>
      </c>
      <c r="F3176">
        <v>-3.5999877929999999</v>
      </c>
      <c r="G3176">
        <v>1</v>
      </c>
      <c r="H3176">
        <v>3.570889245</v>
      </c>
      <c r="I3176">
        <f t="shared" si="256"/>
        <v>2011</v>
      </c>
      <c r="J3176">
        <f t="shared" si="257"/>
        <v>3</v>
      </c>
      <c r="K3176">
        <v>264.05</v>
      </c>
      <c r="L3176">
        <v>267.95</v>
      </c>
      <c r="M3176">
        <v>264</v>
      </c>
      <c r="N3176">
        <v>267.64999999999998</v>
      </c>
      <c r="O3176" s="3">
        <f t="shared" ref="O3176:O3239" si="259">IF(E3176-C3176&gt;0,IF(C3176-M3176&gt;3,-3,F3176),IF(L3176-C3176&gt;3,-3,F3176))</f>
        <v>-3</v>
      </c>
      <c r="P3176">
        <f t="shared" si="258"/>
        <v>28.587878917194807</v>
      </c>
      <c r="S3176">
        <f t="shared" ref="S3176:S3239" si="260">O3176/C3176</f>
        <v>-1.1361484567316796E-2</v>
      </c>
    </row>
    <row r="3177" spans="1:19" x14ac:dyDescent="0.3">
      <c r="A3177" s="1">
        <v>40605</v>
      </c>
      <c r="B3177" s="1">
        <v>40606</v>
      </c>
      <c r="C3177">
        <v>270.3</v>
      </c>
      <c r="D3177">
        <v>272.89999999999998</v>
      </c>
      <c r="E3177">
        <v>269.21732550000002</v>
      </c>
      <c r="F3177">
        <v>-2.6</v>
      </c>
      <c r="G3177">
        <v>1</v>
      </c>
      <c r="H3177">
        <v>3.712310601</v>
      </c>
      <c r="I3177">
        <f t="shared" si="256"/>
        <v>2011</v>
      </c>
      <c r="J3177">
        <f t="shared" si="257"/>
        <v>3</v>
      </c>
      <c r="K3177">
        <v>270.3</v>
      </c>
      <c r="L3177">
        <v>274</v>
      </c>
      <c r="M3177">
        <v>269.60000000000002</v>
      </c>
      <c r="N3177">
        <v>272.89999999999998</v>
      </c>
      <c r="O3177" s="3">
        <f t="shared" si="259"/>
        <v>-3</v>
      </c>
      <c r="P3177">
        <f t="shared" si="258"/>
        <v>27.636007255135048</v>
      </c>
      <c r="S3177">
        <f t="shared" si="260"/>
        <v>-1.1098779134295227E-2</v>
      </c>
    </row>
    <row r="3178" spans="1:19" x14ac:dyDescent="0.3">
      <c r="A3178" s="1">
        <v>40606</v>
      </c>
      <c r="B3178" s="1">
        <v>40609</v>
      </c>
      <c r="C3178">
        <v>272.3</v>
      </c>
      <c r="D3178">
        <v>269.00000610000001</v>
      </c>
      <c r="E3178">
        <v>273.27378659999999</v>
      </c>
      <c r="F3178">
        <v>-3.2999938960000001</v>
      </c>
      <c r="G3178">
        <v>1</v>
      </c>
      <c r="H3178">
        <v>2.757716447</v>
      </c>
      <c r="I3178">
        <f t="shared" si="256"/>
        <v>2011</v>
      </c>
      <c r="J3178">
        <f t="shared" si="257"/>
        <v>3</v>
      </c>
      <c r="K3178">
        <v>272.3</v>
      </c>
      <c r="L3178">
        <v>272.95</v>
      </c>
      <c r="M3178">
        <v>268.5</v>
      </c>
      <c r="N3178">
        <v>269</v>
      </c>
      <c r="O3178" s="3">
        <f t="shared" si="259"/>
        <v>-3</v>
      </c>
      <c r="P3178">
        <f t="shared" si="258"/>
        <v>26.722587992203668</v>
      </c>
      <c r="S3178">
        <f t="shared" si="260"/>
        <v>-1.1017260374586852E-2</v>
      </c>
    </row>
    <row r="3179" spans="1:19" x14ac:dyDescent="0.3">
      <c r="A3179" s="1">
        <v>40609</v>
      </c>
      <c r="B3179" s="1">
        <v>40610</v>
      </c>
      <c r="C3179">
        <v>269.60000000000002</v>
      </c>
      <c r="D3179">
        <v>271.35000609999997</v>
      </c>
      <c r="E3179">
        <v>268.89820170000002</v>
      </c>
      <c r="F3179">
        <v>-1.7500061039999999</v>
      </c>
      <c r="G3179">
        <v>-1</v>
      </c>
      <c r="H3179">
        <v>1.6617009359999999</v>
      </c>
      <c r="I3179">
        <f t="shared" si="256"/>
        <v>2011</v>
      </c>
      <c r="J3179">
        <f t="shared" si="257"/>
        <v>3</v>
      </c>
      <c r="K3179">
        <v>269.60000000000002</v>
      </c>
      <c r="L3179">
        <v>273.10000000000002</v>
      </c>
      <c r="M3179">
        <v>268.35000000000002</v>
      </c>
      <c r="N3179">
        <v>271.35000000000002</v>
      </c>
      <c r="O3179" s="3">
        <f t="shared" si="259"/>
        <v>-3</v>
      </c>
      <c r="P3179">
        <f t="shared" si="258"/>
        <v>25.830513467241381</v>
      </c>
      <c r="S3179">
        <f t="shared" si="260"/>
        <v>-1.1127596439169139E-2</v>
      </c>
    </row>
    <row r="3180" spans="1:19" x14ac:dyDescent="0.3">
      <c r="A3180" s="1">
        <v>40610</v>
      </c>
      <c r="B3180" s="1">
        <v>40611</v>
      </c>
      <c r="C3180">
        <v>272.55</v>
      </c>
      <c r="D3180">
        <v>272.14998780000002</v>
      </c>
      <c r="E3180">
        <v>271.59932950000001</v>
      </c>
      <c r="F3180">
        <v>0.40001220700000001</v>
      </c>
      <c r="G3180">
        <v>1</v>
      </c>
      <c r="H3180">
        <v>0.56568542499999996</v>
      </c>
      <c r="I3180">
        <f t="shared" si="256"/>
        <v>2011</v>
      </c>
      <c r="J3180">
        <f t="shared" si="257"/>
        <v>3</v>
      </c>
      <c r="K3180">
        <v>272.55</v>
      </c>
      <c r="L3180">
        <v>274.3</v>
      </c>
      <c r="M3180">
        <v>270.35000000000002</v>
      </c>
      <c r="N3180">
        <v>272.14999999999998</v>
      </c>
      <c r="O3180" s="3">
        <f t="shared" si="259"/>
        <v>0.40001220700000001</v>
      </c>
      <c r="P3180">
        <f t="shared" si="258"/>
        <v>25.944245120515728</v>
      </c>
      <c r="S3180">
        <f t="shared" si="260"/>
        <v>1.4676654081819849E-3</v>
      </c>
    </row>
    <row r="3181" spans="1:19" x14ac:dyDescent="0.3">
      <c r="A3181" s="1">
        <v>40611</v>
      </c>
      <c r="B3181" s="1">
        <v>40612</v>
      </c>
      <c r="C3181">
        <v>271.25</v>
      </c>
      <c r="D3181">
        <v>268.39999999999998</v>
      </c>
      <c r="E3181">
        <v>271.37468949999999</v>
      </c>
      <c r="F3181">
        <v>-2.85</v>
      </c>
      <c r="G3181">
        <v>-1</v>
      </c>
      <c r="H3181">
        <v>2.651650429</v>
      </c>
      <c r="I3181">
        <f t="shared" si="256"/>
        <v>2011</v>
      </c>
      <c r="J3181">
        <f t="shared" si="257"/>
        <v>3</v>
      </c>
      <c r="K3181">
        <v>271.25</v>
      </c>
      <c r="L3181">
        <v>271.8</v>
      </c>
      <c r="M3181">
        <v>267.35000000000002</v>
      </c>
      <c r="N3181">
        <v>268.39999999999998</v>
      </c>
      <c r="O3181" s="3">
        <f t="shared" si="259"/>
        <v>-3</v>
      </c>
      <c r="P3181">
        <f t="shared" si="258"/>
        <v>25.083422240941012</v>
      </c>
      <c r="S3181">
        <f t="shared" si="260"/>
        <v>-1.1059907834101382E-2</v>
      </c>
    </row>
    <row r="3182" spans="1:19" x14ac:dyDescent="0.3">
      <c r="A3182" s="1">
        <v>40612</v>
      </c>
      <c r="B3182" s="1">
        <v>40613</v>
      </c>
      <c r="C3182">
        <v>265.75</v>
      </c>
      <c r="D3182">
        <v>264.35001219999998</v>
      </c>
      <c r="E3182">
        <v>268.1767289</v>
      </c>
      <c r="F3182">
        <v>-1.399987793</v>
      </c>
      <c r="G3182">
        <v>-1</v>
      </c>
      <c r="H3182">
        <v>2.8637824639999998</v>
      </c>
      <c r="I3182">
        <f t="shared" si="256"/>
        <v>2011</v>
      </c>
      <c r="J3182">
        <f t="shared" si="257"/>
        <v>3</v>
      </c>
      <c r="K3182">
        <v>265.75</v>
      </c>
      <c r="L3182">
        <v>267.05</v>
      </c>
      <c r="M3182">
        <v>263.64999999999998</v>
      </c>
      <c r="N3182">
        <v>264.35000000000002</v>
      </c>
      <c r="O3182" s="3">
        <f t="shared" si="259"/>
        <v>-1.399987793</v>
      </c>
      <c r="P3182">
        <f t="shared" si="258"/>
        <v>24.686999080707913</v>
      </c>
      <c r="S3182">
        <f t="shared" si="260"/>
        <v>-5.2680631909689558E-3</v>
      </c>
    </row>
    <row r="3183" spans="1:19" x14ac:dyDescent="0.3">
      <c r="A3183" s="1">
        <v>40613</v>
      </c>
      <c r="B3183" s="1">
        <v>40616</v>
      </c>
      <c r="C3183">
        <v>264.89999999999998</v>
      </c>
      <c r="D3183">
        <v>268.49999389999999</v>
      </c>
      <c r="E3183">
        <v>264.77659820000002</v>
      </c>
      <c r="F3183">
        <v>-3.599993896</v>
      </c>
      <c r="G3183">
        <v>1</v>
      </c>
      <c r="H3183">
        <v>2.934493142</v>
      </c>
      <c r="I3183">
        <f t="shared" si="256"/>
        <v>2011</v>
      </c>
      <c r="J3183">
        <f t="shared" si="257"/>
        <v>3</v>
      </c>
      <c r="K3183">
        <v>264.89999999999998</v>
      </c>
      <c r="L3183">
        <v>268.8</v>
      </c>
      <c r="M3183">
        <v>262.35000000000002</v>
      </c>
      <c r="N3183">
        <v>268.5</v>
      </c>
      <c r="O3183" s="3">
        <f t="shared" si="259"/>
        <v>-3</v>
      </c>
      <c r="P3183">
        <f t="shared" si="258"/>
        <v>23.848256190083635</v>
      </c>
      <c r="S3183">
        <f t="shared" si="260"/>
        <v>-1.1325028312570783E-2</v>
      </c>
    </row>
    <row r="3184" spans="1:19" x14ac:dyDescent="0.3">
      <c r="A3184" s="1">
        <v>40616</v>
      </c>
      <c r="B3184" s="1">
        <v>40617</v>
      </c>
      <c r="C3184">
        <v>268.3</v>
      </c>
      <c r="D3184">
        <v>261.7000122</v>
      </c>
      <c r="E3184">
        <v>268.20637599999998</v>
      </c>
      <c r="F3184">
        <v>6.5999877930000004</v>
      </c>
      <c r="G3184">
        <v>-1</v>
      </c>
      <c r="H3184">
        <v>4.8083261119999996</v>
      </c>
      <c r="I3184">
        <f t="shared" si="256"/>
        <v>2011</v>
      </c>
      <c r="J3184">
        <f t="shared" si="257"/>
        <v>3</v>
      </c>
      <c r="K3184">
        <v>268.3</v>
      </c>
      <c r="L3184">
        <v>270.55</v>
      </c>
      <c r="M3184">
        <v>256.95</v>
      </c>
      <c r="N3184">
        <v>261.7</v>
      </c>
      <c r="O3184" s="3">
        <f t="shared" si="259"/>
        <v>6.5999877930000004</v>
      </c>
      <c r="P3184">
        <f t="shared" si="258"/>
        <v>25.608206243071585</v>
      </c>
      <c r="S3184">
        <f t="shared" si="260"/>
        <v>2.4599283611628775E-2</v>
      </c>
    </row>
    <row r="3185" spans="1:19" x14ac:dyDescent="0.3">
      <c r="A3185" s="1">
        <v>40617</v>
      </c>
      <c r="B3185" s="1">
        <v>40618</v>
      </c>
      <c r="C3185">
        <v>265.7</v>
      </c>
      <c r="D3185">
        <v>267.09999390000002</v>
      </c>
      <c r="E3185">
        <v>260.82060050000001</v>
      </c>
      <c r="F3185">
        <v>-1.399993896</v>
      </c>
      <c r="G3185">
        <v>-1</v>
      </c>
      <c r="H3185">
        <v>3.8183766179999998</v>
      </c>
      <c r="I3185">
        <f t="shared" si="256"/>
        <v>2011</v>
      </c>
      <c r="J3185">
        <f t="shared" si="257"/>
        <v>3</v>
      </c>
      <c r="K3185">
        <v>265.7</v>
      </c>
      <c r="L3185">
        <v>268.05</v>
      </c>
      <c r="M3185">
        <v>263.2</v>
      </c>
      <c r="N3185">
        <v>267.10000000000002</v>
      </c>
      <c r="O3185" s="3">
        <f t="shared" si="259"/>
        <v>-1.399993896</v>
      </c>
      <c r="P3185">
        <f t="shared" si="258"/>
        <v>25.203411371850557</v>
      </c>
      <c r="S3185">
        <f t="shared" si="260"/>
        <v>-5.2690775159954838E-3</v>
      </c>
    </row>
    <row r="3186" spans="1:19" x14ac:dyDescent="0.3">
      <c r="A3186" s="1">
        <v>40618</v>
      </c>
      <c r="B3186" s="1">
        <v>40619</v>
      </c>
      <c r="C3186">
        <v>261.89999999999998</v>
      </c>
      <c r="D3186">
        <v>266.99999389999999</v>
      </c>
      <c r="E3186">
        <v>267.29086569999998</v>
      </c>
      <c r="F3186">
        <v>5.099993896</v>
      </c>
      <c r="G3186">
        <v>1</v>
      </c>
      <c r="H3186">
        <v>7.0710677999999999E-2</v>
      </c>
      <c r="I3186">
        <f t="shared" si="256"/>
        <v>2011</v>
      </c>
      <c r="J3186">
        <f t="shared" si="257"/>
        <v>3</v>
      </c>
      <c r="K3186">
        <v>261.89999999999998</v>
      </c>
      <c r="L3186">
        <v>267.95</v>
      </c>
      <c r="M3186">
        <v>261.85000000000002</v>
      </c>
      <c r="N3186">
        <v>267</v>
      </c>
      <c r="O3186" s="3">
        <f t="shared" si="259"/>
        <v>5.099993896</v>
      </c>
      <c r="P3186">
        <f t="shared" si="258"/>
        <v>26.675773847850728</v>
      </c>
      <c r="S3186">
        <f t="shared" si="260"/>
        <v>1.9473058022145859E-2</v>
      </c>
    </row>
    <row r="3187" spans="1:19" x14ac:dyDescent="0.3">
      <c r="A3187" s="1">
        <v>40619</v>
      </c>
      <c r="B3187" s="1">
        <v>40620</v>
      </c>
      <c r="C3187">
        <v>267.5</v>
      </c>
      <c r="D3187">
        <v>269.85000609999997</v>
      </c>
      <c r="E3187">
        <v>267.458032</v>
      </c>
      <c r="F3187">
        <v>-2.3500061040000002</v>
      </c>
      <c r="G3187">
        <v>1</v>
      </c>
      <c r="H3187">
        <v>2.015254326</v>
      </c>
      <c r="I3187">
        <f t="shared" si="256"/>
        <v>2011</v>
      </c>
      <c r="J3187">
        <f t="shared" si="257"/>
        <v>3</v>
      </c>
      <c r="K3187">
        <v>267.5</v>
      </c>
      <c r="L3187">
        <v>271.45</v>
      </c>
      <c r="M3187">
        <v>266.95</v>
      </c>
      <c r="N3187">
        <v>269.85000000000002</v>
      </c>
      <c r="O3187" s="3">
        <f t="shared" si="259"/>
        <v>-3</v>
      </c>
      <c r="P3187">
        <f t="shared" si="258"/>
        <v>25.778271176334258</v>
      </c>
      <c r="S3187">
        <f t="shared" si="260"/>
        <v>-1.1214953271028037E-2</v>
      </c>
    </row>
    <row r="3188" spans="1:19" x14ac:dyDescent="0.3">
      <c r="A3188" s="1">
        <v>40620</v>
      </c>
      <c r="B3188" s="1">
        <v>40623</v>
      </c>
      <c r="C3188">
        <v>270.2</v>
      </c>
      <c r="D3188">
        <v>272.4500061</v>
      </c>
      <c r="E3188">
        <v>269.73502719999999</v>
      </c>
      <c r="F3188">
        <v>-2.2500061040000001</v>
      </c>
      <c r="G3188">
        <v>-1</v>
      </c>
      <c r="H3188">
        <v>1.8384776309999999</v>
      </c>
      <c r="I3188">
        <f t="shared" si="256"/>
        <v>2011</v>
      </c>
      <c r="J3188">
        <f t="shared" si="257"/>
        <v>3</v>
      </c>
      <c r="K3188">
        <v>270.2</v>
      </c>
      <c r="L3188">
        <v>272.75</v>
      </c>
      <c r="M3188">
        <v>269.95</v>
      </c>
      <c r="N3188">
        <v>272.45</v>
      </c>
      <c r="O3188" s="3">
        <f t="shared" si="259"/>
        <v>-2.2500061040000001</v>
      </c>
      <c r="P3188">
        <f t="shared" si="258"/>
        <v>25.134289671922865</v>
      </c>
      <c r="S3188">
        <f t="shared" si="260"/>
        <v>-8.3271876535899337E-3</v>
      </c>
    </row>
    <row r="3189" spans="1:19" x14ac:dyDescent="0.3">
      <c r="A3189" s="1">
        <v>40623</v>
      </c>
      <c r="B3189" s="1">
        <v>40624</v>
      </c>
      <c r="C3189">
        <v>273.45</v>
      </c>
      <c r="D3189">
        <v>273.84999390000002</v>
      </c>
      <c r="E3189">
        <v>272.18857350000002</v>
      </c>
      <c r="F3189">
        <v>-0.39999389600000002</v>
      </c>
      <c r="G3189">
        <v>-1</v>
      </c>
      <c r="H3189">
        <v>0.98994949399999999</v>
      </c>
      <c r="I3189">
        <f t="shared" si="256"/>
        <v>2011</v>
      </c>
      <c r="J3189">
        <f t="shared" si="257"/>
        <v>3</v>
      </c>
      <c r="K3189">
        <v>273.45</v>
      </c>
      <c r="L3189">
        <v>274.05</v>
      </c>
      <c r="M3189">
        <v>272.45</v>
      </c>
      <c r="N3189">
        <v>273.85000000000002</v>
      </c>
      <c r="O3189" s="3">
        <f t="shared" si="259"/>
        <v>-0.39999389600000002</v>
      </c>
      <c r="P3189">
        <f t="shared" si="258"/>
        <v>25.023992771768562</v>
      </c>
      <c r="S3189">
        <f t="shared" si="260"/>
        <v>-1.4627679502651309E-3</v>
      </c>
    </row>
    <row r="3190" spans="1:19" x14ac:dyDescent="0.3">
      <c r="A3190" s="1">
        <v>40624</v>
      </c>
      <c r="B3190" s="1">
        <v>40625</v>
      </c>
      <c r="C3190">
        <v>274.2</v>
      </c>
      <c r="D3190">
        <v>273.79998169999999</v>
      </c>
      <c r="E3190">
        <v>273.59022720000002</v>
      </c>
      <c r="F3190">
        <v>0.40001831100000002</v>
      </c>
      <c r="G3190">
        <v>-1</v>
      </c>
      <c r="H3190">
        <v>3.5355339E-2</v>
      </c>
      <c r="I3190">
        <f t="shared" si="256"/>
        <v>2011</v>
      </c>
      <c r="J3190">
        <f t="shared" si="257"/>
        <v>3</v>
      </c>
      <c r="K3190">
        <v>274.2</v>
      </c>
      <c r="L3190">
        <v>275.10000000000002</v>
      </c>
      <c r="M3190">
        <v>272.39999999999998</v>
      </c>
      <c r="N3190">
        <v>273.8</v>
      </c>
      <c r="O3190" s="3">
        <f t="shared" si="259"/>
        <v>0.40001831100000002</v>
      </c>
      <c r="P3190">
        <f t="shared" si="258"/>
        <v>25.133511976615814</v>
      </c>
      <c r="S3190">
        <f t="shared" si="260"/>
        <v>1.4588559846827134E-3</v>
      </c>
    </row>
    <row r="3191" spans="1:19" x14ac:dyDescent="0.3">
      <c r="A3191" s="1">
        <v>40625</v>
      </c>
      <c r="B3191" s="1">
        <v>40626</v>
      </c>
      <c r="C3191">
        <v>274.5</v>
      </c>
      <c r="D3191">
        <v>276.85001829999999</v>
      </c>
      <c r="E3191">
        <v>273.5334636</v>
      </c>
      <c r="F3191">
        <v>-2.3500183109999999</v>
      </c>
      <c r="G3191">
        <v>-1</v>
      </c>
      <c r="H3191">
        <v>2.156675683</v>
      </c>
      <c r="I3191">
        <f t="shared" si="256"/>
        <v>2011</v>
      </c>
      <c r="J3191">
        <f t="shared" si="257"/>
        <v>3</v>
      </c>
      <c r="K3191">
        <v>274.5</v>
      </c>
      <c r="L3191">
        <v>277.25</v>
      </c>
      <c r="M3191">
        <v>274.39999999999998</v>
      </c>
      <c r="N3191">
        <v>276.85000000000002</v>
      </c>
      <c r="O3191" s="3">
        <f t="shared" si="259"/>
        <v>-2.3500183109999999</v>
      </c>
      <c r="P3191">
        <f t="shared" si="258"/>
        <v>24.488001448038929</v>
      </c>
      <c r="S3191">
        <f t="shared" si="260"/>
        <v>-8.5610867431693983E-3</v>
      </c>
    </row>
    <row r="3192" spans="1:19" x14ac:dyDescent="0.3">
      <c r="A3192" s="1">
        <v>40626</v>
      </c>
      <c r="B3192" s="1">
        <v>40627</v>
      </c>
      <c r="C3192">
        <v>280.35000000000002</v>
      </c>
      <c r="D3192">
        <v>280.39998780000002</v>
      </c>
      <c r="E3192">
        <v>276.53195410000001</v>
      </c>
      <c r="F3192">
        <v>-4.9987793000000003E-2</v>
      </c>
      <c r="G3192">
        <v>-1</v>
      </c>
      <c r="H3192">
        <v>2.5102290730000001</v>
      </c>
      <c r="I3192">
        <f t="shared" ref="I3192:I3255" si="261">YEAR(B3192)</f>
        <v>2011</v>
      </c>
      <c r="J3192">
        <f t="shared" ref="J3192:J3255" si="262">MONTH(B3192)</f>
        <v>3</v>
      </c>
      <c r="K3192">
        <v>280.35000000000002</v>
      </c>
      <c r="L3192">
        <v>280.5</v>
      </c>
      <c r="M3192">
        <v>278.5</v>
      </c>
      <c r="N3192">
        <v>280.39999999999998</v>
      </c>
      <c r="O3192" s="3">
        <f t="shared" si="259"/>
        <v>-4.9987793000000003E-2</v>
      </c>
      <c r="P3192">
        <f t="shared" si="258"/>
        <v>24.474902452347457</v>
      </c>
      <c r="S3192">
        <f t="shared" si="260"/>
        <v>-1.7830495095416443E-4</v>
      </c>
    </row>
    <row r="3193" spans="1:19" x14ac:dyDescent="0.3">
      <c r="A3193" s="1">
        <v>40627</v>
      </c>
      <c r="B3193" s="1">
        <v>40630</v>
      </c>
      <c r="C3193">
        <v>279.89999999999998</v>
      </c>
      <c r="D3193">
        <v>280.89999999999998</v>
      </c>
      <c r="E3193">
        <v>280.40531449999997</v>
      </c>
      <c r="F3193">
        <v>1</v>
      </c>
      <c r="G3193">
        <v>1</v>
      </c>
      <c r="H3193">
        <v>0.35355339099999999</v>
      </c>
      <c r="I3193">
        <f t="shared" si="261"/>
        <v>2011</v>
      </c>
      <c r="J3193">
        <f t="shared" si="262"/>
        <v>3</v>
      </c>
      <c r="K3193">
        <v>279.89999999999998</v>
      </c>
      <c r="L3193">
        <v>280.89999999999998</v>
      </c>
      <c r="M3193">
        <v>279.2</v>
      </c>
      <c r="N3193">
        <v>280.89999999999998</v>
      </c>
      <c r="O3193" s="3">
        <f t="shared" si="259"/>
        <v>1</v>
      </c>
      <c r="P3193">
        <f t="shared" si="258"/>
        <v>24.737227237474439</v>
      </c>
      <c r="S3193">
        <f t="shared" si="260"/>
        <v>3.5727045373347625E-3</v>
      </c>
    </row>
    <row r="3194" spans="1:19" x14ac:dyDescent="0.3">
      <c r="A3194" s="1">
        <v>40630</v>
      </c>
      <c r="B3194" s="1">
        <v>40631</v>
      </c>
      <c r="C3194">
        <v>280.45</v>
      </c>
      <c r="D3194">
        <v>282.7999939</v>
      </c>
      <c r="E3194">
        <v>278.14932979999998</v>
      </c>
      <c r="F3194">
        <v>-2.349993896</v>
      </c>
      <c r="G3194">
        <v>-1</v>
      </c>
      <c r="H3194">
        <v>1.3435028840000001</v>
      </c>
      <c r="I3194">
        <f t="shared" si="261"/>
        <v>2011</v>
      </c>
      <c r="J3194">
        <f t="shared" si="262"/>
        <v>3</v>
      </c>
      <c r="K3194">
        <v>280.45</v>
      </c>
      <c r="L3194">
        <v>282.8</v>
      </c>
      <c r="M3194">
        <v>279.7</v>
      </c>
      <c r="N3194">
        <v>282.8</v>
      </c>
      <c r="O3194" s="3">
        <f t="shared" si="259"/>
        <v>-2.349993896</v>
      </c>
      <c r="P3194">
        <f t="shared" si="258"/>
        <v>24.115380209355024</v>
      </c>
      <c r="S3194">
        <f t="shared" si="260"/>
        <v>-8.379368500623997E-3</v>
      </c>
    </row>
    <row r="3195" spans="1:19" x14ac:dyDescent="0.3">
      <c r="A3195" s="1">
        <v>40631</v>
      </c>
      <c r="B3195" s="1">
        <v>40632</v>
      </c>
      <c r="C3195">
        <v>283.3</v>
      </c>
      <c r="D3195">
        <v>285.55</v>
      </c>
      <c r="E3195">
        <v>283.20906459999998</v>
      </c>
      <c r="F3195">
        <v>-2.25</v>
      </c>
      <c r="G3195">
        <v>1</v>
      </c>
      <c r="H3195">
        <v>1.944543648</v>
      </c>
      <c r="I3195">
        <f t="shared" si="261"/>
        <v>2011</v>
      </c>
      <c r="J3195">
        <f t="shared" si="262"/>
        <v>3</v>
      </c>
      <c r="K3195">
        <v>283.3</v>
      </c>
      <c r="L3195">
        <v>287.14999999999998</v>
      </c>
      <c r="M3195">
        <v>282.85000000000002</v>
      </c>
      <c r="N3195">
        <v>285.55</v>
      </c>
      <c r="O3195" s="3">
        <f t="shared" si="259"/>
        <v>-3</v>
      </c>
      <c r="P3195">
        <f t="shared" si="258"/>
        <v>23.349272119400226</v>
      </c>
      <c r="S3195">
        <f t="shared" si="260"/>
        <v>-1.0589481115425344E-2</v>
      </c>
    </row>
    <row r="3196" spans="1:19" x14ac:dyDescent="0.3">
      <c r="A3196" s="1">
        <v>40632</v>
      </c>
      <c r="B3196" s="1">
        <v>40633</v>
      </c>
      <c r="C3196">
        <v>286</v>
      </c>
      <c r="D3196">
        <v>287.55</v>
      </c>
      <c r="E3196">
        <v>285.68084720000002</v>
      </c>
      <c r="F3196">
        <v>-1.55</v>
      </c>
      <c r="G3196">
        <v>1</v>
      </c>
      <c r="H3196">
        <v>1.414213562</v>
      </c>
      <c r="I3196">
        <f t="shared" si="261"/>
        <v>2011</v>
      </c>
      <c r="J3196">
        <f t="shared" si="262"/>
        <v>3</v>
      </c>
      <c r="K3196">
        <v>286</v>
      </c>
      <c r="L3196">
        <v>287.55</v>
      </c>
      <c r="M3196">
        <v>285.35000000000002</v>
      </c>
      <c r="N3196">
        <v>287.55</v>
      </c>
      <c r="O3196" s="3">
        <f t="shared" si="259"/>
        <v>-1.55</v>
      </c>
      <c r="P3196">
        <f t="shared" si="258"/>
        <v>22.969642345430955</v>
      </c>
      <c r="S3196">
        <f t="shared" si="260"/>
        <v>-5.4195804195804201E-3</v>
      </c>
    </row>
    <row r="3197" spans="1:19" x14ac:dyDescent="0.3">
      <c r="A3197" s="1">
        <v>40633</v>
      </c>
      <c r="B3197" s="1">
        <v>40634</v>
      </c>
      <c r="C3197">
        <v>286.95</v>
      </c>
      <c r="D3197">
        <v>288.90000609999998</v>
      </c>
      <c r="E3197">
        <v>287.42438709999999</v>
      </c>
      <c r="F3197">
        <v>1.9500061040000001</v>
      </c>
      <c r="G3197">
        <v>-1</v>
      </c>
      <c r="H3197">
        <v>0.954594155</v>
      </c>
      <c r="I3197">
        <f t="shared" si="261"/>
        <v>2011</v>
      </c>
      <c r="J3197">
        <f t="shared" si="262"/>
        <v>4</v>
      </c>
      <c r="K3197">
        <v>286.95</v>
      </c>
      <c r="L3197">
        <v>289.35000000000002</v>
      </c>
      <c r="M3197">
        <v>286.89999999999998</v>
      </c>
      <c r="N3197">
        <v>288.89999999999998</v>
      </c>
      <c r="O3197" s="3">
        <f t="shared" si="259"/>
        <v>1.9500061040000001</v>
      </c>
      <c r="P3197">
        <f t="shared" si="258"/>
        <v>23.43792193539737</v>
      </c>
      <c r="S3197">
        <f t="shared" si="260"/>
        <v>6.7956302631120413E-3</v>
      </c>
    </row>
    <row r="3198" spans="1:19" x14ac:dyDescent="0.3">
      <c r="A3198" s="1">
        <v>40634</v>
      </c>
      <c r="B3198" s="1">
        <v>40637</v>
      </c>
      <c r="C3198">
        <v>289.14999999999998</v>
      </c>
      <c r="D3198">
        <v>288.85001219999998</v>
      </c>
      <c r="E3198">
        <v>288.90737230000002</v>
      </c>
      <c r="F3198">
        <v>0.299987793</v>
      </c>
      <c r="G3198">
        <v>1</v>
      </c>
      <c r="H3198">
        <v>3.5355339E-2</v>
      </c>
      <c r="I3198">
        <f t="shared" si="261"/>
        <v>2011</v>
      </c>
      <c r="J3198">
        <f t="shared" si="262"/>
        <v>4</v>
      </c>
      <c r="K3198">
        <v>289.14999999999998</v>
      </c>
      <c r="L3198">
        <v>289.60000000000002</v>
      </c>
      <c r="M3198">
        <v>287.39999999999998</v>
      </c>
      <c r="N3198">
        <v>288.85000000000002</v>
      </c>
      <c r="O3198" s="3">
        <f t="shared" si="259"/>
        <v>0.299987793</v>
      </c>
      <c r="P3198">
        <f t="shared" si="258"/>
        <v>23.51087117081746</v>
      </c>
      <c r="S3198">
        <f t="shared" si="260"/>
        <v>1.0374815597440775E-3</v>
      </c>
    </row>
    <row r="3199" spans="1:19" x14ac:dyDescent="0.3">
      <c r="A3199" s="1">
        <v>40637</v>
      </c>
      <c r="B3199" s="1">
        <v>40638</v>
      </c>
      <c r="C3199">
        <v>289.2</v>
      </c>
      <c r="D3199">
        <v>290.60000000000002</v>
      </c>
      <c r="E3199">
        <v>287.37890220000003</v>
      </c>
      <c r="F3199">
        <v>-1.4</v>
      </c>
      <c r="G3199">
        <v>-1</v>
      </c>
      <c r="H3199">
        <v>1.237436867</v>
      </c>
      <c r="I3199">
        <f t="shared" si="261"/>
        <v>2011</v>
      </c>
      <c r="J3199">
        <f t="shared" si="262"/>
        <v>4</v>
      </c>
      <c r="K3199">
        <v>289.2</v>
      </c>
      <c r="L3199">
        <v>290.85000000000002</v>
      </c>
      <c r="M3199">
        <v>287.64999999999998</v>
      </c>
      <c r="N3199">
        <v>290.60000000000002</v>
      </c>
      <c r="O3199" s="3">
        <f t="shared" si="259"/>
        <v>-1.4</v>
      </c>
      <c r="P3199">
        <f t="shared" si="258"/>
        <v>23.169426983689405</v>
      </c>
      <c r="S3199">
        <f t="shared" si="260"/>
        <v>-4.8409405255878286E-3</v>
      </c>
    </row>
    <row r="3200" spans="1:19" x14ac:dyDescent="0.3">
      <c r="A3200" s="1">
        <v>40638</v>
      </c>
      <c r="B3200" s="1">
        <v>40639</v>
      </c>
      <c r="C3200">
        <v>290.39999999999998</v>
      </c>
      <c r="D3200">
        <v>290.2000061</v>
      </c>
      <c r="E3200">
        <v>290.1609383</v>
      </c>
      <c r="F3200">
        <v>0.199993896</v>
      </c>
      <c r="G3200">
        <v>-1</v>
      </c>
      <c r="H3200">
        <v>0.282842712</v>
      </c>
      <c r="I3200">
        <f t="shared" si="261"/>
        <v>2011</v>
      </c>
      <c r="J3200">
        <f t="shared" si="262"/>
        <v>4</v>
      </c>
      <c r="K3200">
        <v>290.39999999999998</v>
      </c>
      <c r="L3200">
        <v>291.60000000000002</v>
      </c>
      <c r="M3200">
        <v>288.85000000000002</v>
      </c>
      <c r="N3200">
        <v>290.2</v>
      </c>
      <c r="O3200" s="3">
        <f t="shared" si="259"/>
        <v>0.199993896</v>
      </c>
      <c r="P3200">
        <f t="shared" si="258"/>
        <v>23.217296239583575</v>
      </c>
      <c r="S3200">
        <f t="shared" si="260"/>
        <v>6.8868421487603315E-4</v>
      </c>
    </row>
    <row r="3201" spans="1:19" x14ac:dyDescent="0.3">
      <c r="A3201" s="1">
        <v>40639</v>
      </c>
      <c r="B3201" s="1">
        <v>40640</v>
      </c>
      <c r="C3201">
        <v>290.95</v>
      </c>
      <c r="D3201">
        <v>288.74998779999999</v>
      </c>
      <c r="E3201">
        <v>289.9893692</v>
      </c>
      <c r="F3201">
        <v>2.2000122069999999</v>
      </c>
      <c r="G3201">
        <v>-1</v>
      </c>
      <c r="H3201">
        <v>1.0253048330000001</v>
      </c>
      <c r="I3201">
        <f t="shared" si="261"/>
        <v>2011</v>
      </c>
      <c r="J3201">
        <f t="shared" si="262"/>
        <v>4</v>
      </c>
      <c r="K3201">
        <v>290.95</v>
      </c>
      <c r="L3201">
        <v>291</v>
      </c>
      <c r="M3201">
        <v>287.60000000000002</v>
      </c>
      <c r="N3201">
        <v>288.75</v>
      </c>
      <c r="O3201" s="3">
        <f t="shared" si="259"/>
        <v>2.2000122069999999</v>
      </c>
      <c r="P3201">
        <f t="shared" si="258"/>
        <v>23.743967507574148</v>
      </c>
      <c r="S3201">
        <f t="shared" si="260"/>
        <v>7.5614786286303491E-3</v>
      </c>
    </row>
    <row r="3202" spans="1:19" x14ac:dyDescent="0.3">
      <c r="A3202" s="1">
        <v>40640</v>
      </c>
      <c r="B3202" s="1">
        <v>40641</v>
      </c>
      <c r="C3202">
        <v>288.75</v>
      </c>
      <c r="D3202">
        <v>288.7000122</v>
      </c>
      <c r="E3202">
        <v>288.74577979999998</v>
      </c>
      <c r="F3202">
        <v>4.9987793000000003E-2</v>
      </c>
      <c r="G3202">
        <v>-1</v>
      </c>
      <c r="H3202">
        <v>3.5355339E-2</v>
      </c>
      <c r="I3202">
        <f t="shared" si="261"/>
        <v>2011</v>
      </c>
      <c r="J3202">
        <f t="shared" si="262"/>
        <v>4</v>
      </c>
      <c r="K3202">
        <v>288.75</v>
      </c>
      <c r="L3202">
        <v>291</v>
      </c>
      <c r="M3202">
        <v>288</v>
      </c>
      <c r="N3202">
        <v>288.7</v>
      </c>
      <c r="O3202" s="3">
        <f t="shared" si="259"/>
        <v>4.9987793000000003E-2</v>
      </c>
      <c r="P3202">
        <f t="shared" si="258"/>
        <v>23.756299024797705</v>
      </c>
      <c r="S3202">
        <f t="shared" si="260"/>
        <v>1.7311789783549785E-4</v>
      </c>
    </row>
    <row r="3203" spans="1:19" x14ac:dyDescent="0.3">
      <c r="A3203" s="1">
        <v>40641</v>
      </c>
      <c r="B3203" s="1">
        <v>40644</v>
      </c>
      <c r="C3203">
        <v>288.95</v>
      </c>
      <c r="D3203">
        <v>288.24998779999999</v>
      </c>
      <c r="E3203">
        <v>288.6377612</v>
      </c>
      <c r="F3203">
        <v>0.700012207</v>
      </c>
      <c r="G3203">
        <v>-1</v>
      </c>
      <c r="H3203">
        <v>0.31819805200000001</v>
      </c>
      <c r="I3203">
        <f t="shared" si="261"/>
        <v>2011</v>
      </c>
      <c r="J3203">
        <f t="shared" si="262"/>
        <v>4</v>
      </c>
      <c r="K3203">
        <v>288.95</v>
      </c>
      <c r="L3203">
        <v>290.2</v>
      </c>
      <c r="M3203">
        <v>287.39999999999998</v>
      </c>
      <c r="N3203">
        <v>288.25</v>
      </c>
      <c r="O3203" s="3">
        <f t="shared" si="259"/>
        <v>0.700012207</v>
      </c>
      <c r="P3203">
        <f t="shared" si="258"/>
        <v>23.92895553260702</v>
      </c>
      <c r="S3203">
        <f t="shared" si="260"/>
        <v>2.4226067035819348E-3</v>
      </c>
    </row>
    <row r="3204" spans="1:19" x14ac:dyDescent="0.3">
      <c r="A3204" s="1">
        <v>40644</v>
      </c>
      <c r="B3204" s="1">
        <v>40645</v>
      </c>
      <c r="C3204">
        <v>287.2</v>
      </c>
      <c r="D3204">
        <v>283.9500122</v>
      </c>
      <c r="E3204">
        <v>286.92065530000002</v>
      </c>
      <c r="F3204">
        <v>3.2499877929999998</v>
      </c>
      <c r="G3204">
        <v>-1</v>
      </c>
      <c r="H3204">
        <v>3.0405591589999998</v>
      </c>
      <c r="I3204">
        <f t="shared" si="261"/>
        <v>2011</v>
      </c>
      <c r="J3204">
        <f t="shared" si="262"/>
        <v>4</v>
      </c>
      <c r="K3204">
        <v>287.2</v>
      </c>
      <c r="L3204">
        <v>287.55</v>
      </c>
      <c r="M3204">
        <v>283.64999999999998</v>
      </c>
      <c r="N3204">
        <v>283.95</v>
      </c>
      <c r="O3204" s="3">
        <f t="shared" si="259"/>
        <v>3.2499877929999998</v>
      </c>
      <c r="P3204">
        <f t="shared" ref="P3204:P3267" si="263">(O3204/C3204*$Q$2+1)*P3203*$R$2+(1-$R$2)*P3203</f>
        <v>24.741303861787515</v>
      </c>
      <c r="S3204">
        <f t="shared" si="260"/>
        <v>1.1316113485376044E-2</v>
      </c>
    </row>
    <row r="3205" spans="1:19" x14ac:dyDescent="0.3">
      <c r="A3205" s="1">
        <v>40645</v>
      </c>
      <c r="B3205" s="1">
        <v>40646</v>
      </c>
      <c r="C3205">
        <v>284.10000000000002</v>
      </c>
      <c r="D3205">
        <v>288.7</v>
      </c>
      <c r="E3205">
        <v>283.62600839999999</v>
      </c>
      <c r="F3205">
        <v>-4.5999999999999996</v>
      </c>
      <c r="G3205">
        <v>-1</v>
      </c>
      <c r="H3205">
        <v>3.3587572109999999</v>
      </c>
      <c r="I3205">
        <f t="shared" si="261"/>
        <v>2011</v>
      </c>
      <c r="J3205">
        <f t="shared" si="262"/>
        <v>4</v>
      </c>
      <c r="K3205">
        <v>284.10000000000002</v>
      </c>
      <c r="L3205">
        <v>288.8</v>
      </c>
      <c r="M3205">
        <v>282.45</v>
      </c>
      <c r="N3205">
        <v>288.7</v>
      </c>
      <c r="O3205" s="3">
        <f t="shared" si="259"/>
        <v>-3</v>
      </c>
      <c r="P3205">
        <f t="shared" si="263"/>
        <v>23.9575244363877</v>
      </c>
      <c r="S3205">
        <f t="shared" si="260"/>
        <v>-1.0559662090813092E-2</v>
      </c>
    </row>
    <row r="3206" spans="1:19" x14ac:dyDescent="0.3">
      <c r="A3206" s="1">
        <v>40646</v>
      </c>
      <c r="B3206" s="1">
        <v>40647</v>
      </c>
      <c r="C3206">
        <v>287.55</v>
      </c>
      <c r="D3206">
        <v>289.45</v>
      </c>
      <c r="E3206">
        <v>288.65387240000001</v>
      </c>
      <c r="F3206">
        <v>1.9</v>
      </c>
      <c r="G3206">
        <v>-1</v>
      </c>
      <c r="H3206">
        <v>0.53033008599999998</v>
      </c>
      <c r="I3206">
        <f t="shared" si="261"/>
        <v>2011</v>
      </c>
      <c r="J3206">
        <f t="shared" si="262"/>
        <v>4</v>
      </c>
      <c r="K3206">
        <v>287.55</v>
      </c>
      <c r="L3206">
        <v>291.45</v>
      </c>
      <c r="M3206">
        <v>285.89999999999998</v>
      </c>
      <c r="N3206">
        <v>289.45</v>
      </c>
      <c r="O3206" s="3">
        <f t="shared" si="259"/>
        <v>1.9</v>
      </c>
      <c r="P3206">
        <f t="shared" si="263"/>
        <v>24.432425807583698</v>
      </c>
      <c r="S3206">
        <f t="shared" si="260"/>
        <v>6.6075465136497995E-3</v>
      </c>
    </row>
    <row r="3207" spans="1:19" x14ac:dyDescent="0.3">
      <c r="A3207" s="1">
        <v>40647</v>
      </c>
      <c r="B3207" s="1">
        <v>40648</v>
      </c>
      <c r="C3207">
        <v>289.64999999999998</v>
      </c>
      <c r="D3207">
        <v>290.09999390000002</v>
      </c>
      <c r="E3207">
        <v>289.28749049999999</v>
      </c>
      <c r="F3207">
        <v>-0.449993896</v>
      </c>
      <c r="G3207">
        <v>-1</v>
      </c>
      <c r="H3207">
        <v>0.45961940800000001</v>
      </c>
      <c r="I3207">
        <f t="shared" si="261"/>
        <v>2011</v>
      </c>
      <c r="J3207">
        <f t="shared" si="262"/>
        <v>4</v>
      </c>
      <c r="K3207">
        <v>289.64999999999998</v>
      </c>
      <c r="L3207">
        <v>290.89999999999998</v>
      </c>
      <c r="M3207">
        <v>288.3</v>
      </c>
      <c r="N3207">
        <v>290.10000000000002</v>
      </c>
      <c r="O3207" s="3">
        <f t="shared" si="259"/>
        <v>-0.449993896</v>
      </c>
      <c r="P3207">
        <f t="shared" si="263"/>
        <v>24.318552762758369</v>
      </c>
      <c r="S3207">
        <f t="shared" si="260"/>
        <v>-1.5535780977041257E-3</v>
      </c>
    </row>
    <row r="3208" spans="1:19" x14ac:dyDescent="0.3">
      <c r="A3208" s="1">
        <v>40648</v>
      </c>
      <c r="B3208" s="1">
        <v>40651</v>
      </c>
      <c r="C3208">
        <v>290.75</v>
      </c>
      <c r="D3208">
        <v>288.99999389999999</v>
      </c>
      <c r="E3208">
        <v>290.08699580000001</v>
      </c>
      <c r="F3208">
        <v>1.7500061039999999</v>
      </c>
      <c r="G3208">
        <v>-1</v>
      </c>
      <c r="H3208">
        <v>0.77781745899999999</v>
      </c>
      <c r="I3208">
        <f t="shared" si="261"/>
        <v>2011</v>
      </c>
      <c r="J3208">
        <f t="shared" si="262"/>
        <v>4</v>
      </c>
      <c r="K3208">
        <v>290.75</v>
      </c>
      <c r="L3208">
        <v>291.35000000000002</v>
      </c>
      <c r="M3208">
        <v>288.25</v>
      </c>
      <c r="N3208">
        <v>289</v>
      </c>
      <c r="O3208" s="3">
        <f t="shared" si="259"/>
        <v>1.7500061039999999</v>
      </c>
      <c r="P3208">
        <f t="shared" si="263"/>
        <v>24.757668316759471</v>
      </c>
      <c r="S3208">
        <f t="shared" si="260"/>
        <v>6.0189375889939806E-3</v>
      </c>
    </row>
    <row r="3209" spans="1:19" x14ac:dyDescent="0.3">
      <c r="A3209" s="1">
        <v>40651</v>
      </c>
      <c r="B3209" s="1">
        <v>40652</v>
      </c>
      <c r="C3209">
        <v>287.05</v>
      </c>
      <c r="D3209">
        <v>288</v>
      </c>
      <c r="E3209">
        <v>288.61871619999999</v>
      </c>
      <c r="F3209">
        <v>0.95</v>
      </c>
      <c r="G3209">
        <v>-1</v>
      </c>
      <c r="H3209">
        <v>0.70710678100000002</v>
      </c>
      <c r="I3209">
        <f t="shared" si="261"/>
        <v>2011</v>
      </c>
      <c r="J3209">
        <f t="shared" si="262"/>
        <v>4</v>
      </c>
      <c r="K3209">
        <v>287.05</v>
      </c>
      <c r="L3209">
        <v>289.25</v>
      </c>
      <c r="M3209">
        <v>286</v>
      </c>
      <c r="N3209">
        <v>288</v>
      </c>
      <c r="O3209" s="3">
        <f t="shared" si="259"/>
        <v>0.95</v>
      </c>
      <c r="P3209">
        <f t="shared" si="263"/>
        <v>25.003476903078106</v>
      </c>
      <c r="S3209">
        <f t="shared" si="260"/>
        <v>3.3095279568019506E-3</v>
      </c>
    </row>
    <row r="3210" spans="1:19" x14ac:dyDescent="0.3">
      <c r="A3210" s="1">
        <v>40652</v>
      </c>
      <c r="B3210" s="1">
        <v>40653</v>
      </c>
      <c r="C3210">
        <v>290.14999999999998</v>
      </c>
      <c r="D3210">
        <v>297.7999878</v>
      </c>
      <c r="E3210">
        <v>287.56707030000001</v>
      </c>
      <c r="F3210">
        <v>-7.6499877930000002</v>
      </c>
      <c r="G3210">
        <v>-1</v>
      </c>
      <c r="H3210">
        <v>6.9296464560000004</v>
      </c>
      <c r="I3210">
        <f t="shared" si="261"/>
        <v>2011</v>
      </c>
      <c r="J3210">
        <f t="shared" si="262"/>
        <v>4</v>
      </c>
      <c r="K3210">
        <v>290.14999999999998</v>
      </c>
      <c r="L3210">
        <v>297.8</v>
      </c>
      <c r="M3210">
        <v>290</v>
      </c>
      <c r="N3210">
        <v>297.8</v>
      </c>
      <c r="O3210" s="3">
        <f t="shared" si="259"/>
        <v>-3</v>
      </c>
      <c r="P3210">
        <f t="shared" si="263"/>
        <v>24.227908086508393</v>
      </c>
      <c r="S3210">
        <f t="shared" si="260"/>
        <v>-1.0339479579527831E-2</v>
      </c>
    </row>
    <row r="3211" spans="1:19" x14ac:dyDescent="0.3">
      <c r="A3211" s="1">
        <v>40653</v>
      </c>
      <c r="B3211" s="1">
        <v>40654</v>
      </c>
      <c r="C3211">
        <v>297.8</v>
      </c>
      <c r="D3211">
        <v>299.35001829999999</v>
      </c>
      <c r="E3211">
        <v>297.61963320000001</v>
      </c>
      <c r="F3211">
        <v>-1.5500183110000001</v>
      </c>
      <c r="G3211">
        <v>-1</v>
      </c>
      <c r="H3211">
        <v>1.0960155110000001</v>
      </c>
      <c r="I3211">
        <f t="shared" si="261"/>
        <v>2011</v>
      </c>
      <c r="J3211">
        <f t="shared" si="262"/>
        <v>4</v>
      </c>
      <c r="K3211">
        <v>297.8</v>
      </c>
      <c r="L3211">
        <v>301.75</v>
      </c>
      <c r="M3211">
        <v>297.14999999999998</v>
      </c>
      <c r="N3211">
        <v>299.35000000000002</v>
      </c>
      <c r="O3211" s="3">
        <f t="shared" si="259"/>
        <v>-3</v>
      </c>
      <c r="P3211">
        <f t="shared" si="263"/>
        <v>23.495701327681743</v>
      </c>
      <c r="S3211">
        <f t="shared" si="260"/>
        <v>-1.0073875083948958E-2</v>
      </c>
    </row>
    <row r="3212" spans="1:19" x14ac:dyDescent="0.3">
      <c r="A3212" s="1">
        <v>40654</v>
      </c>
      <c r="B3212" s="1">
        <v>40655</v>
      </c>
      <c r="C3212">
        <v>299.39999999999998</v>
      </c>
      <c r="D3212">
        <v>299.14998780000002</v>
      </c>
      <c r="E3212">
        <v>298.94042990000003</v>
      </c>
      <c r="F3212">
        <v>0.25001220699999999</v>
      </c>
      <c r="G3212">
        <v>-1</v>
      </c>
      <c r="H3212">
        <v>0.141421356</v>
      </c>
      <c r="I3212">
        <f t="shared" si="261"/>
        <v>2011</v>
      </c>
      <c r="J3212">
        <f t="shared" si="262"/>
        <v>4</v>
      </c>
      <c r="K3212">
        <v>299.39999999999998</v>
      </c>
      <c r="L3212">
        <v>300.05</v>
      </c>
      <c r="M3212">
        <v>298.55</v>
      </c>
      <c r="N3212">
        <v>299.14999999999998</v>
      </c>
      <c r="O3212" s="3">
        <f t="shared" si="259"/>
        <v>0.25001220699999999</v>
      </c>
      <c r="P3212">
        <f t="shared" si="263"/>
        <v>23.554561168803453</v>
      </c>
      <c r="S3212">
        <f t="shared" si="260"/>
        <v>8.3504411155644622E-4</v>
      </c>
    </row>
    <row r="3213" spans="1:19" x14ac:dyDescent="0.3">
      <c r="A3213" s="1">
        <v>40655</v>
      </c>
      <c r="B3213" s="1">
        <v>40658</v>
      </c>
      <c r="C3213">
        <v>299.75</v>
      </c>
      <c r="D3213">
        <v>300.14999999999998</v>
      </c>
      <c r="E3213">
        <v>298.63716069999998</v>
      </c>
      <c r="F3213">
        <v>-0.4</v>
      </c>
      <c r="G3213">
        <v>-1</v>
      </c>
      <c r="H3213">
        <v>0.70710678100000002</v>
      </c>
      <c r="I3213">
        <f t="shared" si="261"/>
        <v>2011</v>
      </c>
      <c r="J3213">
        <f t="shared" si="262"/>
        <v>4</v>
      </c>
      <c r="K3213">
        <v>299.75</v>
      </c>
      <c r="L3213">
        <v>301.3</v>
      </c>
      <c r="M3213">
        <v>298.95</v>
      </c>
      <c r="N3213">
        <v>300.14999999999998</v>
      </c>
      <c r="O3213" s="3">
        <f t="shared" si="259"/>
        <v>-0.4</v>
      </c>
      <c r="P3213">
        <f t="shared" si="263"/>
        <v>23.460264343440436</v>
      </c>
      <c r="S3213">
        <f t="shared" si="260"/>
        <v>-1.3344453711426189E-3</v>
      </c>
    </row>
    <row r="3214" spans="1:19" x14ac:dyDescent="0.3">
      <c r="A3214" s="1">
        <v>40658</v>
      </c>
      <c r="B3214" s="1">
        <v>40659</v>
      </c>
      <c r="C3214">
        <v>300.75</v>
      </c>
      <c r="D3214">
        <v>299.64999999999998</v>
      </c>
      <c r="E3214">
        <v>300.27912229999998</v>
      </c>
      <c r="F3214">
        <v>1.1000000000000001</v>
      </c>
      <c r="G3214">
        <v>1</v>
      </c>
      <c r="H3214">
        <v>0.35355339099999999</v>
      </c>
      <c r="I3214">
        <f t="shared" si="261"/>
        <v>2011</v>
      </c>
      <c r="J3214">
        <f t="shared" si="262"/>
        <v>4</v>
      </c>
      <c r="K3214">
        <v>300.75</v>
      </c>
      <c r="L3214">
        <v>301.14999999999998</v>
      </c>
      <c r="M3214">
        <v>298.60000000000002</v>
      </c>
      <c r="N3214">
        <v>299.64999999999998</v>
      </c>
      <c r="O3214" s="3">
        <f t="shared" si="259"/>
        <v>1.1000000000000001</v>
      </c>
      <c r="P3214">
        <f t="shared" si="263"/>
        <v>23.717683702819834</v>
      </c>
      <c r="S3214">
        <f t="shared" si="260"/>
        <v>3.6575228595178721E-3</v>
      </c>
    </row>
    <row r="3215" spans="1:19" x14ac:dyDescent="0.3">
      <c r="A3215" s="1">
        <v>40659</v>
      </c>
      <c r="B3215" s="1">
        <v>40660</v>
      </c>
      <c r="C3215">
        <v>301.75</v>
      </c>
      <c r="D3215">
        <v>300.00000610000001</v>
      </c>
      <c r="E3215">
        <v>299.82587239999998</v>
      </c>
      <c r="F3215">
        <v>1.7499938960000001</v>
      </c>
      <c r="G3215">
        <v>1</v>
      </c>
      <c r="H3215">
        <v>0.24748737300000001</v>
      </c>
      <c r="I3215">
        <f t="shared" si="261"/>
        <v>2011</v>
      </c>
      <c r="J3215">
        <f t="shared" si="262"/>
        <v>4</v>
      </c>
      <c r="K3215">
        <v>301.75</v>
      </c>
      <c r="L3215">
        <v>303.60000000000002</v>
      </c>
      <c r="M3215">
        <v>298.75</v>
      </c>
      <c r="N3215">
        <v>300</v>
      </c>
      <c r="O3215" s="3">
        <f t="shared" si="259"/>
        <v>1.7499938960000001</v>
      </c>
      <c r="P3215">
        <f t="shared" si="263"/>
        <v>24.130334589718196</v>
      </c>
      <c r="S3215">
        <f t="shared" si="260"/>
        <v>5.7994826710853356E-3</v>
      </c>
    </row>
    <row r="3216" spans="1:19" x14ac:dyDescent="0.3">
      <c r="A3216" s="1">
        <v>40660</v>
      </c>
      <c r="B3216" s="1">
        <v>40661</v>
      </c>
      <c r="C3216">
        <v>300.64999999999998</v>
      </c>
      <c r="D3216">
        <v>299.39999390000003</v>
      </c>
      <c r="E3216">
        <v>300.23117409999998</v>
      </c>
      <c r="F3216">
        <v>1.2500061039999999</v>
      </c>
      <c r="G3216">
        <v>1</v>
      </c>
      <c r="H3216">
        <v>0.42426406900000002</v>
      </c>
      <c r="I3216">
        <f t="shared" si="261"/>
        <v>2011</v>
      </c>
      <c r="J3216">
        <f t="shared" si="262"/>
        <v>4</v>
      </c>
      <c r="K3216">
        <v>300.64999999999998</v>
      </c>
      <c r="L3216">
        <v>302.39999999999998</v>
      </c>
      <c r="M3216">
        <v>298.2</v>
      </c>
      <c r="N3216">
        <v>299.39999999999998</v>
      </c>
      <c r="O3216" s="3">
        <f t="shared" si="259"/>
        <v>1.2500061039999999</v>
      </c>
      <c r="P3216">
        <f t="shared" si="263"/>
        <v>24.431313124845854</v>
      </c>
      <c r="S3216">
        <f t="shared" si="260"/>
        <v>4.1576787094628302E-3</v>
      </c>
    </row>
    <row r="3217" spans="1:19" x14ac:dyDescent="0.3">
      <c r="A3217" s="1">
        <v>40661</v>
      </c>
      <c r="B3217" s="1">
        <v>40662</v>
      </c>
      <c r="C3217">
        <v>299.5</v>
      </c>
      <c r="D3217">
        <v>297.70001830000001</v>
      </c>
      <c r="E3217">
        <v>299.41329339999999</v>
      </c>
      <c r="F3217">
        <v>1.799981689</v>
      </c>
      <c r="G3217">
        <v>1</v>
      </c>
      <c r="H3217">
        <v>1.2020815279999999</v>
      </c>
      <c r="I3217">
        <f t="shared" si="261"/>
        <v>2011</v>
      </c>
      <c r="J3217">
        <f t="shared" si="262"/>
        <v>4</v>
      </c>
      <c r="K3217">
        <v>299.5</v>
      </c>
      <c r="L3217">
        <v>301.10000000000002</v>
      </c>
      <c r="M3217">
        <v>296.39999999999998</v>
      </c>
      <c r="N3217">
        <v>297.7</v>
      </c>
      <c r="O3217" s="3">
        <f t="shared" si="259"/>
        <v>1.799981689</v>
      </c>
      <c r="P3217">
        <f t="shared" si="263"/>
        <v>24.871806443005596</v>
      </c>
      <c r="S3217">
        <f t="shared" si="260"/>
        <v>6.0099555559265444E-3</v>
      </c>
    </row>
    <row r="3218" spans="1:19" x14ac:dyDescent="0.3">
      <c r="A3218" s="1">
        <v>40662</v>
      </c>
      <c r="B3218" s="1">
        <v>40665</v>
      </c>
      <c r="C3218">
        <v>299.3</v>
      </c>
      <c r="D3218">
        <v>303.29997559999998</v>
      </c>
      <c r="E3218">
        <v>297.91396809999998</v>
      </c>
      <c r="F3218">
        <v>-3.9999755860000001</v>
      </c>
      <c r="G3218">
        <v>1</v>
      </c>
      <c r="H3218">
        <v>3.9597979749999999</v>
      </c>
      <c r="I3218">
        <f t="shared" si="261"/>
        <v>2011</v>
      </c>
      <c r="J3218">
        <f t="shared" si="262"/>
        <v>5</v>
      </c>
      <c r="K3218">
        <v>299.3</v>
      </c>
      <c r="L3218">
        <v>303.7</v>
      </c>
      <c r="M3218">
        <v>299.10000000000002</v>
      </c>
      <c r="N3218">
        <v>303.3</v>
      </c>
      <c r="O3218" s="3">
        <f t="shared" si="259"/>
        <v>-3</v>
      </c>
      <c r="P3218">
        <f t="shared" si="263"/>
        <v>24.123907151368272</v>
      </c>
      <c r="S3218">
        <f t="shared" si="260"/>
        <v>-1.0023387905111928E-2</v>
      </c>
    </row>
    <row r="3219" spans="1:19" x14ac:dyDescent="0.3">
      <c r="A3219" s="1">
        <v>40665</v>
      </c>
      <c r="B3219" s="1">
        <v>40666</v>
      </c>
      <c r="C3219">
        <v>302.89999999999998</v>
      </c>
      <c r="D3219">
        <v>299.45002440000002</v>
      </c>
      <c r="E3219">
        <v>301.99119109999998</v>
      </c>
      <c r="F3219">
        <v>3.4499755859999999</v>
      </c>
      <c r="G3219">
        <v>-1</v>
      </c>
      <c r="H3219">
        <v>2.7223611079999999</v>
      </c>
      <c r="I3219">
        <f t="shared" si="261"/>
        <v>2011</v>
      </c>
      <c r="J3219">
        <f t="shared" si="262"/>
        <v>5</v>
      </c>
      <c r="K3219">
        <v>302.89999999999998</v>
      </c>
      <c r="L3219">
        <v>303.14999999999998</v>
      </c>
      <c r="M3219">
        <v>298.45</v>
      </c>
      <c r="N3219">
        <v>299.45</v>
      </c>
      <c r="O3219" s="3">
        <f t="shared" si="259"/>
        <v>3.4499755859999999</v>
      </c>
      <c r="P3219">
        <f t="shared" si="263"/>
        <v>24.948207818695622</v>
      </c>
      <c r="S3219">
        <f t="shared" si="260"/>
        <v>1.1389817055133708E-2</v>
      </c>
    </row>
    <row r="3220" spans="1:19" x14ac:dyDescent="0.3">
      <c r="A3220" s="1">
        <v>40666</v>
      </c>
      <c r="B3220" s="1">
        <v>40667</v>
      </c>
      <c r="C3220">
        <v>299</v>
      </c>
      <c r="D3220">
        <v>296.54997559999998</v>
      </c>
      <c r="E3220">
        <v>298.27188640000003</v>
      </c>
      <c r="F3220">
        <v>2.450024414</v>
      </c>
      <c r="G3220">
        <v>-1</v>
      </c>
      <c r="H3220">
        <v>2.0506096650000001</v>
      </c>
      <c r="I3220">
        <f t="shared" si="261"/>
        <v>2011</v>
      </c>
      <c r="J3220">
        <f t="shared" si="262"/>
        <v>5</v>
      </c>
      <c r="K3220">
        <v>299</v>
      </c>
      <c r="L3220">
        <v>299.55</v>
      </c>
      <c r="M3220">
        <v>295.95</v>
      </c>
      <c r="N3220">
        <v>296.55</v>
      </c>
      <c r="O3220" s="3">
        <f t="shared" si="259"/>
        <v>2.450024414</v>
      </c>
      <c r="P3220">
        <f t="shared" si="263"/>
        <v>25.561489272622211</v>
      </c>
      <c r="S3220">
        <f t="shared" si="260"/>
        <v>8.1940615852842819E-3</v>
      </c>
    </row>
    <row r="3221" spans="1:19" x14ac:dyDescent="0.3">
      <c r="A3221" s="1">
        <v>40667</v>
      </c>
      <c r="B3221" s="1">
        <v>40668</v>
      </c>
      <c r="C3221">
        <v>299</v>
      </c>
      <c r="D3221">
        <v>296.55</v>
      </c>
      <c r="E3221">
        <v>296.24318260000001</v>
      </c>
      <c r="F3221">
        <v>2.4500000000000002</v>
      </c>
      <c r="G3221">
        <v>-1</v>
      </c>
      <c r="H3221">
        <v>0</v>
      </c>
      <c r="I3221">
        <f t="shared" si="261"/>
        <v>2011</v>
      </c>
      <c r="J3221">
        <f t="shared" si="262"/>
        <v>5</v>
      </c>
      <c r="K3221">
        <v>299</v>
      </c>
      <c r="L3221">
        <v>299.55</v>
      </c>
      <c r="M3221">
        <v>295.95</v>
      </c>
      <c r="N3221">
        <v>296.55</v>
      </c>
      <c r="O3221" s="3">
        <f t="shared" si="259"/>
        <v>2.4500000000000002</v>
      </c>
      <c r="P3221">
        <f t="shared" si="263"/>
        <v>26.189840263103058</v>
      </c>
      <c r="S3221">
        <f t="shared" si="260"/>
        <v>8.193979933110369E-3</v>
      </c>
    </row>
    <row r="3222" spans="1:19" x14ac:dyDescent="0.3">
      <c r="A3222" s="1">
        <v>40668</v>
      </c>
      <c r="B3222" s="1">
        <v>40669</v>
      </c>
      <c r="C3222">
        <v>292.3</v>
      </c>
      <c r="D3222">
        <v>290.90000609999998</v>
      </c>
      <c r="E3222">
        <v>296.03168069999998</v>
      </c>
      <c r="F3222">
        <v>-1.399993896</v>
      </c>
      <c r="G3222">
        <v>-1</v>
      </c>
      <c r="H3222">
        <v>3.995153314</v>
      </c>
      <c r="I3222">
        <f t="shared" si="261"/>
        <v>2011</v>
      </c>
      <c r="J3222">
        <f t="shared" si="262"/>
        <v>5</v>
      </c>
      <c r="K3222">
        <v>292.3</v>
      </c>
      <c r="L3222">
        <v>293.3</v>
      </c>
      <c r="M3222">
        <v>290.35000000000002</v>
      </c>
      <c r="N3222">
        <v>290.89999999999998</v>
      </c>
      <c r="O3222" s="3">
        <f t="shared" si="259"/>
        <v>-1.399993896</v>
      </c>
      <c r="P3222">
        <f t="shared" si="263"/>
        <v>25.813525348574565</v>
      </c>
      <c r="S3222">
        <f t="shared" si="260"/>
        <v>-4.7895788436537806E-3</v>
      </c>
    </row>
    <row r="3223" spans="1:19" x14ac:dyDescent="0.3">
      <c r="A3223" s="1">
        <v>40669</v>
      </c>
      <c r="B3223" s="1">
        <v>40672</v>
      </c>
      <c r="C3223">
        <v>292.3</v>
      </c>
      <c r="D3223">
        <v>288.89999999999998</v>
      </c>
      <c r="E3223">
        <v>290.6718424</v>
      </c>
      <c r="F3223">
        <v>3.4</v>
      </c>
      <c r="G3223">
        <v>-1</v>
      </c>
      <c r="H3223">
        <v>1.414213562</v>
      </c>
      <c r="I3223">
        <f t="shared" si="261"/>
        <v>2011</v>
      </c>
      <c r="J3223">
        <f t="shared" si="262"/>
        <v>5</v>
      </c>
      <c r="K3223">
        <v>292.3</v>
      </c>
      <c r="L3223">
        <v>293.25</v>
      </c>
      <c r="M3223">
        <v>288.64999999999998</v>
      </c>
      <c r="N3223">
        <v>288.89999999999998</v>
      </c>
      <c r="O3223" s="3">
        <f t="shared" si="259"/>
        <v>3.4</v>
      </c>
      <c r="P3223">
        <f t="shared" si="263"/>
        <v>26.714305227313737</v>
      </c>
      <c r="S3223">
        <f t="shared" si="260"/>
        <v>1.1631885049606569E-2</v>
      </c>
    </row>
    <row r="3224" spans="1:19" x14ac:dyDescent="0.3">
      <c r="A3224" s="1">
        <v>40672</v>
      </c>
      <c r="B3224" s="1">
        <v>40673</v>
      </c>
      <c r="C3224">
        <v>292.3</v>
      </c>
      <c r="D3224">
        <v>288.89999999999998</v>
      </c>
      <c r="E3224">
        <v>288.82812849999999</v>
      </c>
      <c r="F3224">
        <v>3.4</v>
      </c>
      <c r="G3224">
        <v>-1</v>
      </c>
      <c r="H3224">
        <v>0</v>
      </c>
      <c r="I3224">
        <f t="shared" si="261"/>
        <v>2011</v>
      </c>
      <c r="J3224">
        <f t="shared" si="262"/>
        <v>5</v>
      </c>
      <c r="K3224">
        <v>292.3</v>
      </c>
      <c r="L3224">
        <v>293.25</v>
      </c>
      <c r="M3224">
        <v>288.64999999999998</v>
      </c>
      <c r="N3224">
        <v>288.89999999999998</v>
      </c>
      <c r="O3224" s="3">
        <f t="shared" si="259"/>
        <v>3.4</v>
      </c>
      <c r="P3224">
        <f t="shared" si="263"/>
        <v>27.646518410066388</v>
      </c>
      <c r="S3224">
        <f t="shared" si="260"/>
        <v>1.1631885049606569E-2</v>
      </c>
    </row>
    <row r="3225" spans="1:19" x14ac:dyDescent="0.3">
      <c r="A3225" s="1">
        <v>40673</v>
      </c>
      <c r="B3225" s="1">
        <v>40674</v>
      </c>
      <c r="C3225">
        <v>291.39999999999998</v>
      </c>
      <c r="D3225">
        <v>292.5499939</v>
      </c>
      <c r="E3225">
        <v>288.80346159999999</v>
      </c>
      <c r="F3225">
        <v>-1.149993896</v>
      </c>
      <c r="G3225">
        <v>-1</v>
      </c>
      <c r="H3225">
        <v>2.5809397509999998</v>
      </c>
      <c r="I3225">
        <f t="shared" si="261"/>
        <v>2011</v>
      </c>
      <c r="J3225">
        <f t="shared" si="262"/>
        <v>5</v>
      </c>
      <c r="K3225">
        <v>291.39999999999998</v>
      </c>
      <c r="L3225">
        <v>293.14999999999998</v>
      </c>
      <c r="M3225">
        <v>290.3</v>
      </c>
      <c r="N3225">
        <v>292.55</v>
      </c>
      <c r="O3225" s="3">
        <f t="shared" si="259"/>
        <v>-1.149993896</v>
      </c>
      <c r="P3225">
        <f t="shared" si="263"/>
        <v>27.319202067404468</v>
      </c>
      <c r="S3225">
        <f t="shared" si="260"/>
        <v>-3.9464443925875088E-3</v>
      </c>
    </row>
    <row r="3226" spans="1:19" x14ac:dyDescent="0.3">
      <c r="A3226" s="1">
        <v>40674</v>
      </c>
      <c r="B3226" s="1">
        <v>40675</v>
      </c>
      <c r="C3226">
        <v>289.39999999999998</v>
      </c>
      <c r="D3226">
        <v>285.70002440000002</v>
      </c>
      <c r="E3226">
        <v>291.65887770000001</v>
      </c>
      <c r="F3226">
        <v>-3.6999755859999999</v>
      </c>
      <c r="G3226">
        <v>-1</v>
      </c>
      <c r="H3226">
        <v>4.8436814510000001</v>
      </c>
      <c r="I3226">
        <f t="shared" si="261"/>
        <v>2011</v>
      </c>
      <c r="J3226">
        <f t="shared" si="262"/>
        <v>5</v>
      </c>
      <c r="K3226">
        <v>289.39999999999998</v>
      </c>
      <c r="L3226">
        <v>291.2</v>
      </c>
      <c r="M3226">
        <v>285.7</v>
      </c>
      <c r="N3226">
        <v>285.7</v>
      </c>
      <c r="O3226" s="3">
        <f t="shared" si="259"/>
        <v>-3</v>
      </c>
      <c r="P3226">
        <f t="shared" si="263"/>
        <v>26.469606978922645</v>
      </c>
      <c r="S3226">
        <f t="shared" si="260"/>
        <v>-1.0366275051831375E-2</v>
      </c>
    </row>
    <row r="3227" spans="1:19" x14ac:dyDescent="0.3">
      <c r="A3227" s="1">
        <v>40675</v>
      </c>
      <c r="B3227" s="1">
        <v>40676</v>
      </c>
      <c r="C3227">
        <v>287.75</v>
      </c>
      <c r="D3227">
        <v>286.2</v>
      </c>
      <c r="E3227">
        <v>285.41805010000002</v>
      </c>
      <c r="F3227">
        <v>1.55</v>
      </c>
      <c r="G3227">
        <v>-1</v>
      </c>
      <c r="H3227">
        <v>0.35355339099999999</v>
      </c>
      <c r="I3227">
        <f t="shared" si="261"/>
        <v>2011</v>
      </c>
      <c r="J3227">
        <f t="shared" si="262"/>
        <v>5</v>
      </c>
      <c r="K3227">
        <v>287.75</v>
      </c>
      <c r="L3227">
        <v>288</v>
      </c>
      <c r="M3227">
        <v>284.3</v>
      </c>
      <c r="N3227">
        <v>286.2</v>
      </c>
      <c r="O3227" s="3">
        <f t="shared" si="259"/>
        <v>1.55</v>
      </c>
      <c r="P3227">
        <f t="shared" si="263"/>
        <v>26.897352148173695</v>
      </c>
      <c r="S3227">
        <f t="shared" si="260"/>
        <v>5.3866203301476982E-3</v>
      </c>
    </row>
    <row r="3228" spans="1:19" x14ac:dyDescent="0.3">
      <c r="A3228" s="1">
        <v>40676</v>
      </c>
      <c r="B3228" s="1">
        <v>40679</v>
      </c>
      <c r="C3228">
        <v>284.25</v>
      </c>
      <c r="D3228">
        <v>283.2</v>
      </c>
      <c r="E3228">
        <v>286.1347864</v>
      </c>
      <c r="F3228">
        <v>-1.05</v>
      </c>
      <c r="G3228">
        <v>-1</v>
      </c>
      <c r="H3228">
        <v>2.1213203439999999</v>
      </c>
      <c r="I3228">
        <f t="shared" si="261"/>
        <v>2011</v>
      </c>
      <c r="J3228">
        <f t="shared" si="262"/>
        <v>5</v>
      </c>
      <c r="K3228">
        <v>284.25</v>
      </c>
      <c r="L3228">
        <v>285.2</v>
      </c>
      <c r="M3228">
        <v>282.89999999999998</v>
      </c>
      <c r="N3228">
        <v>283.2</v>
      </c>
      <c r="O3228" s="3">
        <f t="shared" si="259"/>
        <v>-1.05</v>
      </c>
      <c r="P3228">
        <f t="shared" si="263"/>
        <v>26.599281227270453</v>
      </c>
      <c r="S3228">
        <f t="shared" si="260"/>
        <v>-3.6939313984168868E-3</v>
      </c>
    </row>
    <row r="3229" spans="1:19" x14ac:dyDescent="0.3">
      <c r="A3229" s="1">
        <v>40679</v>
      </c>
      <c r="B3229" s="1">
        <v>40680</v>
      </c>
      <c r="C3229">
        <v>283.2</v>
      </c>
      <c r="D3229">
        <v>283.79997559999998</v>
      </c>
      <c r="E3229">
        <v>283.28534189999999</v>
      </c>
      <c r="F3229">
        <v>0.59997558600000001</v>
      </c>
      <c r="G3229">
        <v>1</v>
      </c>
      <c r="H3229">
        <v>0.42426406900000002</v>
      </c>
      <c r="I3229">
        <f t="shared" si="261"/>
        <v>2011</v>
      </c>
      <c r="J3229">
        <f t="shared" si="262"/>
        <v>5</v>
      </c>
      <c r="K3229">
        <v>283.2</v>
      </c>
      <c r="L3229">
        <v>284.7</v>
      </c>
      <c r="M3229">
        <v>282.45</v>
      </c>
      <c r="N3229">
        <v>283.8</v>
      </c>
      <c r="O3229" s="3">
        <f t="shared" si="259"/>
        <v>0.59997558600000001</v>
      </c>
      <c r="P3229">
        <f t="shared" si="263"/>
        <v>26.768337576227133</v>
      </c>
      <c r="S3229">
        <f t="shared" si="260"/>
        <v>2.1185578601694917E-3</v>
      </c>
    </row>
    <row r="3230" spans="1:19" x14ac:dyDescent="0.3">
      <c r="A3230" s="1">
        <v>40680</v>
      </c>
      <c r="B3230" s="1">
        <v>40681</v>
      </c>
      <c r="C3230">
        <v>284.64999999999998</v>
      </c>
      <c r="D3230">
        <v>288.05</v>
      </c>
      <c r="E3230">
        <v>283.60589270000003</v>
      </c>
      <c r="F3230">
        <v>-3.4</v>
      </c>
      <c r="G3230">
        <v>-1</v>
      </c>
      <c r="H3230">
        <v>3.0052038200000002</v>
      </c>
      <c r="I3230">
        <f t="shared" si="261"/>
        <v>2011</v>
      </c>
      <c r="J3230">
        <f t="shared" si="262"/>
        <v>5</v>
      </c>
      <c r="K3230">
        <v>284.64999999999998</v>
      </c>
      <c r="L3230">
        <v>288.64999999999998</v>
      </c>
      <c r="M3230">
        <v>284.25</v>
      </c>
      <c r="N3230">
        <v>288.05</v>
      </c>
      <c r="O3230" s="3">
        <f t="shared" si="259"/>
        <v>-3</v>
      </c>
      <c r="P3230">
        <f t="shared" si="263"/>
        <v>25.92198226905677</v>
      </c>
      <c r="S3230">
        <f t="shared" si="260"/>
        <v>-1.0539258738802038E-2</v>
      </c>
    </row>
    <row r="3231" spans="1:19" x14ac:dyDescent="0.3">
      <c r="A3231" s="1">
        <v>40681</v>
      </c>
      <c r="B3231" s="1">
        <v>40682</v>
      </c>
      <c r="C3231">
        <v>288.64999999999998</v>
      </c>
      <c r="D3231">
        <v>283.75001220000001</v>
      </c>
      <c r="E3231">
        <v>287.67370590000002</v>
      </c>
      <c r="F3231">
        <v>4.8999877930000002</v>
      </c>
      <c r="G3231">
        <v>-1</v>
      </c>
      <c r="H3231">
        <v>3.0405591589999998</v>
      </c>
      <c r="I3231">
        <f t="shared" si="261"/>
        <v>2011</v>
      </c>
      <c r="J3231">
        <f t="shared" si="262"/>
        <v>5</v>
      </c>
      <c r="K3231">
        <v>288.64999999999998</v>
      </c>
      <c r="L3231">
        <v>289</v>
      </c>
      <c r="M3231">
        <v>281.64999999999998</v>
      </c>
      <c r="N3231">
        <v>283.75</v>
      </c>
      <c r="O3231" s="3">
        <f t="shared" si="259"/>
        <v>4.8999877930000002</v>
      </c>
      <c r="P3231">
        <f t="shared" si="263"/>
        <v>27.24210071723353</v>
      </c>
      <c r="S3231">
        <f t="shared" si="260"/>
        <v>1.6975533667070847E-2</v>
      </c>
    </row>
    <row r="3232" spans="1:19" x14ac:dyDescent="0.3">
      <c r="A3232" s="1">
        <v>40682</v>
      </c>
      <c r="B3232" s="1">
        <v>40683</v>
      </c>
      <c r="C3232">
        <v>283.89999999999998</v>
      </c>
      <c r="D3232">
        <v>285.2999878</v>
      </c>
      <c r="E3232">
        <v>283.1590319</v>
      </c>
      <c r="F3232">
        <v>-1.399987793</v>
      </c>
      <c r="G3232">
        <v>-1</v>
      </c>
      <c r="H3232">
        <v>1.0960155110000001</v>
      </c>
      <c r="I3232">
        <f t="shared" si="261"/>
        <v>2011</v>
      </c>
      <c r="J3232">
        <f t="shared" si="262"/>
        <v>5</v>
      </c>
      <c r="K3232">
        <v>283.89999999999998</v>
      </c>
      <c r="L3232">
        <v>285.39999999999998</v>
      </c>
      <c r="M3232">
        <v>281.89999999999998</v>
      </c>
      <c r="N3232">
        <v>285.3</v>
      </c>
      <c r="O3232" s="3">
        <f t="shared" si="259"/>
        <v>-1.399987793</v>
      </c>
      <c r="P3232">
        <f t="shared" si="263"/>
        <v>26.839086186133109</v>
      </c>
      <c r="S3232">
        <f t="shared" si="260"/>
        <v>-4.9312708453680878E-3</v>
      </c>
    </row>
    <row r="3233" spans="1:19" x14ac:dyDescent="0.3">
      <c r="A3233" s="1">
        <v>40683</v>
      </c>
      <c r="B3233" s="1">
        <v>40686</v>
      </c>
      <c r="C3233">
        <v>283.5</v>
      </c>
      <c r="D3233">
        <v>277.3</v>
      </c>
      <c r="E3233">
        <v>284.94438810000003</v>
      </c>
      <c r="F3233">
        <v>-6.2</v>
      </c>
      <c r="G3233">
        <v>-1</v>
      </c>
      <c r="H3233">
        <v>5.6568542490000002</v>
      </c>
      <c r="I3233">
        <f t="shared" si="261"/>
        <v>2011</v>
      </c>
      <c r="J3233">
        <f t="shared" si="262"/>
        <v>5</v>
      </c>
      <c r="K3233">
        <v>283.5</v>
      </c>
      <c r="L3233">
        <v>283.60000000000002</v>
      </c>
      <c r="M3233">
        <v>277.3</v>
      </c>
      <c r="N3233">
        <v>277.3</v>
      </c>
      <c r="O3233" s="3">
        <f t="shared" si="259"/>
        <v>-3</v>
      </c>
      <c r="P3233">
        <f t="shared" si="263"/>
        <v>25.987051704033643</v>
      </c>
      <c r="S3233">
        <f t="shared" si="260"/>
        <v>-1.0582010582010581E-2</v>
      </c>
    </row>
    <row r="3234" spans="1:19" x14ac:dyDescent="0.3">
      <c r="A3234" s="1">
        <v>40686</v>
      </c>
      <c r="B3234" s="1">
        <v>40687</v>
      </c>
      <c r="C3234">
        <v>277.39999999999998</v>
      </c>
      <c r="D3234">
        <v>277.8</v>
      </c>
      <c r="E3234">
        <v>277.58986069999997</v>
      </c>
      <c r="F3234">
        <v>0.4</v>
      </c>
      <c r="G3234">
        <v>1</v>
      </c>
      <c r="H3234">
        <v>0.35355339099999999</v>
      </c>
      <c r="I3234">
        <f t="shared" si="261"/>
        <v>2011</v>
      </c>
      <c r="J3234">
        <f t="shared" si="262"/>
        <v>5</v>
      </c>
      <c r="K3234">
        <v>277.39999999999998</v>
      </c>
      <c r="L3234">
        <v>279.45</v>
      </c>
      <c r="M3234">
        <v>276.89999999999998</v>
      </c>
      <c r="N3234">
        <v>277.8</v>
      </c>
      <c r="O3234" s="3">
        <f t="shared" si="259"/>
        <v>0.4</v>
      </c>
      <c r="P3234">
        <f t="shared" si="263"/>
        <v>26.099468654447634</v>
      </c>
      <c r="S3234">
        <f t="shared" si="260"/>
        <v>1.4419610670511898E-3</v>
      </c>
    </row>
    <row r="3235" spans="1:19" x14ac:dyDescent="0.3">
      <c r="A3235" s="1">
        <v>40687</v>
      </c>
      <c r="B3235" s="1">
        <v>40688</v>
      </c>
      <c r="C3235">
        <v>279.55</v>
      </c>
      <c r="D3235">
        <v>275.20002440000002</v>
      </c>
      <c r="E3235">
        <v>277.89760530000001</v>
      </c>
      <c r="F3235">
        <v>4.3499755860000002</v>
      </c>
      <c r="G3235">
        <v>1</v>
      </c>
      <c r="H3235">
        <v>1.8384776309999999</v>
      </c>
      <c r="I3235">
        <f t="shared" si="261"/>
        <v>2011</v>
      </c>
      <c r="J3235">
        <f t="shared" si="262"/>
        <v>5</v>
      </c>
      <c r="K3235">
        <v>279.55</v>
      </c>
      <c r="L3235">
        <v>281.05</v>
      </c>
      <c r="M3235">
        <v>274.14999999999998</v>
      </c>
      <c r="N3235">
        <v>275.2</v>
      </c>
      <c r="O3235" s="3">
        <f t="shared" si="259"/>
        <v>4.3499755860000002</v>
      </c>
      <c r="P3235">
        <f t="shared" si="263"/>
        <v>27.317841590821303</v>
      </c>
      <c r="S3235">
        <f t="shared" si="260"/>
        <v>1.5560635256662493E-2</v>
      </c>
    </row>
    <row r="3236" spans="1:19" x14ac:dyDescent="0.3">
      <c r="A3236" s="1">
        <v>40688</v>
      </c>
      <c r="B3236" s="1">
        <v>40689</v>
      </c>
      <c r="C3236">
        <v>277.75</v>
      </c>
      <c r="D3236">
        <v>282.14998170000001</v>
      </c>
      <c r="E3236">
        <v>274.66733199999999</v>
      </c>
      <c r="F3236">
        <v>-4.3999816889999996</v>
      </c>
      <c r="G3236">
        <v>-1</v>
      </c>
      <c r="H3236">
        <v>4.9143921290000003</v>
      </c>
      <c r="I3236">
        <f t="shared" si="261"/>
        <v>2011</v>
      </c>
      <c r="J3236">
        <f t="shared" si="262"/>
        <v>5</v>
      </c>
      <c r="K3236">
        <v>277.75</v>
      </c>
      <c r="L3236">
        <v>283.55</v>
      </c>
      <c r="M3236">
        <v>277.7</v>
      </c>
      <c r="N3236">
        <v>282.14999999999998</v>
      </c>
      <c r="O3236" s="3">
        <f t="shared" si="259"/>
        <v>-3</v>
      </c>
      <c r="P3236">
        <f t="shared" si="263"/>
        <v>26.43265500462007</v>
      </c>
      <c r="S3236">
        <f t="shared" si="260"/>
        <v>-1.0801080108010801E-2</v>
      </c>
    </row>
    <row r="3237" spans="1:19" x14ac:dyDescent="0.3">
      <c r="A3237" s="1">
        <v>40689</v>
      </c>
      <c r="B3237" s="1">
        <v>40690</v>
      </c>
      <c r="C3237">
        <v>282.05</v>
      </c>
      <c r="D3237">
        <v>284.35001219999998</v>
      </c>
      <c r="E3237">
        <v>281.87246390000001</v>
      </c>
      <c r="F3237">
        <v>-2.300012207</v>
      </c>
      <c r="G3237">
        <v>-1</v>
      </c>
      <c r="H3237">
        <v>1.5556349190000001</v>
      </c>
      <c r="I3237">
        <f t="shared" si="261"/>
        <v>2011</v>
      </c>
      <c r="J3237">
        <f t="shared" si="262"/>
        <v>5</v>
      </c>
      <c r="K3237">
        <v>282.05</v>
      </c>
      <c r="L3237">
        <v>285.64999999999998</v>
      </c>
      <c r="M3237">
        <v>281.45</v>
      </c>
      <c r="N3237">
        <v>284.35000000000002</v>
      </c>
      <c r="O3237" s="3">
        <f t="shared" si="259"/>
        <v>-3</v>
      </c>
      <c r="P3237">
        <f t="shared" si="263"/>
        <v>25.589209179264351</v>
      </c>
      <c r="S3237">
        <f t="shared" si="260"/>
        <v>-1.0636411983690834E-2</v>
      </c>
    </row>
    <row r="3238" spans="1:19" x14ac:dyDescent="0.3">
      <c r="A3238" s="1">
        <v>40690</v>
      </c>
      <c r="B3238" s="1">
        <v>40693</v>
      </c>
      <c r="C3238">
        <v>286</v>
      </c>
      <c r="D3238">
        <v>283.10000000000002</v>
      </c>
      <c r="E3238">
        <v>284.75895800000001</v>
      </c>
      <c r="F3238">
        <v>2.9</v>
      </c>
      <c r="G3238">
        <v>1</v>
      </c>
      <c r="H3238">
        <v>0.88388347599999995</v>
      </c>
      <c r="I3238">
        <f t="shared" si="261"/>
        <v>2011</v>
      </c>
      <c r="J3238">
        <f t="shared" si="262"/>
        <v>5</v>
      </c>
      <c r="K3238">
        <v>286</v>
      </c>
      <c r="L3238">
        <v>286.3</v>
      </c>
      <c r="M3238">
        <v>281.45</v>
      </c>
      <c r="N3238">
        <v>283.10000000000002</v>
      </c>
      <c r="O3238" s="3">
        <f t="shared" si="259"/>
        <v>2.9</v>
      </c>
      <c r="P3238">
        <f t="shared" si="263"/>
        <v>26.36762218576645</v>
      </c>
      <c r="S3238">
        <f t="shared" si="260"/>
        <v>1.013986013986014E-2</v>
      </c>
    </row>
    <row r="3239" spans="1:19" x14ac:dyDescent="0.3">
      <c r="A3239" s="1">
        <v>40693</v>
      </c>
      <c r="B3239" s="1">
        <v>40694</v>
      </c>
      <c r="C3239">
        <v>284.10000000000002</v>
      </c>
      <c r="D3239">
        <v>289.64998780000002</v>
      </c>
      <c r="E3239">
        <v>283.39539730000001</v>
      </c>
      <c r="F3239">
        <v>-5.5499877929999997</v>
      </c>
      <c r="G3239">
        <v>1</v>
      </c>
      <c r="H3239">
        <v>4.6315494169999996</v>
      </c>
      <c r="I3239">
        <f t="shared" si="261"/>
        <v>2011</v>
      </c>
      <c r="J3239">
        <f t="shared" si="262"/>
        <v>5</v>
      </c>
      <c r="K3239">
        <v>284.10000000000002</v>
      </c>
      <c r="L3239">
        <v>291.14999999999998</v>
      </c>
      <c r="M3239">
        <v>283.7</v>
      </c>
      <c r="N3239">
        <v>289.64999999999998</v>
      </c>
      <c r="O3239" s="3">
        <f t="shared" si="259"/>
        <v>-3</v>
      </c>
      <c r="P3239">
        <f t="shared" si="263"/>
        <v>25.532322644506689</v>
      </c>
      <c r="S3239">
        <f t="shared" si="260"/>
        <v>-1.0559662090813092E-2</v>
      </c>
    </row>
    <row r="3240" spans="1:19" x14ac:dyDescent="0.3">
      <c r="A3240" s="1">
        <v>40694</v>
      </c>
      <c r="B3240" s="1">
        <v>40695</v>
      </c>
      <c r="C3240">
        <v>289.85000000000002</v>
      </c>
      <c r="D3240">
        <v>290.39999999999998</v>
      </c>
      <c r="E3240">
        <v>290.09936449999998</v>
      </c>
      <c r="F3240">
        <v>0.55000000000000004</v>
      </c>
      <c r="G3240">
        <v>1</v>
      </c>
      <c r="H3240">
        <v>0.53033008599999998</v>
      </c>
      <c r="I3240">
        <f t="shared" si="261"/>
        <v>2011</v>
      </c>
      <c r="J3240">
        <f t="shared" si="262"/>
        <v>6</v>
      </c>
      <c r="K3240">
        <v>289.85000000000002</v>
      </c>
      <c r="L3240">
        <v>291</v>
      </c>
      <c r="M3240">
        <v>288.05</v>
      </c>
      <c r="N3240">
        <v>290.39999999999998</v>
      </c>
      <c r="O3240" s="3">
        <f t="shared" ref="O3240:O3303" si="264">IF(E3240-C3240&gt;0,IF(C3240-M3240&gt;3,-3,F3240),IF(L3240-C3240&gt;3,-3,F3240))</f>
        <v>0.55000000000000004</v>
      </c>
      <c r="P3240">
        <f t="shared" si="263"/>
        <v>25.677667934703123</v>
      </c>
      <c r="S3240">
        <f t="shared" ref="S3240:S3303" si="265">O3240/C3240</f>
        <v>1.8975332068311196E-3</v>
      </c>
    </row>
    <row r="3241" spans="1:19" x14ac:dyDescent="0.3">
      <c r="A3241" s="1">
        <v>40695</v>
      </c>
      <c r="B3241" s="1">
        <v>40696</v>
      </c>
      <c r="C3241">
        <v>284.10000000000002</v>
      </c>
      <c r="D3241">
        <v>285.75000610000001</v>
      </c>
      <c r="E3241">
        <v>291.30384270000002</v>
      </c>
      <c r="F3241">
        <v>1.650006104</v>
      </c>
      <c r="G3241">
        <v>1</v>
      </c>
      <c r="H3241">
        <v>3.2880465330000002</v>
      </c>
      <c r="I3241">
        <f t="shared" si="261"/>
        <v>2011</v>
      </c>
      <c r="J3241">
        <f t="shared" si="262"/>
        <v>6</v>
      </c>
      <c r="K3241">
        <v>284.10000000000002</v>
      </c>
      <c r="L3241">
        <v>287.60000000000002</v>
      </c>
      <c r="M3241">
        <v>283.10000000000002</v>
      </c>
      <c r="N3241">
        <v>285.75</v>
      </c>
      <c r="O3241" s="3">
        <f t="shared" si="264"/>
        <v>1.650006104</v>
      </c>
      <c r="P3241">
        <f t="shared" si="263"/>
        <v>26.125062959293885</v>
      </c>
      <c r="S3241">
        <f t="shared" si="265"/>
        <v>5.8078356353396688E-3</v>
      </c>
    </row>
    <row r="3242" spans="1:19" x14ac:dyDescent="0.3">
      <c r="A3242" s="1">
        <v>40696</v>
      </c>
      <c r="B3242" s="1">
        <v>40697</v>
      </c>
      <c r="C3242">
        <v>286.3</v>
      </c>
      <c r="D3242">
        <v>286.2000122</v>
      </c>
      <c r="E3242">
        <v>285.29642410000002</v>
      </c>
      <c r="F3242">
        <v>9.9987793000000005E-2</v>
      </c>
      <c r="G3242">
        <v>-1</v>
      </c>
      <c r="H3242">
        <v>0.31819805200000001</v>
      </c>
      <c r="I3242">
        <f t="shared" si="261"/>
        <v>2011</v>
      </c>
      <c r="J3242">
        <f t="shared" si="262"/>
        <v>6</v>
      </c>
      <c r="K3242">
        <v>286.3</v>
      </c>
      <c r="L3242">
        <v>287.89999999999998</v>
      </c>
      <c r="M3242">
        <v>285.10000000000002</v>
      </c>
      <c r="N3242">
        <v>286.2</v>
      </c>
      <c r="O3242" s="3">
        <f t="shared" si="264"/>
        <v>9.9987793000000005E-2</v>
      </c>
      <c r="P3242">
        <f t="shared" si="263"/>
        <v>26.152434814557097</v>
      </c>
      <c r="S3242">
        <f t="shared" si="265"/>
        <v>3.4924133077191759E-4</v>
      </c>
    </row>
    <row r="3243" spans="1:19" x14ac:dyDescent="0.3">
      <c r="A3243" s="1">
        <v>40697</v>
      </c>
      <c r="B3243" s="1">
        <v>40700</v>
      </c>
      <c r="C3243">
        <v>286.3</v>
      </c>
      <c r="D3243">
        <v>286.2</v>
      </c>
      <c r="E3243">
        <v>286.21860570000001</v>
      </c>
      <c r="F3243">
        <v>0.1</v>
      </c>
      <c r="G3243">
        <v>1</v>
      </c>
      <c r="H3243">
        <v>0</v>
      </c>
      <c r="I3243">
        <f t="shared" si="261"/>
        <v>2011</v>
      </c>
      <c r="J3243">
        <f t="shared" si="262"/>
        <v>6</v>
      </c>
      <c r="K3243">
        <v>286.3</v>
      </c>
      <c r="L3243">
        <v>287.89999999999998</v>
      </c>
      <c r="M3243">
        <v>285.10000000000002</v>
      </c>
      <c r="N3243">
        <v>286.2</v>
      </c>
      <c r="O3243" s="3">
        <f t="shared" si="264"/>
        <v>0.1</v>
      </c>
      <c r="P3243">
        <f t="shared" si="263"/>
        <v>26.179838693161244</v>
      </c>
      <c r="S3243">
        <f t="shared" si="265"/>
        <v>3.4928396786587494E-4</v>
      </c>
    </row>
    <row r="3244" spans="1:19" x14ac:dyDescent="0.3">
      <c r="A3244" s="1">
        <v>40700</v>
      </c>
      <c r="B3244" s="1">
        <v>40701</v>
      </c>
      <c r="C3244">
        <v>283.2</v>
      </c>
      <c r="D3244">
        <v>284.39998170000001</v>
      </c>
      <c r="E3244">
        <v>286.8654727</v>
      </c>
      <c r="F3244">
        <v>1.1999816889999999</v>
      </c>
      <c r="G3244">
        <v>1</v>
      </c>
      <c r="H3244">
        <v>1.2727922060000001</v>
      </c>
      <c r="I3244">
        <f t="shared" si="261"/>
        <v>2011</v>
      </c>
      <c r="J3244">
        <f t="shared" si="262"/>
        <v>6</v>
      </c>
      <c r="K3244">
        <v>283.2</v>
      </c>
      <c r="L3244">
        <v>284.7</v>
      </c>
      <c r="M3244">
        <v>282.39999999999998</v>
      </c>
      <c r="N3244">
        <v>284.39999999999998</v>
      </c>
      <c r="O3244" s="3">
        <f t="shared" si="264"/>
        <v>1.1999816889999999</v>
      </c>
      <c r="P3244">
        <f t="shared" si="263"/>
        <v>26.51262817465242</v>
      </c>
      <c r="S3244">
        <f t="shared" si="265"/>
        <v>4.2372234781073445E-3</v>
      </c>
    </row>
    <row r="3245" spans="1:19" x14ac:dyDescent="0.3">
      <c r="A3245" s="1">
        <v>40701</v>
      </c>
      <c r="B3245" s="1">
        <v>40702</v>
      </c>
      <c r="C3245">
        <v>284.35000000000002</v>
      </c>
      <c r="D3245">
        <v>281.20001830000001</v>
      </c>
      <c r="E3245">
        <v>284.40247749999997</v>
      </c>
      <c r="F3245">
        <v>-3.1499816890000001</v>
      </c>
      <c r="G3245">
        <v>1</v>
      </c>
      <c r="H3245">
        <v>2.2627416999999999</v>
      </c>
      <c r="I3245">
        <f t="shared" si="261"/>
        <v>2011</v>
      </c>
      <c r="J3245">
        <f t="shared" si="262"/>
        <v>6</v>
      </c>
      <c r="K3245">
        <v>284.35000000000002</v>
      </c>
      <c r="L3245">
        <v>285.10000000000002</v>
      </c>
      <c r="M3245">
        <v>279.3</v>
      </c>
      <c r="N3245">
        <v>281.2</v>
      </c>
      <c r="O3245" s="3">
        <f t="shared" si="264"/>
        <v>-3</v>
      </c>
      <c r="P3245">
        <f t="shared" si="263"/>
        <v>25.673473423212744</v>
      </c>
      <c r="S3245">
        <f t="shared" si="265"/>
        <v>-1.0550378055213644E-2</v>
      </c>
    </row>
    <row r="3246" spans="1:19" x14ac:dyDescent="0.3">
      <c r="A3246" s="1">
        <v>40702</v>
      </c>
      <c r="B3246" s="1">
        <v>40703</v>
      </c>
      <c r="C3246">
        <v>280.7</v>
      </c>
      <c r="D3246">
        <v>279.79997559999998</v>
      </c>
      <c r="E3246">
        <v>281.1064983</v>
      </c>
      <c r="F3246">
        <v>-0.90002441399999999</v>
      </c>
      <c r="G3246">
        <v>-1</v>
      </c>
      <c r="H3246">
        <v>0.98994949399999999</v>
      </c>
      <c r="I3246">
        <f t="shared" si="261"/>
        <v>2011</v>
      </c>
      <c r="J3246">
        <f t="shared" si="262"/>
        <v>6</v>
      </c>
      <c r="K3246">
        <v>280.7</v>
      </c>
      <c r="L3246">
        <v>281.55</v>
      </c>
      <c r="M3246">
        <v>278.45</v>
      </c>
      <c r="N3246">
        <v>279.8</v>
      </c>
      <c r="O3246" s="3">
        <f t="shared" si="264"/>
        <v>-0.90002441399999999</v>
      </c>
      <c r="P3246">
        <f t="shared" si="263"/>
        <v>25.426518458413263</v>
      </c>
      <c r="S3246">
        <f t="shared" si="265"/>
        <v>-3.2063570146063413E-3</v>
      </c>
    </row>
    <row r="3247" spans="1:19" x14ac:dyDescent="0.3">
      <c r="A3247" s="1">
        <v>40703</v>
      </c>
      <c r="B3247" s="1">
        <v>40704</v>
      </c>
      <c r="C3247">
        <v>281.3</v>
      </c>
      <c r="D3247">
        <v>276.05</v>
      </c>
      <c r="E3247">
        <v>280.48603150000002</v>
      </c>
      <c r="F3247">
        <v>5.25</v>
      </c>
      <c r="G3247">
        <v>1</v>
      </c>
      <c r="H3247">
        <v>2.651650429</v>
      </c>
      <c r="I3247">
        <f t="shared" si="261"/>
        <v>2011</v>
      </c>
      <c r="J3247">
        <f t="shared" si="262"/>
        <v>6</v>
      </c>
      <c r="K3247">
        <v>281.3</v>
      </c>
      <c r="L3247">
        <v>282.5</v>
      </c>
      <c r="M3247">
        <v>275.2</v>
      </c>
      <c r="N3247">
        <v>276.05</v>
      </c>
      <c r="O3247" s="3">
        <f t="shared" si="264"/>
        <v>5.25</v>
      </c>
      <c r="P3247">
        <f t="shared" si="263"/>
        <v>26.850150401961109</v>
      </c>
      <c r="S3247">
        <f t="shared" si="265"/>
        <v>1.8663348738002131E-2</v>
      </c>
    </row>
    <row r="3248" spans="1:19" x14ac:dyDescent="0.3">
      <c r="A3248" s="1">
        <v>40704</v>
      </c>
      <c r="B3248" s="1">
        <v>40707</v>
      </c>
      <c r="C3248">
        <v>274.05</v>
      </c>
      <c r="D3248">
        <v>277.65000609999998</v>
      </c>
      <c r="E3248">
        <v>276.33098510000002</v>
      </c>
      <c r="F3248">
        <v>3.6000061040000002</v>
      </c>
      <c r="G3248">
        <v>1</v>
      </c>
      <c r="H3248">
        <v>1.1313708499999999</v>
      </c>
      <c r="I3248">
        <f t="shared" si="261"/>
        <v>2011</v>
      </c>
      <c r="J3248">
        <f t="shared" si="262"/>
        <v>6</v>
      </c>
      <c r="K3248">
        <v>274.05</v>
      </c>
      <c r="L3248">
        <v>278.14999999999998</v>
      </c>
      <c r="M3248">
        <v>273.8</v>
      </c>
      <c r="N3248">
        <v>277.64999999999998</v>
      </c>
      <c r="O3248" s="3">
        <f t="shared" si="264"/>
        <v>3.6000061040000002</v>
      </c>
      <c r="P3248">
        <f t="shared" si="263"/>
        <v>27.908286202074716</v>
      </c>
      <c r="S3248">
        <f t="shared" si="265"/>
        <v>1.3136311271665755E-2</v>
      </c>
    </row>
    <row r="3249" spans="1:19" x14ac:dyDescent="0.3">
      <c r="A3249" s="1">
        <v>40707</v>
      </c>
      <c r="B3249" s="1">
        <v>40708</v>
      </c>
      <c r="C3249">
        <v>276.45</v>
      </c>
      <c r="D3249">
        <v>281.5499939</v>
      </c>
      <c r="E3249">
        <v>278.200087</v>
      </c>
      <c r="F3249">
        <v>5.099993896</v>
      </c>
      <c r="G3249">
        <v>1</v>
      </c>
      <c r="H3249">
        <v>2.757716447</v>
      </c>
      <c r="I3249">
        <f t="shared" si="261"/>
        <v>2011</v>
      </c>
      <c r="J3249">
        <f t="shared" si="262"/>
        <v>6</v>
      </c>
      <c r="K3249">
        <v>276.45</v>
      </c>
      <c r="L3249">
        <v>282.3</v>
      </c>
      <c r="M3249">
        <v>275.85000000000002</v>
      </c>
      <c r="N3249">
        <v>281.55</v>
      </c>
      <c r="O3249" s="3">
        <f t="shared" si="264"/>
        <v>5.099993896</v>
      </c>
      <c r="P3249">
        <f t="shared" si="263"/>
        <v>29.452855809002578</v>
      </c>
      <c r="S3249">
        <f t="shared" si="265"/>
        <v>1.8448160231506604E-2</v>
      </c>
    </row>
    <row r="3250" spans="1:19" x14ac:dyDescent="0.3">
      <c r="A3250" s="1">
        <v>40708</v>
      </c>
      <c r="B3250" s="1">
        <v>40709</v>
      </c>
      <c r="C3250">
        <v>281.64999999999998</v>
      </c>
      <c r="D3250">
        <v>281.55</v>
      </c>
      <c r="E3250">
        <v>282.33192700000001</v>
      </c>
      <c r="F3250">
        <v>-0.1</v>
      </c>
      <c r="G3250">
        <v>1</v>
      </c>
      <c r="H3250">
        <v>0</v>
      </c>
      <c r="I3250">
        <f t="shared" si="261"/>
        <v>2011</v>
      </c>
      <c r="J3250">
        <f t="shared" si="262"/>
        <v>6</v>
      </c>
      <c r="K3250">
        <v>281.64999999999998</v>
      </c>
      <c r="L3250">
        <v>282.89999999999998</v>
      </c>
      <c r="M3250">
        <v>278.64999999999998</v>
      </c>
      <c r="N3250">
        <v>281.55</v>
      </c>
      <c r="O3250" s="3">
        <f t="shared" si="264"/>
        <v>-0.1</v>
      </c>
      <c r="P3250">
        <f t="shared" si="263"/>
        <v>29.421484047089919</v>
      </c>
      <c r="S3250">
        <f t="shared" si="265"/>
        <v>-3.5505059470974617E-4</v>
      </c>
    </row>
    <row r="3251" spans="1:19" x14ac:dyDescent="0.3">
      <c r="A3251" s="1">
        <v>40709</v>
      </c>
      <c r="B3251" s="1">
        <v>40710</v>
      </c>
      <c r="C3251">
        <v>278.25</v>
      </c>
      <c r="D3251">
        <v>275.85001829999999</v>
      </c>
      <c r="E3251">
        <v>282.0664549</v>
      </c>
      <c r="F3251">
        <v>-2.3999816890000001</v>
      </c>
      <c r="G3251">
        <v>1</v>
      </c>
      <c r="H3251">
        <v>4.0305086530000001</v>
      </c>
      <c r="I3251">
        <f t="shared" si="261"/>
        <v>2011</v>
      </c>
      <c r="J3251">
        <f t="shared" si="262"/>
        <v>6</v>
      </c>
      <c r="K3251">
        <v>278.25</v>
      </c>
      <c r="L3251">
        <v>279.55</v>
      </c>
      <c r="M3251">
        <v>275.55</v>
      </c>
      <c r="N3251">
        <v>275.85000000000002</v>
      </c>
      <c r="O3251" s="3">
        <f t="shared" si="264"/>
        <v>-2.3999816890000001</v>
      </c>
      <c r="P3251">
        <f t="shared" si="263"/>
        <v>28.660179217157612</v>
      </c>
      <c r="S3251">
        <f t="shared" si="265"/>
        <v>-8.6252711194968554E-3</v>
      </c>
    </row>
    <row r="3252" spans="1:19" x14ac:dyDescent="0.3">
      <c r="A3252" s="1">
        <v>40710</v>
      </c>
      <c r="B3252" s="1">
        <v>40711</v>
      </c>
      <c r="C3252">
        <v>277.3</v>
      </c>
      <c r="D3252">
        <v>273.29998169999999</v>
      </c>
      <c r="E3252">
        <v>272.56585269999999</v>
      </c>
      <c r="F3252">
        <v>4.0000183109999998</v>
      </c>
      <c r="G3252">
        <v>-1</v>
      </c>
      <c r="H3252">
        <v>1.8031222920000001</v>
      </c>
      <c r="I3252">
        <f t="shared" si="261"/>
        <v>2011</v>
      </c>
      <c r="J3252">
        <f t="shared" si="262"/>
        <v>6</v>
      </c>
      <c r="K3252">
        <v>277.3</v>
      </c>
      <c r="L3252">
        <v>277.55</v>
      </c>
      <c r="M3252">
        <v>270.60000000000002</v>
      </c>
      <c r="N3252">
        <v>273.3</v>
      </c>
      <c r="O3252" s="3">
        <f t="shared" si="264"/>
        <v>4.0000183109999998</v>
      </c>
      <c r="P3252">
        <f t="shared" si="263"/>
        <v>29.900437872027844</v>
      </c>
      <c r="S3252">
        <f t="shared" si="265"/>
        <v>1.4424876707536963E-2</v>
      </c>
    </row>
    <row r="3253" spans="1:19" x14ac:dyDescent="0.3">
      <c r="A3253" s="1">
        <v>40711</v>
      </c>
      <c r="B3253" s="1">
        <v>40714</v>
      </c>
      <c r="C3253">
        <v>273.8</v>
      </c>
      <c r="D3253">
        <v>271.45002440000002</v>
      </c>
      <c r="E3253">
        <v>273.86581439999998</v>
      </c>
      <c r="F3253">
        <v>-2.3499755859999998</v>
      </c>
      <c r="G3253">
        <v>1</v>
      </c>
      <c r="H3253">
        <v>1.308147545</v>
      </c>
      <c r="I3253">
        <f t="shared" si="261"/>
        <v>2011</v>
      </c>
      <c r="J3253">
        <f t="shared" si="262"/>
        <v>6</v>
      </c>
      <c r="K3253">
        <v>273.8</v>
      </c>
      <c r="L3253">
        <v>275.39999999999998</v>
      </c>
      <c r="M3253">
        <v>271.39999999999998</v>
      </c>
      <c r="N3253">
        <v>271.45</v>
      </c>
      <c r="O3253" s="3">
        <f t="shared" si="264"/>
        <v>-2.3499755859999998</v>
      </c>
      <c r="P3253">
        <f t="shared" si="263"/>
        <v>29.13054781713403</v>
      </c>
      <c r="S3253">
        <f t="shared" si="265"/>
        <v>-8.5828180642804949E-3</v>
      </c>
    </row>
    <row r="3254" spans="1:19" x14ac:dyDescent="0.3">
      <c r="A3254" s="1">
        <v>40714</v>
      </c>
      <c r="B3254" s="1">
        <v>40715</v>
      </c>
      <c r="C3254">
        <v>274.5</v>
      </c>
      <c r="D3254">
        <v>275.89998170000001</v>
      </c>
      <c r="E3254">
        <v>271.52952649999997</v>
      </c>
      <c r="F3254">
        <v>-1.3999816890000001</v>
      </c>
      <c r="G3254">
        <v>1</v>
      </c>
      <c r="H3254">
        <v>3.1466251760000001</v>
      </c>
      <c r="I3254">
        <f t="shared" si="261"/>
        <v>2011</v>
      </c>
      <c r="J3254">
        <f t="shared" si="262"/>
        <v>6</v>
      </c>
      <c r="K3254">
        <v>274.5</v>
      </c>
      <c r="L3254">
        <v>276.85000000000002</v>
      </c>
      <c r="M3254">
        <v>271.8</v>
      </c>
      <c r="N3254">
        <v>275.89999999999998</v>
      </c>
      <c r="O3254" s="3">
        <f t="shared" si="264"/>
        <v>-1.3999816890000001</v>
      </c>
      <c r="P3254">
        <f t="shared" si="263"/>
        <v>28.684840346811335</v>
      </c>
      <c r="S3254">
        <f t="shared" si="265"/>
        <v>-5.100115442622951E-3</v>
      </c>
    </row>
    <row r="3255" spans="1:19" x14ac:dyDescent="0.3">
      <c r="A3255" s="1">
        <v>40715</v>
      </c>
      <c r="B3255" s="1">
        <v>40716</v>
      </c>
      <c r="C3255">
        <v>278.60000000000002</v>
      </c>
      <c r="D3255">
        <v>278.45001830000001</v>
      </c>
      <c r="E3255">
        <v>276.0169047</v>
      </c>
      <c r="F3255">
        <v>0.149981689</v>
      </c>
      <c r="G3255">
        <v>1</v>
      </c>
      <c r="H3255">
        <v>1.8031222920000001</v>
      </c>
      <c r="I3255">
        <f t="shared" si="261"/>
        <v>2011</v>
      </c>
      <c r="J3255">
        <f t="shared" si="262"/>
        <v>6</v>
      </c>
      <c r="K3255">
        <v>278.60000000000002</v>
      </c>
      <c r="L3255">
        <v>280.2</v>
      </c>
      <c r="M3255">
        <v>277.60000000000002</v>
      </c>
      <c r="N3255">
        <v>278.45</v>
      </c>
      <c r="O3255" s="3">
        <f t="shared" si="264"/>
        <v>0.149981689</v>
      </c>
      <c r="P3255">
        <f t="shared" si="263"/>
        <v>28.731166988633767</v>
      </c>
      <c r="S3255">
        <f t="shared" si="265"/>
        <v>5.3834059224694896E-4</v>
      </c>
    </row>
    <row r="3256" spans="1:19" x14ac:dyDescent="0.3">
      <c r="A3256" s="1">
        <v>40716</v>
      </c>
      <c r="B3256" s="1">
        <v>40717</v>
      </c>
      <c r="C3256">
        <v>276.60000000000002</v>
      </c>
      <c r="D3256">
        <v>276.39998170000001</v>
      </c>
      <c r="E3256">
        <v>278.56968749999999</v>
      </c>
      <c r="F3256">
        <v>-0.200018311</v>
      </c>
      <c r="G3256">
        <v>1</v>
      </c>
      <c r="H3256">
        <v>1.4495689009999999</v>
      </c>
      <c r="I3256">
        <f t="shared" ref="I3256:I3319" si="266">YEAR(B3256)</f>
        <v>2011</v>
      </c>
      <c r="J3256">
        <f t="shared" ref="J3256:J3319" si="267">MONTH(B3256)</f>
        <v>6</v>
      </c>
      <c r="K3256">
        <v>276.60000000000002</v>
      </c>
      <c r="L3256">
        <v>278.45</v>
      </c>
      <c r="M3256">
        <v>275.85000000000002</v>
      </c>
      <c r="N3256">
        <v>276.39999999999998</v>
      </c>
      <c r="O3256" s="3">
        <f t="shared" si="264"/>
        <v>-0.200018311</v>
      </c>
      <c r="P3256">
        <f t="shared" si="263"/>
        <v>28.668837709955618</v>
      </c>
      <c r="S3256">
        <f t="shared" si="265"/>
        <v>-7.2313199927693411E-4</v>
      </c>
    </row>
    <row r="3257" spans="1:19" x14ac:dyDescent="0.3">
      <c r="A3257" s="1">
        <v>40717</v>
      </c>
      <c r="B3257" s="1">
        <v>40718</v>
      </c>
      <c r="C3257">
        <v>277.89999999999998</v>
      </c>
      <c r="D3257">
        <v>282.0499939</v>
      </c>
      <c r="E3257">
        <v>276.15702440000001</v>
      </c>
      <c r="F3257">
        <v>-4.1499938959999998</v>
      </c>
      <c r="G3257">
        <v>-1</v>
      </c>
      <c r="H3257">
        <v>3.995153314</v>
      </c>
      <c r="I3257">
        <f t="shared" si="266"/>
        <v>2011</v>
      </c>
      <c r="J3257">
        <f t="shared" si="267"/>
        <v>6</v>
      </c>
      <c r="K3257">
        <v>277.89999999999998</v>
      </c>
      <c r="L3257">
        <v>282.14999999999998</v>
      </c>
      <c r="M3257">
        <v>277.85000000000002</v>
      </c>
      <c r="N3257">
        <v>282.05</v>
      </c>
      <c r="O3257" s="3">
        <f t="shared" si="264"/>
        <v>-3</v>
      </c>
      <c r="P3257">
        <f t="shared" si="263"/>
        <v>27.740375891353239</v>
      </c>
      <c r="S3257">
        <f t="shared" si="265"/>
        <v>-1.0795250089960419E-2</v>
      </c>
    </row>
    <row r="3258" spans="1:19" x14ac:dyDescent="0.3">
      <c r="A3258" s="1">
        <v>40718</v>
      </c>
      <c r="B3258" s="1">
        <v>40721</v>
      </c>
      <c r="C3258">
        <v>280.05</v>
      </c>
      <c r="D3258">
        <v>278.70002440000002</v>
      </c>
      <c r="E3258">
        <v>281.40746969999998</v>
      </c>
      <c r="F3258">
        <v>-1.349975586</v>
      </c>
      <c r="G3258">
        <v>-1</v>
      </c>
      <c r="H3258">
        <v>2.3688077170000001</v>
      </c>
      <c r="I3258">
        <f t="shared" si="266"/>
        <v>2011</v>
      </c>
      <c r="J3258">
        <f t="shared" si="267"/>
        <v>6</v>
      </c>
      <c r="K3258">
        <v>280.05</v>
      </c>
      <c r="L3258">
        <v>280.2</v>
      </c>
      <c r="M3258">
        <v>276.64999999999998</v>
      </c>
      <c r="N3258">
        <v>278.7</v>
      </c>
      <c r="O3258" s="3">
        <f t="shared" si="264"/>
        <v>-3</v>
      </c>
      <c r="P3258">
        <f t="shared" si="263"/>
        <v>26.848880147656828</v>
      </c>
      <c r="S3258">
        <f t="shared" si="265"/>
        <v>-1.0712372790573112E-2</v>
      </c>
    </row>
    <row r="3259" spans="1:19" x14ac:dyDescent="0.3">
      <c r="A3259" s="1">
        <v>40721</v>
      </c>
      <c r="B3259" s="1">
        <v>40722</v>
      </c>
      <c r="C3259">
        <v>281.2</v>
      </c>
      <c r="D3259">
        <v>278.54997559999998</v>
      </c>
      <c r="E3259">
        <v>278.1921638</v>
      </c>
      <c r="F3259">
        <v>2.6500244140000002</v>
      </c>
      <c r="G3259">
        <v>-1</v>
      </c>
      <c r="H3259">
        <v>0.106066017</v>
      </c>
      <c r="I3259">
        <f t="shared" si="266"/>
        <v>2011</v>
      </c>
      <c r="J3259">
        <f t="shared" si="267"/>
        <v>6</v>
      </c>
      <c r="K3259">
        <v>281.2</v>
      </c>
      <c r="L3259">
        <v>282.95</v>
      </c>
      <c r="M3259">
        <v>277.55</v>
      </c>
      <c r="N3259">
        <v>278.55</v>
      </c>
      <c r="O3259" s="3">
        <f t="shared" si="264"/>
        <v>2.6500244140000002</v>
      </c>
      <c r="P3259">
        <f t="shared" si="263"/>
        <v>27.607950430870027</v>
      </c>
      <c r="S3259">
        <f t="shared" si="265"/>
        <v>9.423984402560457E-3</v>
      </c>
    </row>
    <row r="3260" spans="1:19" x14ac:dyDescent="0.3">
      <c r="A3260" s="1">
        <v>40722</v>
      </c>
      <c r="B3260" s="1">
        <v>40723</v>
      </c>
      <c r="C3260">
        <v>282.8</v>
      </c>
      <c r="D3260">
        <v>281.85001829999999</v>
      </c>
      <c r="E3260">
        <v>278.87178169999999</v>
      </c>
      <c r="F3260">
        <v>0.94998168900000002</v>
      </c>
      <c r="G3260">
        <v>1</v>
      </c>
      <c r="H3260">
        <v>2.333452378</v>
      </c>
      <c r="I3260">
        <f t="shared" si="266"/>
        <v>2011</v>
      </c>
      <c r="J3260">
        <f t="shared" si="267"/>
        <v>6</v>
      </c>
      <c r="K3260">
        <v>282.8</v>
      </c>
      <c r="L3260">
        <v>283.45</v>
      </c>
      <c r="M3260">
        <v>280.64999999999998</v>
      </c>
      <c r="N3260">
        <v>281.85000000000002</v>
      </c>
      <c r="O3260" s="3">
        <f t="shared" si="264"/>
        <v>0.94998168900000002</v>
      </c>
      <c r="P3260">
        <f t="shared" si="263"/>
        <v>27.886172291338337</v>
      </c>
      <c r="S3260">
        <f t="shared" si="265"/>
        <v>3.3591997489391795E-3</v>
      </c>
    </row>
    <row r="3261" spans="1:19" x14ac:dyDescent="0.3">
      <c r="A3261" s="1">
        <v>40723</v>
      </c>
      <c r="B3261" s="1">
        <v>40724</v>
      </c>
      <c r="C3261">
        <v>283.10000000000002</v>
      </c>
      <c r="D3261">
        <v>282.7000061</v>
      </c>
      <c r="E3261">
        <v>282.18389789999998</v>
      </c>
      <c r="F3261">
        <v>0.39999389600000002</v>
      </c>
      <c r="G3261">
        <v>1</v>
      </c>
      <c r="H3261">
        <v>0.60104076399999995</v>
      </c>
      <c r="I3261">
        <f t="shared" si="266"/>
        <v>2011</v>
      </c>
      <c r="J3261">
        <f t="shared" si="267"/>
        <v>6</v>
      </c>
      <c r="K3261">
        <v>283.10000000000002</v>
      </c>
      <c r="L3261">
        <v>283.95</v>
      </c>
      <c r="M3261">
        <v>281.64999999999998</v>
      </c>
      <c r="N3261">
        <v>282.7</v>
      </c>
      <c r="O3261" s="3">
        <f t="shared" si="264"/>
        <v>0.39999389600000002</v>
      </c>
      <c r="P3261">
        <f t="shared" si="263"/>
        <v>28.004373973069242</v>
      </c>
      <c r="S3261">
        <f t="shared" si="265"/>
        <v>1.4129067326033203E-3</v>
      </c>
    </row>
    <row r="3262" spans="1:19" x14ac:dyDescent="0.3">
      <c r="A3262" s="1">
        <v>40724</v>
      </c>
      <c r="B3262" s="1">
        <v>40725</v>
      </c>
      <c r="C3262">
        <v>285.95</v>
      </c>
      <c r="D3262">
        <v>286.49998779999999</v>
      </c>
      <c r="E3262">
        <v>282.77181739999997</v>
      </c>
      <c r="F3262">
        <v>-0.549987793</v>
      </c>
      <c r="G3262">
        <v>1</v>
      </c>
      <c r="H3262">
        <v>2.6870057690000002</v>
      </c>
      <c r="I3262">
        <f t="shared" si="266"/>
        <v>2011</v>
      </c>
      <c r="J3262">
        <f t="shared" si="267"/>
        <v>7</v>
      </c>
      <c r="K3262">
        <v>285.95</v>
      </c>
      <c r="L3262">
        <v>287.55</v>
      </c>
      <c r="M3262">
        <v>285.25</v>
      </c>
      <c r="N3262">
        <v>286.5</v>
      </c>
      <c r="O3262" s="3">
        <f t="shared" si="264"/>
        <v>-0.549987793</v>
      </c>
      <c r="P3262">
        <f t="shared" si="263"/>
        <v>27.842785613190294</v>
      </c>
      <c r="S3262">
        <f t="shared" si="265"/>
        <v>-1.9233704948417557E-3</v>
      </c>
    </row>
    <row r="3263" spans="1:19" x14ac:dyDescent="0.3">
      <c r="A3263" s="1">
        <v>40725</v>
      </c>
      <c r="B3263" s="1">
        <v>40728</v>
      </c>
      <c r="C3263">
        <v>289.3</v>
      </c>
      <c r="D3263">
        <v>290</v>
      </c>
      <c r="E3263">
        <v>285.9554043</v>
      </c>
      <c r="F3263">
        <v>-0.7</v>
      </c>
      <c r="G3263">
        <v>-1</v>
      </c>
      <c r="H3263">
        <v>2.474873734</v>
      </c>
      <c r="I3263">
        <f t="shared" si="266"/>
        <v>2011</v>
      </c>
      <c r="J3263">
        <f t="shared" si="267"/>
        <v>7</v>
      </c>
      <c r="K3263">
        <v>289.3</v>
      </c>
      <c r="L3263">
        <v>290.64999999999998</v>
      </c>
      <c r="M3263">
        <v>288.75</v>
      </c>
      <c r="N3263">
        <v>290</v>
      </c>
      <c r="O3263" s="3">
        <f t="shared" si="264"/>
        <v>-0.7</v>
      </c>
      <c r="P3263">
        <f t="shared" si="263"/>
        <v>27.640677594567066</v>
      </c>
      <c r="S3263">
        <f t="shared" si="265"/>
        <v>-2.4196335983408222E-3</v>
      </c>
    </row>
    <row r="3264" spans="1:19" x14ac:dyDescent="0.3">
      <c r="A3264" s="1">
        <v>40728</v>
      </c>
      <c r="B3264" s="1">
        <v>40729</v>
      </c>
      <c r="C3264">
        <v>289.7</v>
      </c>
      <c r="D3264">
        <v>291.9500122</v>
      </c>
      <c r="E3264">
        <v>289.89094290000003</v>
      </c>
      <c r="F3264">
        <v>2.2500122070000002</v>
      </c>
      <c r="G3264">
        <v>-1</v>
      </c>
      <c r="H3264">
        <v>1.3788582229999999</v>
      </c>
      <c r="I3264">
        <f t="shared" si="266"/>
        <v>2011</v>
      </c>
      <c r="J3264">
        <f t="shared" si="267"/>
        <v>7</v>
      </c>
      <c r="K3264">
        <v>289.7</v>
      </c>
      <c r="L3264">
        <v>292.14999999999998</v>
      </c>
      <c r="M3264">
        <v>289.64999999999998</v>
      </c>
      <c r="N3264">
        <v>291.95</v>
      </c>
      <c r="O3264" s="3">
        <f t="shared" si="264"/>
        <v>2.2500122070000002</v>
      </c>
      <c r="P3264">
        <f t="shared" si="263"/>
        <v>28.284707922466897</v>
      </c>
      <c r="S3264">
        <f t="shared" si="265"/>
        <v>7.7666972972040048E-3</v>
      </c>
    </row>
    <row r="3265" spans="1:19" x14ac:dyDescent="0.3">
      <c r="A3265" s="1">
        <v>40729</v>
      </c>
      <c r="B3265" s="1">
        <v>40730</v>
      </c>
      <c r="C3265">
        <v>291.25</v>
      </c>
      <c r="D3265">
        <v>293.04997559999998</v>
      </c>
      <c r="E3265">
        <v>292.10525380000001</v>
      </c>
      <c r="F3265">
        <v>1.799975586</v>
      </c>
      <c r="G3265">
        <v>1</v>
      </c>
      <c r="H3265">
        <v>0.77781745899999999</v>
      </c>
      <c r="I3265">
        <f t="shared" si="266"/>
        <v>2011</v>
      </c>
      <c r="J3265">
        <f t="shared" si="267"/>
        <v>7</v>
      </c>
      <c r="K3265">
        <v>291.25</v>
      </c>
      <c r="L3265">
        <v>293.25</v>
      </c>
      <c r="M3265">
        <v>291.14999999999998</v>
      </c>
      <c r="N3265">
        <v>293.05</v>
      </c>
      <c r="O3265" s="3">
        <f t="shared" si="264"/>
        <v>1.799975586</v>
      </c>
      <c r="P3265">
        <f t="shared" si="263"/>
        <v>28.809121145308936</v>
      </c>
      <c r="S3265">
        <f t="shared" si="265"/>
        <v>6.1801736858369096E-3</v>
      </c>
    </row>
    <row r="3266" spans="1:19" x14ac:dyDescent="0.3">
      <c r="A3266" s="1">
        <v>40730</v>
      </c>
      <c r="B3266" s="1">
        <v>40731</v>
      </c>
      <c r="C3266">
        <v>292.64999999999998</v>
      </c>
      <c r="D3266">
        <v>294.00001220000001</v>
      </c>
      <c r="E3266">
        <v>292.99029330000002</v>
      </c>
      <c r="F3266">
        <v>1.350012207</v>
      </c>
      <c r="G3266">
        <v>-1</v>
      </c>
      <c r="H3266">
        <v>0.67175144200000003</v>
      </c>
      <c r="I3266">
        <f t="shared" si="266"/>
        <v>2011</v>
      </c>
      <c r="J3266">
        <f t="shared" si="267"/>
        <v>7</v>
      </c>
      <c r="K3266">
        <v>292.64999999999998</v>
      </c>
      <c r="L3266">
        <v>295.05</v>
      </c>
      <c r="M3266">
        <v>292.25</v>
      </c>
      <c r="N3266">
        <v>294</v>
      </c>
      <c r="O3266" s="3">
        <f t="shared" si="264"/>
        <v>1.350012207</v>
      </c>
      <c r="P3266">
        <f t="shared" si="263"/>
        <v>29.207815816955364</v>
      </c>
      <c r="S3266">
        <f t="shared" si="265"/>
        <v>4.613060676576115E-3</v>
      </c>
    </row>
    <row r="3267" spans="1:19" x14ac:dyDescent="0.3">
      <c r="A3267" s="1">
        <v>40731</v>
      </c>
      <c r="B3267" s="1">
        <v>40732</v>
      </c>
      <c r="C3267">
        <v>295.3</v>
      </c>
      <c r="D3267">
        <v>294.35000609999997</v>
      </c>
      <c r="E3267">
        <v>294.29920529999998</v>
      </c>
      <c r="F3267">
        <v>0.94999389599999995</v>
      </c>
      <c r="G3267">
        <v>1</v>
      </c>
      <c r="H3267">
        <v>0.24748737300000001</v>
      </c>
      <c r="I3267">
        <f t="shared" si="266"/>
        <v>2011</v>
      </c>
      <c r="J3267">
        <f t="shared" si="267"/>
        <v>7</v>
      </c>
      <c r="K3267">
        <v>295.3</v>
      </c>
      <c r="L3267">
        <v>295.39999999999998</v>
      </c>
      <c r="M3267">
        <v>293.35000000000002</v>
      </c>
      <c r="N3267">
        <v>294.35000000000002</v>
      </c>
      <c r="O3267" s="3">
        <f t="shared" si="264"/>
        <v>0.94999389599999995</v>
      </c>
      <c r="P3267">
        <f t="shared" si="263"/>
        <v>29.489704541048823</v>
      </c>
      <c r="S3267">
        <f t="shared" si="265"/>
        <v>3.2170467185912628E-3</v>
      </c>
    </row>
    <row r="3268" spans="1:19" x14ac:dyDescent="0.3">
      <c r="A3268" s="1">
        <v>40732</v>
      </c>
      <c r="B3268" s="1">
        <v>40735</v>
      </c>
      <c r="C3268">
        <v>292.35000000000002</v>
      </c>
      <c r="D3268">
        <v>290.54998169999999</v>
      </c>
      <c r="E3268">
        <v>294.7766335</v>
      </c>
      <c r="F3268">
        <v>-1.8000183110000001</v>
      </c>
      <c r="G3268">
        <v>1</v>
      </c>
      <c r="H3268">
        <v>2.6870057690000002</v>
      </c>
      <c r="I3268">
        <f t="shared" si="266"/>
        <v>2011</v>
      </c>
      <c r="J3268">
        <f t="shared" si="267"/>
        <v>7</v>
      </c>
      <c r="K3268">
        <v>292.35000000000002</v>
      </c>
      <c r="L3268">
        <v>292.89999999999998</v>
      </c>
      <c r="M3268">
        <v>290.10000000000002</v>
      </c>
      <c r="N3268">
        <v>290.55</v>
      </c>
      <c r="O3268" s="3">
        <f t="shared" si="264"/>
        <v>-1.8000183110000001</v>
      </c>
      <c r="P3268">
        <f t="shared" ref="P3268:P3331" si="268">(O3268/C3268*$Q$2+1)*P3267*$R$2+(1-$R$2)*P3267</f>
        <v>28.944994349567366</v>
      </c>
      <c r="S3268">
        <f t="shared" si="265"/>
        <v>-6.1570662254147425E-3</v>
      </c>
    </row>
    <row r="3269" spans="1:19" x14ac:dyDescent="0.3">
      <c r="A3269" s="1">
        <v>40735</v>
      </c>
      <c r="B3269" s="1">
        <v>40736</v>
      </c>
      <c r="C3269">
        <v>287.10000000000002</v>
      </c>
      <c r="D3269">
        <v>283.15000609999998</v>
      </c>
      <c r="E3269">
        <v>289.65136669999998</v>
      </c>
      <c r="F3269">
        <v>-3.9499938960000001</v>
      </c>
      <c r="G3269">
        <v>-1</v>
      </c>
      <c r="H3269">
        <v>5.232590181</v>
      </c>
      <c r="I3269">
        <f t="shared" si="266"/>
        <v>2011</v>
      </c>
      <c r="J3269">
        <f t="shared" si="267"/>
        <v>7</v>
      </c>
      <c r="K3269">
        <v>287.10000000000002</v>
      </c>
      <c r="L3269">
        <v>287.60000000000002</v>
      </c>
      <c r="M3269">
        <v>283.14999999999998</v>
      </c>
      <c r="N3269">
        <v>283.14999999999998</v>
      </c>
      <c r="O3269" s="3">
        <f t="shared" si="264"/>
        <v>-3</v>
      </c>
      <c r="P3269">
        <f t="shared" si="268"/>
        <v>28.037627755537041</v>
      </c>
      <c r="S3269">
        <f t="shared" si="265"/>
        <v>-1.0449320794148379E-2</v>
      </c>
    </row>
    <row r="3270" spans="1:19" x14ac:dyDescent="0.3">
      <c r="A3270" s="1">
        <v>40736</v>
      </c>
      <c r="B3270" s="1">
        <v>40737</v>
      </c>
      <c r="C3270">
        <v>284.8</v>
      </c>
      <c r="D3270">
        <v>285.45001830000001</v>
      </c>
      <c r="E3270">
        <v>283.26506929999999</v>
      </c>
      <c r="F3270">
        <v>-0.65001831099999996</v>
      </c>
      <c r="G3270">
        <v>1</v>
      </c>
      <c r="H3270">
        <v>1.626345597</v>
      </c>
      <c r="I3270">
        <f t="shared" si="266"/>
        <v>2011</v>
      </c>
      <c r="J3270">
        <f t="shared" si="267"/>
        <v>7</v>
      </c>
      <c r="K3270">
        <v>284.8</v>
      </c>
      <c r="L3270">
        <v>285.95</v>
      </c>
      <c r="M3270">
        <v>283.2</v>
      </c>
      <c r="N3270">
        <v>285.45</v>
      </c>
      <c r="O3270" s="3">
        <f t="shared" si="264"/>
        <v>-0.65001831099999996</v>
      </c>
      <c r="P3270">
        <f t="shared" si="268"/>
        <v>27.845651230557046</v>
      </c>
      <c r="S3270">
        <f t="shared" si="265"/>
        <v>-2.2823676650280894E-3</v>
      </c>
    </row>
    <row r="3271" spans="1:19" x14ac:dyDescent="0.3">
      <c r="A3271" s="1">
        <v>40737</v>
      </c>
      <c r="B3271" s="1">
        <v>40738</v>
      </c>
      <c r="C3271">
        <v>284.05</v>
      </c>
      <c r="D3271">
        <v>284.99998779999999</v>
      </c>
      <c r="E3271">
        <v>285.39305689999998</v>
      </c>
      <c r="F3271">
        <v>0.94998779300000002</v>
      </c>
      <c r="G3271">
        <v>-1</v>
      </c>
      <c r="H3271">
        <v>0.31819805200000001</v>
      </c>
      <c r="I3271">
        <f t="shared" si="266"/>
        <v>2011</v>
      </c>
      <c r="J3271">
        <f t="shared" si="267"/>
        <v>7</v>
      </c>
      <c r="K3271">
        <v>284.05</v>
      </c>
      <c r="L3271">
        <v>285.14999999999998</v>
      </c>
      <c r="M3271">
        <v>281.3</v>
      </c>
      <c r="N3271">
        <v>285</v>
      </c>
      <c r="O3271" s="3">
        <f t="shared" si="264"/>
        <v>0.94998779300000002</v>
      </c>
      <c r="P3271">
        <f t="shared" si="268"/>
        <v>28.125035445559664</v>
      </c>
      <c r="S3271">
        <f t="shared" si="265"/>
        <v>3.3444386305227954E-3</v>
      </c>
    </row>
    <row r="3272" spans="1:19" x14ac:dyDescent="0.3">
      <c r="A3272" s="1">
        <v>40738</v>
      </c>
      <c r="B3272" s="1">
        <v>40739</v>
      </c>
      <c r="C3272">
        <v>284.05</v>
      </c>
      <c r="D3272">
        <v>286.7999878</v>
      </c>
      <c r="E3272">
        <v>285.28577580000001</v>
      </c>
      <c r="F3272">
        <v>2.7499877929999998</v>
      </c>
      <c r="G3272">
        <v>1</v>
      </c>
      <c r="H3272">
        <v>1.2727922060000001</v>
      </c>
      <c r="I3272">
        <f t="shared" si="266"/>
        <v>2011</v>
      </c>
      <c r="J3272">
        <f t="shared" si="267"/>
        <v>7</v>
      </c>
      <c r="K3272">
        <v>284.05</v>
      </c>
      <c r="L3272">
        <v>286.89999999999998</v>
      </c>
      <c r="M3272">
        <v>283.60000000000002</v>
      </c>
      <c r="N3272">
        <v>286.8</v>
      </c>
      <c r="O3272" s="3">
        <f t="shared" si="264"/>
        <v>2.7499877929999998</v>
      </c>
      <c r="P3272">
        <f t="shared" si="268"/>
        <v>28.941900477979814</v>
      </c>
      <c r="S3272">
        <f t="shared" si="265"/>
        <v>9.6813511459250129E-3</v>
      </c>
    </row>
    <row r="3273" spans="1:19" x14ac:dyDescent="0.3">
      <c r="A3273" s="1">
        <v>40739</v>
      </c>
      <c r="B3273" s="1">
        <v>40742</v>
      </c>
      <c r="C3273">
        <v>286.55</v>
      </c>
      <c r="D3273">
        <v>283.45002440000002</v>
      </c>
      <c r="E3273">
        <v>283.49786139999998</v>
      </c>
      <c r="F3273">
        <v>3.0999755859999998</v>
      </c>
      <c r="G3273">
        <v>-1</v>
      </c>
      <c r="H3273">
        <v>2.3688077170000001</v>
      </c>
      <c r="I3273">
        <f t="shared" si="266"/>
        <v>2011</v>
      </c>
      <c r="J3273">
        <f t="shared" si="267"/>
        <v>7</v>
      </c>
      <c r="K3273">
        <v>286.55</v>
      </c>
      <c r="L3273">
        <v>286.75</v>
      </c>
      <c r="M3273">
        <v>282.35000000000002</v>
      </c>
      <c r="N3273">
        <v>283.45</v>
      </c>
      <c r="O3273" s="3">
        <f t="shared" si="264"/>
        <v>3.0999755859999998</v>
      </c>
      <c r="P3273">
        <f t="shared" si="268"/>
        <v>29.881204455235224</v>
      </c>
      <c r="S3273">
        <f t="shared" si="265"/>
        <v>1.0818271108009073E-2</v>
      </c>
    </row>
    <row r="3274" spans="1:19" x14ac:dyDescent="0.3">
      <c r="A3274" s="1">
        <v>40742</v>
      </c>
      <c r="B3274" s="1">
        <v>40743</v>
      </c>
      <c r="C3274">
        <v>283.25</v>
      </c>
      <c r="D3274">
        <v>283.09999390000002</v>
      </c>
      <c r="E3274">
        <v>283.44230479999999</v>
      </c>
      <c r="F3274">
        <v>-0.150006104</v>
      </c>
      <c r="G3274">
        <v>-1</v>
      </c>
      <c r="H3274">
        <v>0.24748737300000001</v>
      </c>
      <c r="I3274">
        <f t="shared" si="266"/>
        <v>2011</v>
      </c>
      <c r="J3274">
        <f t="shared" si="267"/>
        <v>7</v>
      </c>
      <c r="K3274">
        <v>283.25</v>
      </c>
      <c r="L3274">
        <v>285.14999999999998</v>
      </c>
      <c r="M3274">
        <v>282.60000000000002</v>
      </c>
      <c r="N3274">
        <v>283.10000000000002</v>
      </c>
      <c r="O3274" s="3">
        <f t="shared" si="264"/>
        <v>-0.150006104</v>
      </c>
      <c r="P3274">
        <f t="shared" si="268"/>
        <v>29.83373017742597</v>
      </c>
      <c r="S3274">
        <f t="shared" si="265"/>
        <v>-5.2958906972639015E-4</v>
      </c>
    </row>
    <row r="3275" spans="1:19" x14ac:dyDescent="0.3">
      <c r="A3275" s="1">
        <v>40743</v>
      </c>
      <c r="B3275" s="1">
        <v>40744</v>
      </c>
      <c r="C3275">
        <v>287.10000000000002</v>
      </c>
      <c r="D3275">
        <v>288.29998169999999</v>
      </c>
      <c r="E3275">
        <v>283.22157110000001</v>
      </c>
      <c r="F3275">
        <v>-1.1999816889999999</v>
      </c>
      <c r="G3275">
        <v>1</v>
      </c>
      <c r="H3275">
        <v>3.6769552619999999</v>
      </c>
      <c r="I3275">
        <f t="shared" si="266"/>
        <v>2011</v>
      </c>
      <c r="J3275">
        <f t="shared" si="267"/>
        <v>7</v>
      </c>
      <c r="K3275">
        <v>287.10000000000002</v>
      </c>
      <c r="L3275">
        <v>288.85000000000002</v>
      </c>
      <c r="M3275">
        <v>286.8</v>
      </c>
      <c r="N3275">
        <v>288.3</v>
      </c>
      <c r="O3275" s="3">
        <f t="shared" si="264"/>
        <v>-1.1999816889999999</v>
      </c>
      <c r="P3275">
        <f t="shared" si="268"/>
        <v>29.459645225205719</v>
      </c>
      <c r="S3275">
        <f t="shared" si="265"/>
        <v>-4.1796645384883308E-3</v>
      </c>
    </row>
    <row r="3276" spans="1:19" x14ac:dyDescent="0.3">
      <c r="A3276" s="1">
        <v>40744</v>
      </c>
      <c r="B3276" s="1">
        <v>40745</v>
      </c>
      <c r="C3276">
        <v>288.3</v>
      </c>
      <c r="D3276">
        <v>287.05</v>
      </c>
      <c r="E3276">
        <v>288.63815729999999</v>
      </c>
      <c r="F3276">
        <v>-1.25</v>
      </c>
      <c r="G3276">
        <v>1</v>
      </c>
      <c r="H3276">
        <v>0.88388347599999995</v>
      </c>
      <c r="I3276">
        <f t="shared" si="266"/>
        <v>2011</v>
      </c>
      <c r="J3276">
        <f t="shared" si="267"/>
        <v>7</v>
      </c>
      <c r="K3276">
        <v>288.3</v>
      </c>
      <c r="L3276">
        <v>288.45</v>
      </c>
      <c r="M3276">
        <v>285.7</v>
      </c>
      <c r="N3276">
        <v>287.05</v>
      </c>
      <c r="O3276" s="3">
        <f t="shared" si="264"/>
        <v>-1.25</v>
      </c>
      <c r="P3276">
        <f t="shared" si="268"/>
        <v>29.07645525089243</v>
      </c>
      <c r="S3276">
        <f t="shared" si="265"/>
        <v>-4.3357613596947623E-3</v>
      </c>
    </row>
    <row r="3277" spans="1:19" x14ac:dyDescent="0.3">
      <c r="A3277" s="1">
        <v>40745</v>
      </c>
      <c r="B3277" s="1">
        <v>40746</v>
      </c>
      <c r="C3277">
        <v>289.25</v>
      </c>
      <c r="D3277">
        <v>290.20002440000002</v>
      </c>
      <c r="E3277">
        <v>287.6421479</v>
      </c>
      <c r="F3277">
        <v>-0.95002441400000004</v>
      </c>
      <c r="G3277">
        <v>1</v>
      </c>
      <c r="H3277">
        <v>2.2273863610000002</v>
      </c>
      <c r="I3277">
        <f t="shared" si="266"/>
        <v>2011</v>
      </c>
      <c r="J3277">
        <f t="shared" si="267"/>
        <v>7</v>
      </c>
      <c r="K3277">
        <v>289.25</v>
      </c>
      <c r="L3277">
        <v>290.60000000000002</v>
      </c>
      <c r="M3277">
        <v>288.14999999999998</v>
      </c>
      <c r="N3277">
        <v>290.2</v>
      </c>
      <c r="O3277" s="3">
        <f t="shared" si="264"/>
        <v>-0.95002441400000004</v>
      </c>
      <c r="P3277">
        <f t="shared" si="268"/>
        <v>28.789955589413509</v>
      </c>
      <c r="S3277">
        <f t="shared" si="265"/>
        <v>-3.2844404978392395E-3</v>
      </c>
    </row>
    <row r="3278" spans="1:19" x14ac:dyDescent="0.3">
      <c r="A3278" s="1">
        <v>40746</v>
      </c>
      <c r="B3278" s="1">
        <v>40749</v>
      </c>
      <c r="C3278">
        <v>288.10000000000002</v>
      </c>
      <c r="D3278">
        <v>287.49998779999999</v>
      </c>
      <c r="E3278">
        <v>289.25940980000001</v>
      </c>
      <c r="F3278">
        <v>-0.60001220700000002</v>
      </c>
      <c r="G3278">
        <v>-1</v>
      </c>
      <c r="H3278">
        <v>1.9091883089999999</v>
      </c>
      <c r="I3278">
        <f t="shared" si="266"/>
        <v>2011</v>
      </c>
      <c r="J3278">
        <f t="shared" si="267"/>
        <v>7</v>
      </c>
      <c r="K3278">
        <v>288.10000000000002</v>
      </c>
      <c r="L3278">
        <v>288.10000000000002</v>
      </c>
      <c r="M3278">
        <v>286.2</v>
      </c>
      <c r="N3278">
        <v>287.5</v>
      </c>
      <c r="O3278" s="3">
        <f t="shared" si="264"/>
        <v>-0.60001220700000002</v>
      </c>
      <c r="P3278">
        <f t="shared" si="268"/>
        <v>28.610077163943508</v>
      </c>
      <c r="S3278">
        <f t="shared" si="265"/>
        <v>-2.0826525754946198E-3</v>
      </c>
    </row>
    <row r="3279" spans="1:19" x14ac:dyDescent="0.3">
      <c r="A3279" s="1">
        <v>40749</v>
      </c>
      <c r="B3279" s="1">
        <v>40750</v>
      </c>
      <c r="C3279">
        <v>288.45</v>
      </c>
      <c r="D3279">
        <v>289.2000122</v>
      </c>
      <c r="E3279">
        <v>286.97555620000003</v>
      </c>
      <c r="F3279">
        <v>-0.75001220700000004</v>
      </c>
      <c r="G3279">
        <v>-1</v>
      </c>
      <c r="H3279">
        <v>1.2020815279999999</v>
      </c>
      <c r="I3279">
        <f t="shared" si="266"/>
        <v>2011</v>
      </c>
      <c r="J3279">
        <f t="shared" si="267"/>
        <v>7</v>
      </c>
      <c r="K3279">
        <v>288.45</v>
      </c>
      <c r="L3279">
        <v>289.60000000000002</v>
      </c>
      <c r="M3279">
        <v>286.89999999999998</v>
      </c>
      <c r="N3279">
        <v>289.2</v>
      </c>
      <c r="O3279" s="3">
        <f t="shared" si="264"/>
        <v>-0.75001220700000004</v>
      </c>
      <c r="P3279">
        <f t="shared" si="268"/>
        <v>28.38690600308891</v>
      </c>
      <c r="S3279">
        <f t="shared" si="265"/>
        <v>-2.6001463234529383E-3</v>
      </c>
    </row>
    <row r="3280" spans="1:19" x14ac:dyDescent="0.3">
      <c r="A3280" s="1">
        <v>40750</v>
      </c>
      <c r="B3280" s="1">
        <v>40751</v>
      </c>
      <c r="C3280">
        <v>287.60000000000002</v>
      </c>
      <c r="D3280">
        <v>289.95</v>
      </c>
      <c r="E3280">
        <v>289.40547670000001</v>
      </c>
      <c r="F3280">
        <v>2.35</v>
      </c>
      <c r="G3280">
        <v>1</v>
      </c>
      <c r="H3280">
        <v>0.53033008599999998</v>
      </c>
      <c r="I3280">
        <f t="shared" si="266"/>
        <v>2011</v>
      </c>
      <c r="J3280">
        <f t="shared" si="267"/>
        <v>7</v>
      </c>
      <c r="K3280">
        <v>287.60000000000002</v>
      </c>
      <c r="L3280">
        <v>290.75</v>
      </c>
      <c r="M3280">
        <v>287.05</v>
      </c>
      <c r="N3280">
        <v>289.95</v>
      </c>
      <c r="O3280" s="3">
        <f t="shared" si="264"/>
        <v>2.35</v>
      </c>
      <c r="P3280">
        <f t="shared" si="268"/>
        <v>29.082760270549887</v>
      </c>
      <c r="S3280">
        <f t="shared" si="265"/>
        <v>8.1710709318497908E-3</v>
      </c>
    </row>
    <row r="3281" spans="1:19" x14ac:dyDescent="0.3">
      <c r="A3281" s="1">
        <v>40751</v>
      </c>
      <c r="B3281" s="1">
        <v>40752</v>
      </c>
      <c r="C3281">
        <v>284.39999999999998</v>
      </c>
      <c r="D3281">
        <v>287.7</v>
      </c>
      <c r="E3281">
        <v>291.26557489999999</v>
      </c>
      <c r="F3281">
        <v>3.3</v>
      </c>
      <c r="G3281">
        <v>1</v>
      </c>
      <c r="H3281">
        <v>1.5909902579999999</v>
      </c>
      <c r="I3281">
        <f t="shared" si="266"/>
        <v>2011</v>
      </c>
      <c r="J3281">
        <f t="shared" si="267"/>
        <v>7</v>
      </c>
      <c r="K3281">
        <v>284.39999999999998</v>
      </c>
      <c r="L3281">
        <v>288.3</v>
      </c>
      <c r="M3281">
        <v>284.3</v>
      </c>
      <c r="N3281">
        <v>287.7</v>
      </c>
      <c r="O3281" s="3">
        <f t="shared" si="264"/>
        <v>3.3</v>
      </c>
      <c r="P3281">
        <f t="shared" si="268"/>
        <v>30.095134836929788</v>
      </c>
      <c r="S3281">
        <f t="shared" si="265"/>
        <v>1.1603375527426161E-2</v>
      </c>
    </row>
    <row r="3282" spans="1:19" x14ac:dyDescent="0.3">
      <c r="A3282" s="1">
        <v>40752</v>
      </c>
      <c r="B3282" s="1">
        <v>40753</v>
      </c>
      <c r="C3282">
        <v>287.89999999999998</v>
      </c>
      <c r="D3282">
        <v>284.24998779999999</v>
      </c>
      <c r="E3282">
        <v>288.33567190000002</v>
      </c>
      <c r="F3282">
        <v>-3.6500122070000001</v>
      </c>
      <c r="G3282">
        <v>1</v>
      </c>
      <c r="H3282">
        <v>2.4395183949999999</v>
      </c>
      <c r="I3282">
        <f t="shared" si="266"/>
        <v>2011</v>
      </c>
      <c r="J3282">
        <f t="shared" si="267"/>
        <v>7</v>
      </c>
      <c r="K3282">
        <v>287.89999999999998</v>
      </c>
      <c r="L3282">
        <v>288.05</v>
      </c>
      <c r="M3282">
        <v>283.8</v>
      </c>
      <c r="N3282">
        <v>284.25</v>
      </c>
      <c r="O3282" s="3">
        <f t="shared" si="264"/>
        <v>-3</v>
      </c>
      <c r="P3282">
        <f t="shared" si="268"/>
        <v>29.154335206737471</v>
      </c>
      <c r="S3282">
        <f t="shared" si="265"/>
        <v>-1.0420284821118444E-2</v>
      </c>
    </row>
    <row r="3283" spans="1:19" x14ac:dyDescent="0.3">
      <c r="A3283" s="1">
        <v>40753</v>
      </c>
      <c r="B3283" s="1">
        <v>40756</v>
      </c>
      <c r="C3283">
        <v>287.7</v>
      </c>
      <c r="D3283">
        <v>289.7000122</v>
      </c>
      <c r="E3283">
        <v>285.76567010000002</v>
      </c>
      <c r="F3283">
        <v>-2.0000122070000002</v>
      </c>
      <c r="G3283">
        <v>1</v>
      </c>
      <c r="H3283">
        <v>3.8537319569999999</v>
      </c>
      <c r="I3283">
        <f t="shared" si="266"/>
        <v>2011</v>
      </c>
      <c r="J3283">
        <f t="shared" si="267"/>
        <v>8</v>
      </c>
      <c r="K3283">
        <v>287.7</v>
      </c>
      <c r="L3283">
        <v>290.7</v>
      </c>
      <c r="M3283">
        <v>287.60000000000002</v>
      </c>
      <c r="N3283">
        <v>289.7</v>
      </c>
      <c r="O3283" s="3">
        <f t="shared" si="264"/>
        <v>-2.0000122070000002</v>
      </c>
      <c r="P3283">
        <f t="shared" si="268"/>
        <v>28.546316162937213</v>
      </c>
      <c r="S3283">
        <f t="shared" si="265"/>
        <v>-6.9517282134167547E-3</v>
      </c>
    </row>
    <row r="3284" spans="1:19" x14ac:dyDescent="0.3">
      <c r="A3284" s="1">
        <v>40756</v>
      </c>
      <c r="B3284" s="1">
        <v>40757</v>
      </c>
      <c r="C3284">
        <v>286.55</v>
      </c>
      <c r="D3284">
        <v>281.95</v>
      </c>
      <c r="E3284">
        <v>290.61437719999998</v>
      </c>
      <c r="F3284">
        <v>-4.5999999999999996</v>
      </c>
      <c r="G3284">
        <v>1</v>
      </c>
      <c r="H3284">
        <v>5.4800775540000002</v>
      </c>
      <c r="I3284">
        <f t="shared" si="266"/>
        <v>2011</v>
      </c>
      <c r="J3284">
        <f t="shared" si="267"/>
        <v>8</v>
      </c>
      <c r="K3284">
        <v>286.55</v>
      </c>
      <c r="L3284">
        <v>287.25</v>
      </c>
      <c r="M3284">
        <v>281.7</v>
      </c>
      <c r="N3284">
        <v>281.95</v>
      </c>
      <c r="O3284" s="3">
        <f t="shared" si="264"/>
        <v>-3</v>
      </c>
      <c r="P3284">
        <f t="shared" si="268"/>
        <v>27.649729719152759</v>
      </c>
      <c r="S3284">
        <f t="shared" si="265"/>
        <v>-1.0469377072064212E-2</v>
      </c>
    </row>
    <row r="3285" spans="1:19" x14ac:dyDescent="0.3">
      <c r="A3285" s="1">
        <v>40757</v>
      </c>
      <c r="B3285" s="1">
        <v>40758</v>
      </c>
      <c r="C3285">
        <v>277.35000000000002</v>
      </c>
      <c r="D3285">
        <v>273.34999390000002</v>
      </c>
      <c r="E3285">
        <v>282.91808500000002</v>
      </c>
      <c r="F3285">
        <v>-4.0000061039999997</v>
      </c>
      <c r="G3285">
        <v>1</v>
      </c>
      <c r="H3285">
        <v>6.0811183179999997</v>
      </c>
      <c r="I3285">
        <f t="shared" si="266"/>
        <v>2011</v>
      </c>
      <c r="J3285">
        <f t="shared" si="267"/>
        <v>8</v>
      </c>
      <c r="K3285">
        <v>277.35000000000002</v>
      </c>
      <c r="L3285">
        <v>277.60000000000002</v>
      </c>
      <c r="M3285">
        <v>273.35000000000002</v>
      </c>
      <c r="N3285">
        <v>273.35000000000002</v>
      </c>
      <c r="O3285" s="3">
        <f t="shared" si="264"/>
        <v>-3</v>
      </c>
      <c r="P3285">
        <f t="shared" si="268"/>
        <v>26.752496737460401</v>
      </c>
      <c r="S3285">
        <f t="shared" si="265"/>
        <v>-1.0816657652785288E-2</v>
      </c>
    </row>
    <row r="3286" spans="1:19" x14ac:dyDescent="0.3">
      <c r="A3286" s="1">
        <v>40758</v>
      </c>
      <c r="B3286" s="1">
        <v>40759</v>
      </c>
      <c r="C3286">
        <v>274.8</v>
      </c>
      <c r="D3286">
        <v>267.64998780000002</v>
      </c>
      <c r="E3286">
        <v>273.62613629999998</v>
      </c>
      <c r="F3286">
        <v>7.1500122069999996</v>
      </c>
      <c r="G3286">
        <v>1</v>
      </c>
      <c r="H3286">
        <v>4.0305086530000001</v>
      </c>
      <c r="I3286">
        <f t="shared" si="266"/>
        <v>2011</v>
      </c>
      <c r="J3286">
        <f t="shared" si="267"/>
        <v>8</v>
      </c>
      <c r="K3286">
        <v>274.8</v>
      </c>
      <c r="L3286">
        <v>274.89999999999998</v>
      </c>
      <c r="M3286">
        <v>267.35000000000002</v>
      </c>
      <c r="N3286">
        <v>267.64999999999998</v>
      </c>
      <c r="O3286" s="3">
        <f t="shared" si="264"/>
        <v>7.1500122069999996</v>
      </c>
      <c r="P3286">
        <f t="shared" si="268"/>
        <v>28.840713748820331</v>
      </c>
      <c r="S3286">
        <f t="shared" si="265"/>
        <v>2.6018967274381365E-2</v>
      </c>
    </row>
    <row r="3287" spans="1:19" x14ac:dyDescent="0.3">
      <c r="A3287" s="1">
        <v>40759</v>
      </c>
      <c r="B3287" s="1">
        <v>40760</v>
      </c>
      <c r="C3287">
        <v>258.60000000000002</v>
      </c>
      <c r="D3287">
        <v>257.60001219999998</v>
      </c>
      <c r="E3287">
        <v>267.66072680000002</v>
      </c>
      <c r="F3287">
        <v>-0.99998779299999996</v>
      </c>
      <c r="G3287">
        <v>1</v>
      </c>
      <c r="H3287">
        <v>7.1064231510000004</v>
      </c>
      <c r="I3287">
        <f t="shared" si="266"/>
        <v>2011</v>
      </c>
      <c r="J3287">
        <f t="shared" si="267"/>
        <v>8</v>
      </c>
      <c r="K3287">
        <v>258.60000000000002</v>
      </c>
      <c r="L3287">
        <v>261.95</v>
      </c>
      <c r="M3287">
        <v>256.45</v>
      </c>
      <c r="N3287">
        <v>257.60000000000002</v>
      </c>
      <c r="O3287" s="3">
        <f t="shared" si="264"/>
        <v>-0.99998779299999996</v>
      </c>
      <c r="P3287">
        <f t="shared" si="268"/>
        <v>28.506138787216763</v>
      </c>
      <c r="S3287">
        <f t="shared" si="265"/>
        <v>-3.8669288205723119E-3</v>
      </c>
    </row>
    <row r="3288" spans="1:19" x14ac:dyDescent="0.3">
      <c r="A3288" s="1">
        <v>40760</v>
      </c>
      <c r="B3288" s="1">
        <v>40763</v>
      </c>
      <c r="C3288">
        <v>256.05</v>
      </c>
      <c r="D3288">
        <v>247.85</v>
      </c>
      <c r="E3288">
        <v>256.25438600000001</v>
      </c>
      <c r="F3288">
        <v>-8.1999999999999993</v>
      </c>
      <c r="G3288">
        <v>-1</v>
      </c>
      <c r="H3288">
        <v>6.8942911169999999</v>
      </c>
      <c r="I3288">
        <f t="shared" si="266"/>
        <v>2011</v>
      </c>
      <c r="J3288">
        <f t="shared" si="267"/>
        <v>8</v>
      </c>
      <c r="K3288">
        <v>256.05</v>
      </c>
      <c r="L3288">
        <v>258.25</v>
      </c>
      <c r="M3288">
        <v>237.45</v>
      </c>
      <c r="N3288">
        <v>247.85</v>
      </c>
      <c r="O3288" s="3">
        <f t="shared" si="264"/>
        <v>-3</v>
      </c>
      <c r="P3288">
        <f t="shared" si="268"/>
        <v>27.504165543377859</v>
      </c>
      <c r="S3288">
        <f t="shared" si="265"/>
        <v>-1.1716461628588165E-2</v>
      </c>
    </row>
    <row r="3289" spans="1:19" x14ac:dyDescent="0.3">
      <c r="A3289" s="1">
        <v>40763</v>
      </c>
      <c r="B3289" s="1">
        <v>40764</v>
      </c>
      <c r="C3289">
        <v>240.45</v>
      </c>
      <c r="D3289">
        <v>238.39998779999999</v>
      </c>
      <c r="E3289">
        <v>247.555294</v>
      </c>
      <c r="F3289">
        <v>-2.050012207</v>
      </c>
      <c r="G3289">
        <v>-1</v>
      </c>
      <c r="H3289">
        <v>6.6821590820000001</v>
      </c>
      <c r="I3289">
        <f t="shared" si="266"/>
        <v>2011</v>
      </c>
      <c r="J3289">
        <f t="shared" si="267"/>
        <v>8</v>
      </c>
      <c r="K3289">
        <v>240.45</v>
      </c>
      <c r="L3289">
        <v>244.05</v>
      </c>
      <c r="M3289">
        <v>224.6</v>
      </c>
      <c r="N3289">
        <v>238.4</v>
      </c>
      <c r="O3289" s="3">
        <f t="shared" si="264"/>
        <v>-3</v>
      </c>
      <c r="P3289">
        <f t="shared" si="268"/>
        <v>26.474689602889605</v>
      </c>
      <c r="S3289">
        <f t="shared" si="265"/>
        <v>-1.2476606363069246E-2</v>
      </c>
    </row>
    <row r="3290" spans="1:19" x14ac:dyDescent="0.3">
      <c r="A3290" s="1">
        <v>40764</v>
      </c>
      <c r="B3290" s="1">
        <v>40765</v>
      </c>
      <c r="C3290">
        <v>248.15</v>
      </c>
      <c r="D3290">
        <v>237.60001220000001</v>
      </c>
      <c r="E3290">
        <v>238.6849737</v>
      </c>
      <c r="F3290">
        <v>10.549987789999999</v>
      </c>
      <c r="G3290">
        <v>1</v>
      </c>
      <c r="H3290">
        <v>0.56568542499999996</v>
      </c>
      <c r="I3290">
        <f t="shared" si="266"/>
        <v>2011</v>
      </c>
      <c r="J3290">
        <f t="shared" si="267"/>
        <v>8</v>
      </c>
      <c r="K3290">
        <v>248.15</v>
      </c>
      <c r="L3290">
        <v>248.35</v>
      </c>
      <c r="M3290">
        <v>236.9</v>
      </c>
      <c r="N3290">
        <v>237.6</v>
      </c>
      <c r="O3290" s="3">
        <f t="shared" si="264"/>
        <v>10.549987789999999</v>
      </c>
      <c r="P3290">
        <f t="shared" si="268"/>
        <v>29.851368854002139</v>
      </c>
      <c r="S3290">
        <f t="shared" si="265"/>
        <v>4.2514558895829134E-2</v>
      </c>
    </row>
    <row r="3291" spans="1:19" x14ac:dyDescent="0.3">
      <c r="A3291" s="1">
        <v>40765</v>
      </c>
      <c r="B3291" s="1">
        <v>40766</v>
      </c>
      <c r="C3291">
        <v>229.15</v>
      </c>
      <c r="D3291">
        <v>239.6</v>
      </c>
      <c r="E3291">
        <v>237.5828759</v>
      </c>
      <c r="F3291">
        <v>10.45</v>
      </c>
      <c r="G3291">
        <v>-1</v>
      </c>
      <c r="H3291">
        <v>1.414213562</v>
      </c>
      <c r="I3291">
        <f t="shared" si="266"/>
        <v>2011</v>
      </c>
      <c r="J3291">
        <f t="shared" si="267"/>
        <v>8</v>
      </c>
      <c r="K3291">
        <v>229.15</v>
      </c>
      <c r="L3291">
        <v>243.25</v>
      </c>
      <c r="M3291">
        <v>229.15</v>
      </c>
      <c r="N3291">
        <v>239.6</v>
      </c>
      <c r="O3291" s="3">
        <f t="shared" si="264"/>
        <v>10.45</v>
      </c>
      <c r="P3291">
        <f t="shared" si="268"/>
        <v>33.935333128813255</v>
      </c>
      <c r="S3291">
        <f t="shared" si="265"/>
        <v>4.5603316604843985E-2</v>
      </c>
    </row>
    <row r="3292" spans="1:19" x14ac:dyDescent="0.3">
      <c r="A3292" s="1">
        <v>40766</v>
      </c>
      <c r="B3292" s="1">
        <v>40767</v>
      </c>
      <c r="C3292">
        <v>241.8</v>
      </c>
      <c r="D3292">
        <v>236.49999389999999</v>
      </c>
      <c r="E3292">
        <v>239.43711339999999</v>
      </c>
      <c r="F3292">
        <v>5.3000061040000004</v>
      </c>
      <c r="G3292">
        <v>-1</v>
      </c>
      <c r="H3292">
        <v>2.1920310220000001</v>
      </c>
      <c r="I3292">
        <f t="shared" si="266"/>
        <v>2011</v>
      </c>
      <c r="J3292">
        <f t="shared" si="267"/>
        <v>8</v>
      </c>
      <c r="K3292">
        <v>241.8</v>
      </c>
      <c r="L3292">
        <v>243.5</v>
      </c>
      <c r="M3292">
        <v>235.4</v>
      </c>
      <c r="N3292">
        <v>236.5</v>
      </c>
      <c r="O3292" s="3">
        <f t="shared" si="264"/>
        <v>5.3000061040000004</v>
      </c>
      <c r="P3292">
        <f t="shared" si="268"/>
        <v>36.166815420674098</v>
      </c>
      <c r="S3292">
        <f t="shared" si="265"/>
        <v>2.1918966517783293E-2</v>
      </c>
    </row>
    <row r="3293" spans="1:19" x14ac:dyDescent="0.3">
      <c r="A3293" s="1">
        <v>40767</v>
      </c>
      <c r="B3293" s="1">
        <v>40770</v>
      </c>
      <c r="C3293">
        <v>241.8</v>
      </c>
      <c r="D3293">
        <v>236.5</v>
      </c>
      <c r="E3293">
        <v>236.20397360000001</v>
      </c>
      <c r="F3293">
        <v>5.3</v>
      </c>
      <c r="G3293">
        <v>-1</v>
      </c>
      <c r="H3293">
        <v>0</v>
      </c>
      <c r="I3293">
        <f t="shared" si="266"/>
        <v>2011</v>
      </c>
      <c r="J3293">
        <f t="shared" si="267"/>
        <v>8</v>
      </c>
      <c r="K3293">
        <v>241.8</v>
      </c>
      <c r="L3293">
        <v>243.5</v>
      </c>
      <c r="M3293">
        <v>235.4</v>
      </c>
      <c r="N3293">
        <v>236.5</v>
      </c>
      <c r="O3293" s="3">
        <f t="shared" si="264"/>
        <v>5.3</v>
      </c>
      <c r="P3293">
        <f t="shared" si="268"/>
        <v>38.545030330470283</v>
      </c>
      <c r="S3293">
        <f t="shared" si="265"/>
        <v>2.1918941273779982E-2</v>
      </c>
    </row>
    <row r="3294" spans="1:19" x14ac:dyDescent="0.3">
      <c r="A3294" s="1">
        <v>40770</v>
      </c>
      <c r="B3294" s="1">
        <v>40771</v>
      </c>
      <c r="C3294">
        <v>244.1</v>
      </c>
      <c r="D3294">
        <v>247.6999969</v>
      </c>
      <c r="E3294">
        <v>236.29121979999999</v>
      </c>
      <c r="F3294">
        <v>-3.5999969479999998</v>
      </c>
      <c r="G3294">
        <v>-1</v>
      </c>
      <c r="H3294">
        <v>7.9195959489999996</v>
      </c>
      <c r="I3294">
        <f t="shared" si="266"/>
        <v>2011</v>
      </c>
      <c r="J3294">
        <f t="shared" si="267"/>
        <v>8</v>
      </c>
      <c r="K3294">
        <v>244.1</v>
      </c>
      <c r="L3294">
        <v>248.45</v>
      </c>
      <c r="M3294">
        <v>243.65</v>
      </c>
      <c r="N3294">
        <v>247.7</v>
      </c>
      <c r="O3294" s="3">
        <f t="shared" si="264"/>
        <v>-3</v>
      </c>
      <c r="P3294">
        <f t="shared" si="268"/>
        <v>37.123869851264089</v>
      </c>
      <c r="S3294">
        <f t="shared" si="265"/>
        <v>-1.2290045063498567E-2</v>
      </c>
    </row>
    <row r="3295" spans="1:19" x14ac:dyDescent="0.3">
      <c r="A3295" s="1">
        <v>40771</v>
      </c>
      <c r="B3295" s="1">
        <v>40772</v>
      </c>
      <c r="C3295">
        <v>246.25</v>
      </c>
      <c r="D3295">
        <v>248.10000919999999</v>
      </c>
      <c r="E3295">
        <v>247.56923</v>
      </c>
      <c r="F3295">
        <v>1.850009155</v>
      </c>
      <c r="G3295">
        <v>-1</v>
      </c>
      <c r="H3295">
        <v>0.282842712</v>
      </c>
      <c r="I3295">
        <f t="shared" si="266"/>
        <v>2011</v>
      </c>
      <c r="J3295">
        <f t="shared" si="267"/>
        <v>8</v>
      </c>
      <c r="K3295">
        <v>246.25</v>
      </c>
      <c r="L3295">
        <v>251.85</v>
      </c>
      <c r="M3295">
        <v>246.25</v>
      </c>
      <c r="N3295">
        <v>248.1</v>
      </c>
      <c r="O3295" s="3">
        <f t="shared" si="264"/>
        <v>1.850009155</v>
      </c>
      <c r="P3295">
        <f t="shared" si="268"/>
        <v>37.960574408752827</v>
      </c>
      <c r="S3295">
        <f t="shared" si="265"/>
        <v>7.5127275329949237E-3</v>
      </c>
    </row>
    <row r="3296" spans="1:19" x14ac:dyDescent="0.3">
      <c r="A3296" s="1">
        <v>40772</v>
      </c>
      <c r="B3296" s="1">
        <v>40773</v>
      </c>
      <c r="C3296">
        <v>248.9</v>
      </c>
      <c r="D3296">
        <v>243.64998779999999</v>
      </c>
      <c r="E3296">
        <v>248.01974329999999</v>
      </c>
      <c r="F3296">
        <v>5.2500122070000002</v>
      </c>
      <c r="G3296">
        <v>-1</v>
      </c>
      <c r="H3296">
        <v>3.1466251760000001</v>
      </c>
      <c r="I3296">
        <f t="shared" si="266"/>
        <v>2011</v>
      </c>
      <c r="J3296">
        <f t="shared" si="267"/>
        <v>8</v>
      </c>
      <c r="K3296">
        <v>248.9</v>
      </c>
      <c r="L3296">
        <v>249.45</v>
      </c>
      <c r="M3296">
        <v>240.45</v>
      </c>
      <c r="N3296">
        <v>243.65</v>
      </c>
      <c r="O3296" s="3">
        <f t="shared" si="264"/>
        <v>5.2500122070000002</v>
      </c>
      <c r="P3296">
        <f t="shared" si="268"/>
        <v>40.362665357294617</v>
      </c>
      <c r="S3296">
        <f t="shared" si="265"/>
        <v>2.1092857400562475E-2</v>
      </c>
    </row>
    <row r="3297" spans="1:19" x14ac:dyDescent="0.3">
      <c r="A3297" s="1">
        <v>40773</v>
      </c>
      <c r="B3297" s="1">
        <v>40774</v>
      </c>
      <c r="C3297">
        <v>235.75</v>
      </c>
      <c r="D3297">
        <v>228.65</v>
      </c>
      <c r="E3297">
        <v>243.18931079999999</v>
      </c>
      <c r="F3297">
        <v>-7.1</v>
      </c>
      <c r="G3297">
        <v>-1</v>
      </c>
      <c r="H3297">
        <v>10.60660172</v>
      </c>
      <c r="I3297">
        <f t="shared" si="266"/>
        <v>2011</v>
      </c>
      <c r="J3297">
        <f t="shared" si="267"/>
        <v>8</v>
      </c>
      <c r="K3297">
        <v>235.75</v>
      </c>
      <c r="L3297">
        <v>236.2</v>
      </c>
      <c r="M3297">
        <v>228.55</v>
      </c>
      <c r="N3297">
        <v>228.65</v>
      </c>
      <c r="O3297" s="3">
        <f t="shared" si="264"/>
        <v>-3</v>
      </c>
      <c r="P3297">
        <f t="shared" si="268"/>
        <v>38.821778874937664</v>
      </c>
      <c r="S3297">
        <f t="shared" si="265"/>
        <v>-1.2725344644750796E-2</v>
      </c>
    </row>
    <row r="3298" spans="1:19" x14ac:dyDescent="0.3">
      <c r="A3298" s="1">
        <v>40774</v>
      </c>
      <c r="B3298" s="1">
        <v>40777</v>
      </c>
      <c r="C3298">
        <v>229.15</v>
      </c>
      <c r="D3298">
        <v>226.85001220000001</v>
      </c>
      <c r="E3298">
        <v>228.45057399999999</v>
      </c>
      <c r="F3298">
        <v>2.2999877930000001</v>
      </c>
      <c r="G3298">
        <v>-1</v>
      </c>
      <c r="H3298">
        <v>1.2727922060000001</v>
      </c>
      <c r="I3298">
        <f t="shared" si="266"/>
        <v>2011</v>
      </c>
      <c r="J3298">
        <f t="shared" si="267"/>
        <v>8</v>
      </c>
      <c r="K3298">
        <v>229.15</v>
      </c>
      <c r="L3298">
        <v>232</v>
      </c>
      <c r="M3298">
        <v>224.15</v>
      </c>
      <c r="N3298">
        <v>226.85</v>
      </c>
      <c r="O3298" s="3">
        <f t="shared" si="264"/>
        <v>2.2999877930000001</v>
      </c>
      <c r="P3298">
        <f t="shared" si="268"/>
        <v>39.990746156389577</v>
      </c>
      <c r="S3298">
        <f t="shared" si="265"/>
        <v>1.0037040336024438E-2</v>
      </c>
    </row>
    <row r="3299" spans="1:19" x14ac:dyDescent="0.3">
      <c r="A3299" s="1">
        <v>40777</v>
      </c>
      <c r="B3299" s="1">
        <v>40778</v>
      </c>
      <c r="C3299">
        <v>228.1</v>
      </c>
      <c r="D3299">
        <v>234.35</v>
      </c>
      <c r="E3299">
        <v>226.02018810000001</v>
      </c>
      <c r="F3299">
        <v>-6.25</v>
      </c>
      <c r="G3299">
        <v>-1</v>
      </c>
      <c r="H3299">
        <v>5.3033008590000001</v>
      </c>
      <c r="I3299">
        <f t="shared" si="266"/>
        <v>2011</v>
      </c>
      <c r="J3299">
        <f t="shared" si="267"/>
        <v>8</v>
      </c>
      <c r="K3299">
        <v>228.1</v>
      </c>
      <c r="L3299">
        <v>235.65</v>
      </c>
      <c r="M3299">
        <v>226.95</v>
      </c>
      <c r="N3299">
        <v>234.35</v>
      </c>
      <c r="O3299" s="3">
        <f t="shared" si="264"/>
        <v>-3</v>
      </c>
      <c r="P3299">
        <f t="shared" si="268"/>
        <v>38.412856128298799</v>
      </c>
      <c r="S3299">
        <f t="shared" si="265"/>
        <v>-1.31521262604121E-2</v>
      </c>
    </row>
    <row r="3300" spans="1:19" x14ac:dyDescent="0.3">
      <c r="A3300" s="1">
        <v>40778</v>
      </c>
      <c r="B3300" s="1">
        <v>40779</v>
      </c>
      <c r="C3300">
        <v>235.35</v>
      </c>
      <c r="D3300">
        <v>231.49999389999999</v>
      </c>
      <c r="E3300">
        <v>233.28138960000001</v>
      </c>
      <c r="F3300">
        <v>3.8500061040000002</v>
      </c>
      <c r="G3300">
        <v>-1</v>
      </c>
      <c r="H3300">
        <v>2.015254326</v>
      </c>
      <c r="I3300">
        <f t="shared" si="266"/>
        <v>2011</v>
      </c>
      <c r="J3300">
        <f t="shared" si="267"/>
        <v>8</v>
      </c>
      <c r="K3300">
        <v>235.35</v>
      </c>
      <c r="L3300">
        <v>236.8</v>
      </c>
      <c r="M3300">
        <v>228.95</v>
      </c>
      <c r="N3300">
        <v>231.5</v>
      </c>
      <c r="O3300" s="3">
        <f t="shared" si="264"/>
        <v>3.8500061040000002</v>
      </c>
      <c r="P3300">
        <f t="shared" si="268"/>
        <v>40.298002470759272</v>
      </c>
      <c r="S3300">
        <f t="shared" si="265"/>
        <v>1.6358640764818359E-2</v>
      </c>
    </row>
    <row r="3301" spans="1:19" x14ac:dyDescent="0.3">
      <c r="A3301" s="1">
        <v>40779</v>
      </c>
      <c r="B3301" s="1">
        <v>40780</v>
      </c>
      <c r="C3301">
        <v>235.9</v>
      </c>
      <c r="D3301">
        <v>232.8000031</v>
      </c>
      <c r="E3301">
        <v>235.0738144</v>
      </c>
      <c r="F3301">
        <v>3.0999969479999998</v>
      </c>
      <c r="G3301">
        <v>1</v>
      </c>
      <c r="H3301">
        <v>0.91923881600000001</v>
      </c>
      <c r="I3301">
        <f t="shared" si="266"/>
        <v>2011</v>
      </c>
      <c r="J3301">
        <f t="shared" si="267"/>
        <v>8</v>
      </c>
      <c r="K3301">
        <v>235.9</v>
      </c>
      <c r="L3301">
        <v>237.85</v>
      </c>
      <c r="M3301">
        <v>232.2</v>
      </c>
      <c r="N3301">
        <v>232.8</v>
      </c>
      <c r="O3301" s="3">
        <f t="shared" si="264"/>
        <v>3.0999969479999998</v>
      </c>
      <c r="P3301">
        <f t="shared" si="268"/>
        <v>41.886688583559405</v>
      </c>
      <c r="S3301">
        <f t="shared" si="265"/>
        <v>1.3141148571428569E-2</v>
      </c>
    </row>
    <row r="3302" spans="1:19" x14ac:dyDescent="0.3">
      <c r="A3302" s="1">
        <v>40780</v>
      </c>
      <c r="B3302" s="1">
        <v>40781</v>
      </c>
      <c r="C3302">
        <v>231.6</v>
      </c>
      <c r="D3302">
        <v>234.74999690000001</v>
      </c>
      <c r="E3302">
        <v>232.6248751</v>
      </c>
      <c r="F3302">
        <v>3.1499969480000001</v>
      </c>
      <c r="G3302">
        <v>-1</v>
      </c>
      <c r="H3302">
        <v>1.3788582229999999</v>
      </c>
      <c r="I3302">
        <f t="shared" si="266"/>
        <v>2011</v>
      </c>
      <c r="J3302">
        <f t="shared" si="267"/>
        <v>8</v>
      </c>
      <c r="K3302">
        <v>231.6</v>
      </c>
      <c r="L3302">
        <v>235.25</v>
      </c>
      <c r="M3302">
        <v>230.9</v>
      </c>
      <c r="N3302">
        <v>234.75</v>
      </c>
      <c r="O3302" s="3">
        <f t="shared" si="264"/>
        <v>3.1499969480000001</v>
      </c>
      <c r="P3302">
        <f t="shared" si="268"/>
        <v>43.595794039518452</v>
      </c>
      <c r="S3302">
        <f t="shared" si="265"/>
        <v>1.3601023091537134E-2</v>
      </c>
    </row>
    <row r="3303" spans="1:19" x14ac:dyDescent="0.3">
      <c r="A3303" s="1">
        <v>40781</v>
      </c>
      <c r="B3303" s="1">
        <v>40784</v>
      </c>
      <c r="C3303">
        <v>237.65</v>
      </c>
      <c r="D3303">
        <v>241.5</v>
      </c>
      <c r="E3303">
        <v>235.4213091</v>
      </c>
      <c r="F3303">
        <v>-3.85</v>
      </c>
      <c r="G3303">
        <v>1</v>
      </c>
      <c r="H3303">
        <v>4.7729707729999999</v>
      </c>
      <c r="I3303">
        <f t="shared" si="266"/>
        <v>2011</v>
      </c>
      <c r="J3303">
        <f t="shared" si="267"/>
        <v>8</v>
      </c>
      <c r="K3303">
        <v>237.65</v>
      </c>
      <c r="L3303">
        <v>242.85</v>
      </c>
      <c r="M3303">
        <v>235.35</v>
      </c>
      <c r="N3303">
        <v>241.5</v>
      </c>
      <c r="O3303" s="3">
        <f t="shared" si="264"/>
        <v>-3</v>
      </c>
      <c r="P3303">
        <f t="shared" si="268"/>
        <v>41.944785639115899</v>
      </c>
      <c r="S3303">
        <f t="shared" si="265"/>
        <v>-1.2623606143488323E-2</v>
      </c>
    </row>
    <row r="3304" spans="1:19" x14ac:dyDescent="0.3">
      <c r="A3304" s="1">
        <v>40784</v>
      </c>
      <c r="B3304" s="1">
        <v>40785</v>
      </c>
      <c r="C3304">
        <v>244.35</v>
      </c>
      <c r="D3304">
        <v>243.6499939</v>
      </c>
      <c r="E3304">
        <v>242.9035131</v>
      </c>
      <c r="F3304">
        <v>0.70000610399999996</v>
      </c>
      <c r="G3304">
        <v>1</v>
      </c>
      <c r="H3304">
        <v>1.52027958</v>
      </c>
      <c r="I3304">
        <f t="shared" si="266"/>
        <v>2011</v>
      </c>
      <c r="J3304">
        <f t="shared" si="267"/>
        <v>8</v>
      </c>
      <c r="K3304">
        <v>244.35</v>
      </c>
      <c r="L3304">
        <v>245.7</v>
      </c>
      <c r="M3304">
        <v>242.55</v>
      </c>
      <c r="N3304">
        <v>243.65</v>
      </c>
      <c r="O3304" s="3">
        <f t="shared" ref="O3304:O3367" si="269">IF(E3304-C3304&gt;0,IF(C3304-M3304&gt;3,-3,F3304),IF(L3304-C3304&gt;3,-3,F3304))</f>
        <v>0.70000610399999996</v>
      </c>
      <c r="P3304">
        <f t="shared" si="268"/>
        <v>42.305271900360253</v>
      </c>
      <c r="S3304">
        <f t="shared" ref="S3304:S3367" si="270">O3304/C3304</f>
        <v>2.8647681767955801E-3</v>
      </c>
    </row>
    <row r="3305" spans="1:19" x14ac:dyDescent="0.3">
      <c r="A3305" s="1">
        <v>40785</v>
      </c>
      <c r="B3305" s="1">
        <v>40786</v>
      </c>
      <c r="C3305">
        <v>244.05</v>
      </c>
      <c r="D3305">
        <v>247.60001220000001</v>
      </c>
      <c r="E3305">
        <v>243.10499050000001</v>
      </c>
      <c r="F3305">
        <v>-3.550012207</v>
      </c>
      <c r="G3305">
        <v>-1</v>
      </c>
      <c r="H3305">
        <v>2.7930717860000001</v>
      </c>
      <c r="I3305">
        <f t="shared" si="266"/>
        <v>2011</v>
      </c>
      <c r="J3305">
        <f t="shared" si="267"/>
        <v>8</v>
      </c>
      <c r="K3305">
        <v>244.05</v>
      </c>
      <c r="L3305">
        <v>248.4</v>
      </c>
      <c r="M3305">
        <v>242.4</v>
      </c>
      <c r="N3305">
        <v>247.6</v>
      </c>
      <c r="O3305" s="3">
        <f t="shared" si="269"/>
        <v>-3</v>
      </c>
      <c r="P3305">
        <f t="shared" si="268"/>
        <v>40.745151240236332</v>
      </c>
      <c r="S3305">
        <f t="shared" si="270"/>
        <v>-1.2292562999385371E-2</v>
      </c>
    </row>
    <row r="3306" spans="1:19" x14ac:dyDescent="0.3">
      <c r="A3306" s="1">
        <v>40786</v>
      </c>
      <c r="B3306" s="1">
        <v>40787</v>
      </c>
      <c r="C3306">
        <v>248.05</v>
      </c>
      <c r="D3306">
        <v>248.6</v>
      </c>
      <c r="E3306">
        <v>247.6649736</v>
      </c>
      <c r="F3306">
        <v>-0.55000000000000004</v>
      </c>
      <c r="G3306">
        <v>1</v>
      </c>
      <c r="H3306">
        <v>0.70710678100000002</v>
      </c>
      <c r="I3306">
        <f t="shared" si="266"/>
        <v>2011</v>
      </c>
      <c r="J3306">
        <f t="shared" si="267"/>
        <v>9</v>
      </c>
      <c r="K3306">
        <v>248.05</v>
      </c>
      <c r="L3306">
        <v>254.9</v>
      </c>
      <c r="M3306">
        <v>247.35</v>
      </c>
      <c r="N3306">
        <v>248.6</v>
      </c>
      <c r="O3306" s="3">
        <f t="shared" si="269"/>
        <v>-3</v>
      </c>
      <c r="P3306">
        <f t="shared" si="268"/>
        <v>39.26679461390242</v>
      </c>
      <c r="S3306">
        <f t="shared" si="270"/>
        <v>-1.209433581939125E-2</v>
      </c>
    </row>
    <row r="3307" spans="1:19" x14ac:dyDescent="0.3">
      <c r="A3307" s="1">
        <v>40787</v>
      </c>
      <c r="B3307" s="1">
        <v>40788</v>
      </c>
      <c r="C3307">
        <v>246.35</v>
      </c>
      <c r="D3307">
        <v>245.24999389999999</v>
      </c>
      <c r="E3307">
        <v>248.89431490000001</v>
      </c>
      <c r="F3307">
        <v>-1.100006104</v>
      </c>
      <c r="G3307">
        <v>1</v>
      </c>
      <c r="H3307">
        <v>2.3688077170000001</v>
      </c>
      <c r="I3307">
        <f t="shared" si="266"/>
        <v>2011</v>
      </c>
      <c r="J3307">
        <f t="shared" si="267"/>
        <v>9</v>
      </c>
      <c r="K3307">
        <v>246.35</v>
      </c>
      <c r="L3307">
        <v>249.6</v>
      </c>
      <c r="M3307">
        <v>243.6</v>
      </c>
      <c r="N3307">
        <v>245.25</v>
      </c>
      <c r="O3307" s="3">
        <f t="shared" si="269"/>
        <v>-1.100006104</v>
      </c>
      <c r="P3307">
        <f t="shared" si="268"/>
        <v>38.740790387073027</v>
      </c>
      <c r="S3307">
        <f t="shared" si="270"/>
        <v>-4.4652165780393752E-3</v>
      </c>
    </row>
    <row r="3308" spans="1:19" x14ac:dyDescent="0.3">
      <c r="A3308" s="1">
        <v>40788</v>
      </c>
      <c r="B3308" s="1">
        <v>40791</v>
      </c>
      <c r="C3308">
        <v>240.1</v>
      </c>
      <c r="D3308">
        <v>235</v>
      </c>
      <c r="E3308">
        <v>245.28480880000001</v>
      </c>
      <c r="F3308">
        <v>-5.0999999999999996</v>
      </c>
      <c r="G3308">
        <v>1</v>
      </c>
      <c r="H3308">
        <v>7.2478445069999999</v>
      </c>
      <c r="I3308">
        <f t="shared" si="266"/>
        <v>2011</v>
      </c>
      <c r="J3308">
        <f t="shared" si="267"/>
        <v>9</v>
      </c>
      <c r="K3308">
        <v>240.1</v>
      </c>
      <c r="L3308">
        <v>240.4</v>
      </c>
      <c r="M3308">
        <v>234.1</v>
      </c>
      <c r="N3308">
        <v>235</v>
      </c>
      <c r="O3308" s="3">
        <f t="shared" si="269"/>
        <v>-3</v>
      </c>
      <c r="P3308">
        <f t="shared" si="268"/>
        <v>37.288615820293941</v>
      </c>
      <c r="S3308">
        <f t="shared" si="270"/>
        <v>-1.2494793835901708E-2</v>
      </c>
    </row>
    <row r="3309" spans="1:19" x14ac:dyDescent="0.3">
      <c r="A3309" s="1">
        <v>40791</v>
      </c>
      <c r="B3309" s="1">
        <v>40792</v>
      </c>
      <c r="C3309">
        <v>231.1</v>
      </c>
      <c r="D3309">
        <v>233.1999969</v>
      </c>
      <c r="E3309">
        <v>235.88841260000001</v>
      </c>
      <c r="F3309">
        <v>2.0999969479999998</v>
      </c>
      <c r="G3309">
        <v>1</v>
      </c>
      <c r="H3309">
        <v>1.2727922060000001</v>
      </c>
      <c r="I3309">
        <f t="shared" si="266"/>
        <v>2011</v>
      </c>
      <c r="J3309">
        <f t="shared" si="267"/>
        <v>9</v>
      </c>
      <c r="K3309">
        <v>231.1</v>
      </c>
      <c r="L3309">
        <v>234.9</v>
      </c>
      <c r="M3309">
        <v>228.5</v>
      </c>
      <c r="N3309">
        <v>233.2</v>
      </c>
      <c r="O3309" s="3">
        <f t="shared" si="269"/>
        <v>2.0999969479999998</v>
      </c>
      <c r="P3309">
        <f t="shared" si="268"/>
        <v>38.305136539693706</v>
      </c>
      <c r="S3309">
        <f t="shared" si="270"/>
        <v>9.0869621289485069E-3</v>
      </c>
    </row>
    <row r="3310" spans="1:19" x14ac:dyDescent="0.3">
      <c r="A3310" s="1">
        <v>40792</v>
      </c>
      <c r="B3310" s="1">
        <v>40793</v>
      </c>
      <c r="C3310">
        <v>238.55</v>
      </c>
      <c r="D3310">
        <v>242.80000609999999</v>
      </c>
      <c r="E3310">
        <v>233.64615749999999</v>
      </c>
      <c r="F3310">
        <v>-4.2500061039999997</v>
      </c>
      <c r="G3310">
        <v>1</v>
      </c>
      <c r="H3310">
        <v>6.7882250989999999</v>
      </c>
      <c r="I3310">
        <f t="shared" si="266"/>
        <v>2011</v>
      </c>
      <c r="J3310">
        <f t="shared" si="267"/>
        <v>9</v>
      </c>
      <c r="K3310">
        <v>238.55</v>
      </c>
      <c r="L3310">
        <v>242.8</v>
      </c>
      <c r="M3310">
        <v>236.8</v>
      </c>
      <c r="N3310">
        <v>242.8</v>
      </c>
      <c r="O3310" s="3">
        <f t="shared" si="269"/>
        <v>-3</v>
      </c>
      <c r="P3310">
        <f t="shared" si="268"/>
        <v>36.859962660602349</v>
      </c>
      <c r="S3310">
        <f t="shared" si="270"/>
        <v>-1.2575979878432194E-2</v>
      </c>
    </row>
    <row r="3311" spans="1:19" x14ac:dyDescent="0.3">
      <c r="A3311" s="1">
        <v>40793</v>
      </c>
      <c r="B3311" s="1">
        <v>40794</v>
      </c>
      <c r="C3311">
        <v>245.5</v>
      </c>
      <c r="D3311">
        <v>244.10000310000001</v>
      </c>
      <c r="E3311">
        <v>243.4379247</v>
      </c>
      <c r="F3311">
        <v>1.3999969480000001</v>
      </c>
      <c r="G3311">
        <v>1</v>
      </c>
      <c r="H3311">
        <v>0.91923881600000001</v>
      </c>
      <c r="I3311">
        <f t="shared" si="266"/>
        <v>2011</v>
      </c>
      <c r="J3311">
        <f t="shared" si="267"/>
        <v>9</v>
      </c>
      <c r="K3311">
        <v>245.5</v>
      </c>
      <c r="L3311">
        <v>246.05</v>
      </c>
      <c r="M3311">
        <v>241.6</v>
      </c>
      <c r="N3311">
        <v>244.1</v>
      </c>
      <c r="O3311" s="3">
        <f t="shared" si="269"/>
        <v>1.3999969480000001</v>
      </c>
      <c r="P3311">
        <f t="shared" si="268"/>
        <v>37.490559425102191</v>
      </c>
      <c r="S3311">
        <f t="shared" si="270"/>
        <v>5.7026352260692468E-3</v>
      </c>
    </row>
    <row r="3312" spans="1:19" x14ac:dyDescent="0.3">
      <c r="A3312" s="1">
        <v>40794</v>
      </c>
      <c r="B3312" s="1">
        <v>40795</v>
      </c>
      <c r="C3312">
        <v>242.2</v>
      </c>
      <c r="D3312">
        <v>241.1</v>
      </c>
      <c r="E3312">
        <v>244.70380940000001</v>
      </c>
      <c r="F3312">
        <v>-1.1000000000000001</v>
      </c>
      <c r="G3312">
        <v>1</v>
      </c>
      <c r="H3312">
        <v>2.1213203439999999</v>
      </c>
      <c r="I3312">
        <f t="shared" si="266"/>
        <v>2011</v>
      </c>
      <c r="J3312">
        <f t="shared" si="267"/>
        <v>9</v>
      </c>
      <c r="K3312">
        <v>242.2</v>
      </c>
      <c r="L3312">
        <v>246.4</v>
      </c>
      <c r="M3312">
        <v>240.1</v>
      </c>
      <c r="N3312">
        <v>241.1</v>
      </c>
      <c r="O3312" s="3">
        <f t="shared" si="269"/>
        <v>-1.1000000000000001</v>
      </c>
      <c r="P3312">
        <f t="shared" si="268"/>
        <v>36.97974668314167</v>
      </c>
      <c r="S3312">
        <f t="shared" si="270"/>
        <v>-4.5417010734929812E-3</v>
      </c>
    </row>
    <row r="3313" spans="1:19" x14ac:dyDescent="0.3">
      <c r="A3313" s="1">
        <v>40795</v>
      </c>
      <c r="B3313" s="1">
        <v>40798</v>
      </c>
      <c r="C3313">
        <v>242.2</v>
      </c>
      <c r="D3313">
        <v>241.1</v>
      </c>
      <c r="E3313">
        <v>241.55044710000001</v>
      </c>
      <c r="F3313">
        <v>1.1000000000000001</v>
      </c>
      <c r="G3313">
        <v>1</v>
      </c>
      <c r="H3313">
        <v>0</v>
      </c>
      <c r="I3313">
        <f t="shared" si="266"/>
        <v>2011</v>
      </c>
      <c r="J3313">
        <f t="shared" si="267"/>
        <v>9</v>
      </c>
      <c r="K3313">
        <v>242.2</v>
      </c>
      <c r="L3313">
        <v>246.4</v>
      </c>
      <c r="M3313">
        <v>240.1</v>
      </c>
      <c r="N3313">
        <v>241.1</v>
      </c>
      <c r="O3313" s="3">
        <f t="shared" si="269"/>
        <v>-3</v>
      </c>
      <c r="P3313">
        <f t="shared" si="268"/>
        <v>35.60560250416448</v>
      </c>
      <c r="S3313">
        <f t="shared" si="270"/>
        <v>-1.2386457473162676E-2</v>
      </c>
    </row>
    <row r="3314" spans="1:19" x14ac:dyDescent="0.3">
      <c r="A3314" s="1">
        <v>40798</v>
      </c>
      <c r="B3314" s="1">
        <v>40799</v>
      </c>
      <c r="C3314">
        <v>242.2</v>
      </c>
      <c r="D3314">
        <v>241.1</v>
      </c>
      <c r="E3314">
        <v>241.51109890000001</v>
      </c>
      <c r="F3314">
        <v>1.1000000000000001</v>
      </c>
      <c r="G3314">
        <v>1</v>
      </c>
      <c r="H3314">
        <v>0</v>
      </c>
      <c r="I3314">
        <f t="shared" si="266"/>
        <v>2011</v>
      </c>
      <c r="J3314">
        <f t="shared" si="267"/>
        <v>9</v>
      </c>
      <c r="K3314">
        <v>242.2</v>
      </c>
      <c r="L3314">
        <v>246.4</v>
      </c>
      <c r="M3314">
        <v>240.1</v>
      </c>
      <c r="N3314">
        <v>241.1</v>
      </c>
      <c r="O3314" s="3">
        <f t="shared" si="269"/>
        <v>-3</v>
      </c>
      <c r="P3314">
        <f t="shared" si="268"/>
        <v>34.282520660491976</v>
      </c>
      <c r="S3314">
        <f t="shared" si="270"/>
        <v>-1.2386457473162676E-2</v>
      </c>
    </row>
    <row r="3315" spans="1:19" x14ac:dyDescent="0.3">
      <c r="A3315" s="1">
        <v>40799</v>
      </c>
      <c r="B3315" s="1">
        <v>40800</v>
      </c>
      <c r="C3315">
        <v>239.4</v>
      </c>
      <c r="D3315">
        <v>233.6</v>
      </c>
      <c r="E3315">
        <v>241.2731665</v>
      </c>
      <c r="F3315">
        <v>-5.8</v>
      </c>
      <c r="G3315">
        <v>1</v>
      </c>
      <c r="H3315">
        <v>5.3033008590000001</v>
      </c>
      <c r="I3315">
        <f t="shared" si="266"/>
        <v>2011</v>
      </c>
      <c r="J3315">
        <f t="shared" si="267"/>
        <v>9</v>
      </c>
      <c r="K3315">
        <v>239.4</v>
      </c>
      <c r="L3315">
        <v>240.4</v>
      </c>
      <c r="M3315">
        <v>231.45</v>
      </c>
      <c r="N3315">
        <v>233.6</v>
      </c>
      <c r="O3315" s="3">
        <f t="shared" si="269"/>
        <v>-3</v>
      </c>
      <c r="P3315">
        <f t="shared" si="268"/>
        <v>32.993704094308065</v>
      </c>
      <c r="S3315">
        <f t="shared" si="270"/>
        <v>-1.2531328320802004E-2</v>
      </c>
    </row>
    <row r="3316" spans="1:19" x14ac:dyDescent="0.3">
      <c r="A3316" s="1">
        <v>40800</v>
      </c>
      <c r="B3316" s="1">
        <v>40801</v>
      </c>
      <c r="C3316">
        <v>239.6</v>
      </c>
      <c r="D3316">
        <v>237.64998779999999</v>
      </c>
      <c r="E3316">
        <v>236.9184257</v>
      </c>
      <c r="F3316">
        <v>1.9500122070000001</v>
      </c>
      <c r="G3316">
        <v>1</v>
      </c>
      <c r="H3316">
        <v>2.8637824639999998</v>
      </c>
      <c r="I3316">
        <f t="shared" si="266"/>
        <v>2011</v>
      </c>
      <c r="J3316">
        <f t="shared" si="267"/>
        <v>9</v>
      </c>
      <c r="K3316">
        <v>239.6</v>
      </c>
      <c r="L3316">
        <v>241.3</v>
      </c>
      <c r="M3316">
        <v>232.3</v>
      </c>
      <c r="N3316">
        <v>237.65</v>
      </c>
      <c r="O3316" s="3">
        <f t="shared" si="269"/>
        <v>1.9500122070000001</v>
      </c>
      <c r="P3316">
        <f t="shared" si="268"/>
        <v>33.799273281345378</v>
      </c>
      <c r="S3316">
        <f t="shared" si="270"/>
        <v>8.1386152212020047E-3</v>
      </c>
    </row>
    <row r="3317" spans="1:19" x14ac:dyDescent="0.3">
      <c r="A3317" s="1">
        <v>40801</v>
      </c>
      <c r="B3317" s="1">
        <v>40802</v>
      </c>
      <c r="C3317">
        <v>243.5</v>
      </c>
      <c r="D3317">
        <v>246.50000610000001</v>
      </c>
      <c r="E3317">
        <v>236.7866645</v>
      </c>
      <c r="F3317">
        <v>-3.0000061040000001</v>
      </c>
      <c r="G3317">
        <v>-1</v>
      </c>
      <c r="H3317">
        <v>6.2578950139999998</v>
      </c>
      <c r="I3317">
        <f t="shared" si="266"/>
        <v>2011</v>
      </c>
      <c r="J3317">
        <f t="shared" si="267"/>
        <v>9</v>
      </c>
      <c r="K3317">
        <v>243.5</v>
      </c>
      <c r="L3317">
        <v>247.5</v>
      </c>
      <c r="M3317">
        <v>241.5</v>
      </c>
      <c r="N3317">
        <v>246.5</v>
      </c>
      <c r="O3317" s="3">
        <f t="shared" si="269"/>
        <v>-3</v>
      </c>
      <c r="P3317">
        <f t="shared" si="268"/>
        <v>32.550018827414746</v>
      </c>
      <c r="S3317">
        <f t="shared" si="270"/>
        <v>-1.2320328542094456E-2</v>
      </c>
    </row>
    <row r="3318" spans="1:19" x14ac:dyDescent="0.3">
      <c r="A3318" s="1">
        <v>40802</v>
      </c>
      <c r="B3318" s="1">
        <v>40805</v>
      </c>
      <c r="C3318">
        <v>242.55</v>
      </c>
      <c r="D3318">
        <v>244.1000061</v>
      </c>
      <c r="E3318">
        <v>246.83858409999999</v>
      </c>
      <c r="F3318">
        <v>1.5500061039999999</v>
      </c>
      <c r="G3318">
        <v>1</v>
      </c>
      <c r="H3318">
        <v>1.697056275</v>
      </c>
      <c r="I3318">
        <f t="shared" si="266"/>
        <v>2011</v>
      </c>
      <c r="J3318">
        <f t="shared" si="267"/>
        <v>9</v>
      </c>
      <c r="K3318">
        <v>242.55</v>
      </c>
      <c r="L3318">
        <v>245.8</v>
      </c>
      <c r="M3318">
        <v>241.85</v>
      </c>
      <c r="N3318">
        <v>244.1</v>
      </c>
      <c r="O3318" s="3">
        <f t="shared" si="269"/>
        <v>1.5500061039999999</v>
      </c>
      <c r="P3318">
        <f t="shared" si="268"/>
        <v>33.174047619842796</v>
      </c>
      <c r="S3318">
        <f t="shared" si="270"/>
        <v>6.3904601278086991E-3</v>
      </c>
    </row>
    <row r="3319" spans="1:19" x14ac:dyDescent="0.3">
      <c r="A3319" s="1">
        <v>40805</v>
      </c>
      <c r="B3319" s="1">
        <v>40806</v>
      </c>
      <c r="C3319">
        <v>243.2</v>
      </c>
      <c r="D3319">
        <v>246.39998779999999</v>
      </c>
      <c r="E3319">
        <v>244.00306860000001</v>
      </c>
      <c r="F3319">
        <v>3.199987793</v>
      </c>
      <c r="G3319">
        <v>-1</v>
      </c>
      <c r="H3319">
        <v>1.626345597</v>
      </c>
      <c r="I3319">
        <f t="shared" si="266"/>
        <v>2011</v>
      </c>
      <c r="J3319">
        <f t="shared" si="267"/>
        <v>9</v>
      </c>
      <c r="K3319">
        <v>243.2</v>
      </c>
      <c r="L3319">
        <v>247.1</v>
      </c>
      <c r="M3319">
        <v>239.9</v>
      </c>
      <c r="N3319">
        <v>246.4</v>
      </c>
      <c r="O3319" s="3">
        <f t="shared" si="269"/>
        <v>-3</v>
      </c>
      <c r="P3319">
        <f t="shared" si="268"/>
        <v>31.946389607595322</v>
      </c>
      <c r="S3319">
        <f t="shared" si="270"/>
        <v>-1.2335526315789474E-2</v>
      </c>
    </row>
    <row r="3320" spans="1:19" x14ac:dyDescent="0.3">
      <c r="A3320" s="1">
        <v>40806</v>
      </c>
      <c r="B3320" s="1">
        <v>40807</v>
      </c>
      <c r="C3320">
        <v>246.4</v>
      </c>
      <c r="D3320">
        <v>248.25000610000001</v>
      </c>
      <c r="E3320">
        <v>246.58382839999999</v>
      </c>
      <c r="F3320">
        <v>1.850006104</v>
      </c>
      <c r="G3320">
        <v>1</v>
      </c>
      <c r="H3320">
        <v>1.308147545</v>
      </c>
      <c r="I3320">
        <f t="shared" ref="I3320:I3383" si="271">YEAR(B3320)</f>
        <v>2011</v>
      </c>
      <c r="J3320">
        <f t="shared" ref="J3320:J3383" si="272">MONTH(B3320)</f>
        <v>9</v>
      </c>
      <c r="K3320">
        <v>246.4</v>
      </c>
      <c r="L3320">
        <v>250.9</v>
      </c>
      <c r="M3320">
        <v>245</v>
      </c>
      <c r="N3320">
        <v>248.25</v>
      </c>
      <c r="O3320" s="3">
        <f t="shared" si="269"/>
        <v>1.850006104</v>
      </c>
      <c r="P3320">
        <f t="shared" si="268"/>
        <v>32.665963663295159</v>
      </c>
      <c r="S3320">
        <f t="shared" si="270"/>
        <v>7.5081416558441553E-3</v>
      </c>
    </row>
    <row r="3321" spans="1:19" x14ac:dyDescent="0.3">
      <c r="A3321" s="1">
        <v>40807</v>
      </c>
      <c r="B3321" s="1">
        <v>40808</v>
      </c>
      <c r="C3321">
        <v>241.55</v>
      </c>
      <c r="D3321">
        <v>238.5</v>
      </c>
      <c r="E3321">
        <v>247.91307979999999</v>
      </c>
      <c r="F3321">
        <v>-3.05</v>
      </c>
      <c r="G3321">
        <v>-1</v>
      </c>
      <c r="H3321">
        <v>6.8942911169999999</v>
      </c>
      <c r="I3321">
        <f t="shared" si="271"/>
        <v>2011</v>
      </c>
      <c r="J3321">
        <f t="shared" si="272"/>
        <v>9</v>
      </c>
      <c r="K3321">
        <v>241.55</v>
      </c>
      <c r="L3321">
        <v>243.05</v>
      </c>
      <c r="M3321">
        <v>237.7</v>
      </c>
      <c r="N3321">
        <v>238.5</v>
      </c>
      <c r="O3321" s="3">
        <f t="shared" si="269"/>
        <v>-3</v>
      </c>
      <c r="P3321">
        <f t="shared" si="268"/>
        <v>31.44885054812374</v>
      </c>
      <c r="S3321">
        <f t="shared" si="270"/>
        <v>-1.2419788863589319E-2</v>
      </c>
    </row>
    <row r="3322" spans="1:19" x14ac:dyDescent="0.3">
      <c r="A3322" s="1">
        <v>40808</v>
      </c>
      <c r="B3322" s="1">
        <v>40809</v>
      </c>
      <c r="C3322">
        <v>230.7</v>
      </c>
      <c r="D3322">
        <v>226.3999939</v>
      </c>
      <c r="E3322">
        <v>237.45538640000001</v>
      </c>
      <c r="F3322">
        <v>-4.3000061040000004</v>
      </c>
      <c r="G3322">
        <v>-1</v>
      </c>
      <c r="H3322">
        <v>8.5559920520000006</v>
      </c>
      <c r="I3322">
        <f t="shared" si="271"/>
        <v>2011</v>
      </c>
      <c r="J3322">
        <f t="shared" si="272"/>
        <v>9</v>
      </c>
      <c r="K3322">
        <v>230.7</v>
      </c>
      <c r="L3322">
        <v>232.7</v>
      </c>
      <c r="M3322">
        <v>225.3</v>
      </c>
      <c r="N3322">
        <v>226.4</v>
      </c>
      <c r="O3322" s="3">
        <f t="shared" si="269"/>
        <v>-3</v>
      </c>
      <c r="P3322">
        <f t="shared" si="268"/>
        <v>30.221977314776908</v>
      </c>
      <c r="S3322">
        <f t="shared" si="270"/>
        <v>-1.3003901170351106E-2</v>
      </c>
    </row>
    <row r="3323" spans="1:19" x14ac:dyDescent="0.3">
      <c r="A3323" s="1">
        <v>40809</v>
      </c>
      <c r="B3323" s="1">
        <v>40812</v>
      </c>
      <c r="C3323">
        <v>229.8</v>
      </c>
      <c r="D3323">
        <v>221.85001220000001</v>
      </c>
      <c r="E3323">
        <v>226.8446309</v>
      </c>
      <c r="F3323">
        <v>7.949987793</v>
      </c>
      <c r="G3323">
        <v>1</v>
      </c>
      <c r="H3323">
        <v>3.2173358539999999</v>
      </c>
      <c r="I3323">
        <f t="shared" si="271"/>
        <v>2011</v>
      </c>
      <c r="J3323">
        <f t="shared" si="272"/>
        <v>9</v>
      </c>
      <c r="K3323">
        <v>229.8</v>
      </c>
      <c r="L3323">
        <v>230.2</v>
      </c>
      <c r="M3323">
        <v>221.2</v>
      </c>
      <c r="N3323">
        <v>221.85</v>
      </c>
      <c r="O3323" s="3">
        <f t="shared" si="269"/>
        <v>7.949987793</v>
      </c>
      <c r="P3323">
        <f t="shared" si="268"/>
        <v>33.358587637659404</v>
      </c>
      <c r="S3323">
        <f t="shared" si="270"/>
        <v>3.4595247140992165E-2</v>
      </c>
    </row>
    <row r="3324" spans="1:19" x14ac:dyDescent="0.3">
      <c r="A3324" s="1">
        <v>40812</v>
      </c>
      <c r="B3324" s="1">
        <v>40813</v>
      </c>
      <c r="C3324">
        <v>229.85</v>
      </c>
      <c r="D3324">
        <v>235.7999969</v>
      </c>
      <c r="E3324">
        <v>223.32359779999999</v>
      </c>
      <c r="F3324">
        <v>-5.9499969479999999</v>
      </c>
      <c r="G3324">
        <v>1</v>
      </c>
      <c r="H3324">
        <v>9.8641395979999995</v>
      </c>
      <c r="I3324">
        <f t="shared" si="271"/>
        <v>2011</v>
      </c>
      <c r="J3324">
        <f t="shared" si="272"/>
        <v>9</v>
      </c>
      <c r="K3324">
        <v>229.85</v>
      </c>
      <c r="L3324">
        <v>235.8</v>
      </c>
      <c r="M3324">
        <v>227.7</v>
      </c>
      <c r="N3324">
        <v>235.8</v>
      </c>
      <c r="O3324" s="3">
        <f t="shared" si="269"/>
        <v>-3</v>
      </c>
      <c r="P3324">
        <f t="shared" si="268"/>
        <v>32.052399737990342</v>
      </c>
      <c r="S3324">
        <f t="shared" si="270"/>
        <v>-1.3051990428540352E-2</v>
      </c>
    </row>
    <row r="3325" spans="1:19" x14ac:dyDescent="0.3">
      <c r="A3325" s="1">
        <v>40813</v>
      </c>
      <c r="B3325" s="1">
        <v>40814</v>
      </c>
      <c r="C3325">
        <v>236.15</v>
      </c>
      <c r="D3325">
        <v>231.74999690000001</v>
      </c>
      <c r="E3325">
        <v>236.9232643</v>
      </c>
      <c r="F3325">
        <v>-4.4000030519999997</v>
      </c>
      <c r="G3325">
        <v>1</v>
      </c>
      <c r="H3325">
        <v>2.8637824639999998</v>
      </c>
      <c r="I3325">
        <f t="shared" si="271"/>
        <v>2011</v>
      </c>
      <c r="J3325">
        <f t="shared" si="272"/>
        <v>9</v>
      </c>
      <c r="K3325">
        <v>236.15</v>
      </c>
      <c r="L3325">
        <v>236.9</v>
      </c>
      <c r="M3325">
        <v>230.9</v>
      </c>
      <c r="N3325">
        <v>231.75</v>
      </c>
      <c r="O3325" s="3">
        <f t="shared" si="269"/>
        <v>-3</v>
      </c>
      <c r="P3325">
        <f t="shared" si="268"/>
        <v>30.830838875648979</v>
      </c>
      <c r="S3325">
        <f t="shared" si="270"/>
        <v>-1.2703789964005929E-2</v>
      </c>
    </row>
    <row r="3326" spans="1:19" x14ac:dyDescent="0.3">
      <c r="A3326" s="1">
        <v>40814</v>
      </c>
      <c r="B3326" s="1">
        <v>40815</v>
      </c>
      <c r="C3326">
        <v>230.35</v>
      </c>
      <c r="D3326">
        <v>237.0500031</v>
      </c>
      <c r="E3326">
        <v>232.1475433</v>
      </c>
      <c r="F3326">
        <v>6.7000030519999996</v>
      </c>
      <c r="G3326">
        <v>1</v>
      </c>
      <c r="H3326">
        <v>3.7476659400000001</v>
      </c>
      <c r="I3326">
        <f t="shared" si="271"/>
        <v>2011</v>
      </c>
      <c r="J3326">
        <f t="shared" si="272"/>
        <v>9</v>
      </c>
      <c r="K3326">
        <v>230.35</v>
      </c>
      <c r="L3326">
        <v>237.75</v>
      </c>
      <c r="M3326">
        <v>228.9</v>
      </c>
      <c r="N3326">
        <v>237.05</v>
      </c>
      <c r="O3326" s="3">
        <f t="shared" si="269"/>
        <v>6.7000030519999996</v>
      </c>
      <c r="P3326">
        <f t="shared" si="268"/>
        <v>33.521093460792045</v>
      </c>
      <c r="S3326">
        <f t="shared" si="270"/>
        <v>2.9086186464076406E-2</v>
      </c>
    </row>
    <row r="3327" spans="1:19" x14ac:dyDescent="0.3">
      <c r="A3327" s="1">
        <v>40815</v>
      </c>
      <c r="B3327" s="1">
        <v>40816</v>
      </c>
      <c r="C3327">
        <v>235.8</v>
      </c>
      <c r="D3327">
        <v>236.3</v>
      </c>
      <c r="E3327">
        <v>237.24611160000001</v>
      </c>
      <c r="F3327">
        <v>0.5</v>
      </c>
      <c r="G3327">
        <v>1</v>
      </c>
      <c r="H3327">
        <v>0.53033008599999998</v>
      </c>
      <c r="I3327">
        <f t="shared" si="271"/>
        <v>2011</v>
      </c>
      <c r="J3327">
        <f t="shared" si="272"/>
        <v>9</v>
      </c>
      <c r="K3327">
        <v>235.8</v>
      </c>
      <c r="L3327">
        <v>239.25</v>
      </c>
      <c r="M3327">
        <v>233.1</v>
      </c>
      <c r="N3327">
        <v>236.3</v>
      </c>
      <c r="O3327" s="3">
        <f t="shared" si="269"/>
        <v>0.5</v>
      </c>
      <c r="P3327">
        <f t="shared" si="268"/>
        <v>33.734331968812349</v>
      </c>
      <c r="S3327">
        <f t="shared" si="270"/>
        <v>2.1204410517387615E-3</v>
      </c>
    </row>
    <row r="3328" spans="1:19" x14ac:dyDescent="0.3">
      <c r="A3328" s="1">
        <v>40816</v>
      </c>
      <c r="B3328" s="1">
        <v>40819</v>
      </c>
      <c r="C3328">
        <v>235.8</v>
      </c>
      <c r="D3328">
        <v>236.3</v>
      </c>
      <c r="E3328">
        <v>236.74760079999999</v>
      </c>
      <c r="F3328">
        <v>0.5</v>
      </c>
      <c r="G3328">
        <v>1</v>
      </c>
      <c r="H3328">
        <v>0</v>
      </c>
      <c r="I3328">
        <f t="shared" si="271"/>
        <v>2011</v>
      </c>
      <c r="J3328">
        <f t="shared" si="272"/>
        <v>10</v>
      </c>
      <c r="K3328">
        <v>235.8</v>
      </c>
      <c r="L3328">
        <v>239.25</v>
      </c>
      <c r="M3328">
        <v>233.1</v>
      </c>
      <c r="N3328">
        <v>236.3</v>
      </c>
      <c r="O3328" s="3">
        <f t="shared" si="269"/>
        <v>0.5</v>
      </c>
      <c r="P3328">
        <f t="shared" si="268"/>
        <v>33.948926955891302</v>
      </c>
      <c r="S3328">
        <f t="shared" si="270"/>
        <v>2.1204410517387615E-3</v>
      </c>
    </row>
    <row r="3329" spans="1:19" x14ac:dyDescent="0.3">
      <c r="A3329" s="1">
        <v>40819</v>
      </c>
      <c r="B3329" s="1">
        <v>40820</v>
      </c>
      <c r="C3329">
        <v>225.5</v>
      </c>
      <c r="D3329">
        <v>228.49999690000001</v>
      </c>
      <c r="E3329">
        <v>237.67516900000001</v>
      </c>
      <c r="F3329">
        <v>2.9999969480000002</v>
      </c>
      <c r="G3329">
        <v>1</v>
      </c>
      <c r="H3329">
        <v>5.5154328929999998</v>
      </c>
      <c r="I3329">
        <f t="shared" si="271"/>
        <v>2011</v>
      </c>
      <c r="J3329">
        <f t="shared" si="272"/>
        <v>10</v>
      </c>
      <c r="K3329">
        <v>225.5</v>
      </c>
      <c r="L3329">
        <v>229</v>
      </c>
      <c r="M3329">
        <v>222.55</v>
      </c>
      <c r="N3329">
        <v>228.5</v>
      </c>
      <c r="O3329" s="3">
        <f t="shared" si="269"/>
        <v>2.9999969480000002</v>
      </c>
      <c r="P3329">
        <f t="shared" si="268"/>
        <v>35.30387166439084</v>
      </c>
      <c r="S3329">
        <f t="shared" si="270"/>
        <v>1.3303755866962306E-2</v>
      </c>
    </row>
    <row r="3330" spans="1:19" x14ac:dyDescent="0.3">
      <c r="A3330" s="1">
        <v>40820</v>
      </c>
      <c r="B3330" s="1">
        <v>40821</v>
      </c>
      <c r="C3330">
        <v>230.55</v>
      </c>
      <c r="D3330">
        <v>226.3000031</v>
      </c>
      <c r="E3330">
        <v>229.55755790000001</v>
      </c>
      <c r="F3330">
        <v>4.2499969479999997</v>
      </c>
      <c r="G3330">
        <v>1</v>
      </c>
      <c r="H3330">
        <v>1.5556349190000001</v>
      </c>
      <c r="I3330">
        <f t="shared" si="271"/>
        <v>2011</v>
      </c>
      <c r="J3330">
        <f t="shared" si="272"/>
        <v>10</v>
      </c>
      <c r="K3330">
        <v>230.55</v>
      </c>
      <c r="L3330">
        <v>230.6</v>
      </c>
      <c r="M3330">
        <v>224.3</v>
      </c>
      <c r="N3330">
        <v>226.3</v>
      </c>
      <c r="O3330" s="3">
        <f t="shared" si="269"/>
        <v>4.2499969479999997</v>
      </c>
      <c r="P3330">
        <f t="shared" si="268"/>
        <v>37.256263945799361</v>
      </c>
      <c r="S3330">
        <f t="shared" si="270"/>
        <v>1.8434165898937323E-2</v>
      </c>
    </row>
    <row r="3331" spans="1:19" x14ac:dyDescent="0.3">
      <c r="A3331" s="1">
        <v>40821</v>
      </c>
      <c r="B3331" s="1">
        <v>40822</v>
      </c>
      <c r="C3331">
        <v>231.45</v>
      </c>
      <c r="D3331">
        <v>233.05</v>
      </c>
      <c r="E3331">
        <v>227.31230260000001</v>
      </c>
      <c r="F3331">
        <v>-1.6</v>
      </c>
      <c r="G3331">
        <v>1</v>
      </c>
      <c r="H3331">
        <v>4.7729707729999999</v>
      </c>
      <c r="I3331">
        <f t="shared" si="271"/>
        <v>2011</v>
      </c>
      <c r="J3331">
        <f t="shared" si="272"/>
        <v>10</v>
      </c>
      <c r="K3331">
        <v>231.45</v>
      </c>
      <c r="L3331">
        <v>235.5</v>
      </c>
      <c r="M3331">
        <v>230.95</v>
      </c>
      <c r="N3331">
        <v>233.05</v>
      </c>
      <c r="O3331" s="3">
        <f t="shared" si="269"/>
        <v>-3</v>
      </c>
      <c r="P3331">
        <f t="shared" si="268"/>
        <v>35.807543377589411</v>
      </c>
      <c r="S3331">
        <f t="shared" si="270"/>
        <v>-1.2961762799740765E-2</v>
      </c>
    </row>
    <row r="3332" spans="1:19" x14ac:dyDescent="0.3">
      <c r="A3332" s="1">
        <v>40822</v>
      </c>
      <c r="B3332" s="1">
        <v>40823</v>
      </c>
      <c r="C3332">
        <v>237.6</v>
      </c>
      <c r="D3332">
        <v>237.35000310000001</v>
      </c>
      <c r="E3332">
        <v>234.51969769999999</v>
      </c>
      <c r="F3332">
        <v>0.249996948</v>
      </c>
      <c r="G3332">
        <v>1</v>
      </c>
      <c r="H3332">
        <v>3.0405591589999998</v>
      </c>
      <c r="I3332">
        <f t="shared" si="271"/>
        <v>2011</v>
      </c>
      <c r="J3332">
        <f t="shared" si="272"/>
        <v>10</v>
      </c>
      <c r="K3332">
        <v>237.6</v>
      </c>
      <c r="L3332">
        <v>239.6</v>
      </c>
      <c r="M3332">
        <v>237.1</v>
      </c>
      <c r="N3332">
        <v>237.35</v>
      </c>
      <c r="O3332" s="3">
        <f t="shared" si="269"/>
        <v>0.249996948</v>
      </c>
      <c r="P3332">
        <f t="shared" ref="P3332:P3394" si="273">(O3332/C3332*$Q$2+1)*P3331*$R$2+(1-$R$2)*P3331</f>
        <v>35.920570859404748</v>
      </c>
      <c r="S3332">
        <f t="shared" si="270"/>
        <v>1.0521757070707071E-3</v>
      </c>
    </row>
    <row r="3333" spans="1:19" x14ac:dyDescent="0.3">
      <c r="A3333" s="1">
        <v>40823</v>
      </c>
      <c r="B3333" s="1">
        <v>40826</v>
      </c>
      <c r="C3333">
        <v>238.55</v>
      </c>
      <c r="D3333">
        <v>238.85</v>
      </c>
      <c r="E3333">
        <v>237.1421885</v>
      </c>
      <c r="F3333">
        <v>-0.3</v>
      </c>
      <c r="G3333">
        <v>-1</v>
      </c>
      <c r="H3333">
        <v>1.060660172</v>
      </c>
      <c r="I3333">
        <f t="shared" si="271"/>
        <v>2011</v>
      </c>
      <c r="J3333">
        <f t="shared" si="272"/>
        <v>10</v>
      </c>
      <c r="K3333">
        <v>238.55</v>
      </c>
      <c r="L3333">
        <v>241.5</v>
      </c>
      <c r="M3333">
        <v>238.15</v>
      </c>
      <c r="N3333">
        <v>238.85</v>
      </c>
      <c r="O3333" s="3">
        <f t="shared" si="269"/>
        <v>-0.3</v>
      </c>
      <c r="P3333">
        <f t="shared" si="273"/>
        <v>35.785049946499846</v>
      </c>
      <c r="S3333">
        <f t="shared" si="270"/>
        <v>-1.2575979878432194E-3</v>
      </c>
    </row>
    <row r="3334" spans="1:19" x14ac:dyDescent="0.3">
      <c r="A3334" s="1">
        <v>40826</v>
      </c>
      <c r="B3334" s="1">
        <v>40827</v>
      </c>
      <c r="C3334">
        <v>243.6</v>
      </c>
      <c r="D3334">
        <v>242.7999969</v>
      </c>
      <c r="E3334">
        <v>239.7524233</v>
      </c>
      <c r="F3334">
        <v>0.80000305199999999</v>
      </c>
      <c r="G3334">
        <v>1</v>
      </c>
      <c r="H3334">
        <v>2.7930717860000001</v>
      </c>
      <c r="I3334">
        <f t="shared" si="271"/>
        <v>2011</v>
      </c>
      <c r="J3334">
        <f t="shared" si="272"/>
        <v>10</v>
      </c>
      <c r="K3334">
        <v>243.6</v>
      </c>
      <c r="L3334">
        <v>244.45</v>
      </c>
      <c r="M3334">
        <v>242.45</v>
      </c>
      <c r="N3334">
        <v>242.8</v>
      </c>
      <c r="O3334" s="3">
        <f t="shared" si="269"/>
        <v>0.80000305199999999</v>
      </c>
      <c r="P3334">
        <f t="shared" si="273"/>
        <v>36.137613359962558</v>
      </c>
      <c r="S3334">
        <f t="shared" si="270"/>
        <v>3.2840847783251232E-3</v>
      </c>
    </row>
    <row r="3335" spans="1:19" x14ac:dyDescent="0.3">
      <c r="A3335" s="1">
        <v>40827</v>
      </c>
      <c r="B3335" s="1">
        <v>40828</v>
      </c>
      <c r="C3335">
        <v>242.15</v>
      </c>
      <c r="D3335">
        <v>244.10000310000001</v>
      </c>
      <c r="E3335">
        <v>243.2911125</v>
      </c>
      <c r="F3335">
        <v>1.950003052</v>
      </c>
      <c r="G3335">
        <v>1</v>
      </c>
      <c r="H3335">
        <v>0.91923881600000001</v>
      </c>
      <c r="I3335">
        <f t="shared" si="271"/>
        <v>2011</v>
      </c>
      <c r="J3335">
        <f t="shared" si="272"/>
        <v>10</v>
      </c>
      <c r="K3335">
        <v>242.15</v>
      </c>
      <c r="L3335">
        <v>244.7</v>
      </c>
      <c r="M3335">
        <v>240.45</v>
      </c>
      <c r="N3335">
        <v>244.1</v>
      </c>
      <c r="O3335" s="3">
        <f t="shared" si="269"/>
        <v>1.950003052</v>
      </c>
      <c r="P3335">
        <f t="shared" si="273"/>
        <v>37.010648127799719</v>
      </c>
      <c r="S3335">
        <f t="shared" si="270"/>
        <v>8.0528724014040879E-3</v>
      </c>
    </row>
    <row r="3336" spans="1:19" x14ac:dyDescent="0.3">
      <c r="A3336" s="1">
        <v>40828</v>
      </c>
      <c r="B3336" s="1">
        <v>40829</v>
      </c>
      <c r="C3336">
        <v>247.1</v>
      </c>
      <c r="D3336">
        <v>245.7999969</v>
      </c>
      <c r="E3336">
        <v>244.9164269</v>
      </c>
      <c r="F3336">
        <v>1.3000030520000001</v>
      </c>
      <c r="G3336">
        <v>1</v>
      </c>
      <c r="H3336">
        <v>1.2020815279999999</v>
      </c>
      <c r="I3336">
        <f t="shared" si="271"/>
        <v>2011</v>
      </c>
      <c r="J3336">
        <f t="shared" si="272"/>
        <v>10</v>
      </c>
      <c r="K3336">
        <v>247.1</v>
      </c>
      <c r="L3336">
        <v>248.35</v>
      </c>
      <c r="M3336">
        <v>245.4</v>
      </c>
      <c r="N3336">
        <v>245.8</v>
      </c>
      <c r="O3336" s="3">
        <f t="shared" si="269"/>
        <v>1.3000030520000001</v>
      </c>
      <c r="P3336">
        <f t="shared" si="273"/>
        <v>37.594791659033689</v>
      </c>
      <c r="S3336">
        <f t="shared" si="270"/>
        <v>5.2610402751922308E-3</v>
      </c>
    </row>
    <row r="3337" spans="1:19" x14ac:dyDescent="0.3">
      <c r="A3337" s="1">
        <v>40829</v>
      </c>
      <c r="B3337" s="1">
        <v>40830</v>
      </c>
      <c r="C3337">
        <v>244.85</v>
      </c>
      <c r="D3337">
        <v>248.10000310000001</v>
      </c>
      <c r="E3337">
        <v>246.97997520000001</v>
      </c>
      <c r="F3337">
        <v>3.2500030519999998</v>
      </c>
      <c r="G3337">
        <v>1</v>
      </c>
      <c r="H3337">
        <v>1.626345597</v>
      </c>
      <c r="I3337">
        <f t="shared" si="271"/>
        <v>2011</v>
      </c>
      <c r="J3337">
        <f t="shared" si="272"/>
        <v>10</v>
      </c>
      <c r="K3337">
        <v>244.85</v>
      </c>
      <c r="L3337">
        <v>248.1</v>
      </c>
      <c r="M3337">
        <v>243.45</v>
      </c>
      <c r="N3337">
        <v>248.1</v>
      </c>
      <c r="O3337" s="3">
        <f t="shared" si="269"/>
        <v>3.2500030519999998</v>
      </c>
      <c r="P3337">
        <f t="shared" si="273"/>
        <v>39.091828877304025</v>
      </c>
      <c r="S3337">
        <f t="shared" si="270"/>
        <v>1.3273445178680825E-2</v>
      </c>
    </row>
    <row r="3338" spans="1:19" x14ac:dyDescent="0.3">
      <c r="A3338" s="1">
        <v>40830</v>
      </c>
      <c r="B3338" s="1">
        <v>40833</v>
      </c>
      <c r="C3338">
        <v>250.5</v>
      </c>
      <c r="D3338">
        <v>251.2999969</v>
      </c>
      <c r="E3338">
        <v>250.1256577</v>
      </c>
      <c r="F3338">
        <v>-0.79999694799999999</v>
      </c>
      <c r="G3338">
        <v>1</v>
      </c>
      <c r="H3338">
        <v>2.2627416999999999</v>
      </c>
      <c r="I3338">
        <f t="shared" si="271"/>
        <v>2011</v>
      </c>
      <c r="J3338">
        <f t="shared" si="272"/>
        <v>10</v>
      </c>
      <c r="K3338">
        <v>250.5</v>
      </c>
      <c r="L3338">
        <v>251.35</v>
      </c>
      <c r="M3338">
        <v>248.8</v>
      </c>
      <c r="N3338">
        <v>251.3</v>
      </c>
      <c r="O3338" s="3">
        <f t="shared" si="269"/>
        <v>-0.79999694799999999</v>
      </c>
      <c r="P3338">
        <f t="shared" si="273"/>
        <v>38.717297813907841</v>
      </c>
      <c r="S3338">
        <f t="shared" si="270"/>
        <v>-3.1936005908183634E-3</v>
      </c>
    </row>
    <row r="3339" spans="1:19" x14ac:dyDescent="0.3">
      <c r="A3339" s="1">
        <v>40833</v>
      </c>
      <c r="B3339" s="1">
        <v>40834</v>
      </c>
      <c r="C3339">
        <v>246.5</v>
      </c>
      <c r="D3339">
        <v>246.49999690000001</v>
      </c>
      <c r="E3339">
        <v>253.51330709999999</v>
      </c>
      <c r="F3339" s="2">
        <v>-3.05E-6</v>
      </c>
      <c r="G3339">
        <v>1</v>
      </c>
      <c r="H3339">
        <v>3.39411255</v>
      </c>
      <c r="I3339">
        <f t="shared" si="271"/>
        <v>2011</v>
      </c>
      <c r="J3339">
        <f t="shared" si="272"/>
        <v>10</v>
      </c>
      <c r="K3339">
        <v>246.5</v>
      </c>
      <c r="L3339">
        <v>248.55</v>
      </c>
      <c r="M3339">
        <v>246</v>
      </c>
      <c r="N3339">
        <v>246.5</v>
      </c>
      <c r="O3339" s="3">
        <f t="shared" si="269"/>
        <v>-3.05E-6</v>
      </c>
      <c r="P3339">
        <f t="shared" si="273"/>
        <v>38.717296376734311</v>
      </c>
      <c r="S3339">
        <f t="shared" si="270"/>
        <v>-1.2373225152129817E-8</v>
      </c>
    </row>
    <row r="3340" spans="1:19" x14ac:dyDescent="0.3">
      <c r="A3340" s="1">
        <v>40834</v>
      </c>
      <c r="B3340" s="1">
        <v>40835</v>
      </c>
      <c r="C3340">
        <v>248.5</v>
      </c>
      <c r="D3340">
        <v>250.8500061</v>
      </c>
      <c r="E3340">
        <v>248.7805347</v>
      </c>
      <c r="F3340">
        <v>2.3500061040000002</v>
      </c>
      <c r="G3340">
        <v>1</v>
      </c>
      <c r="H3340">
        <v>3.0759144979999999</v>
      </c>
      <c r="I3340">
        <f t="shared" si="271"/>
        <v>2011</v>
      </c>
      <c r="J3340">
        <f t="shared" si="272"/>
        <v>10</v>
      </c>
      <c r="K3340">
        <v>248.5</v>
      </c>
      <c r="L3340">
        <v>251</v>
      </c>
      <c r="M3340">
        <v>246.25</v>
      </c>
      <c r="N3340">
        <v>250.85</v>
      </c>
      <c r="O3340" s="3">
        <f t="shared" si="269"/>
        <v>2.3500061040000002</v>
      </c>
      <c r="P3340">
        <f t="shared" si="273"/>
        <v>39.815717497245814</v>
      </c>
      <c r="S3340">
        <f t="shared" si="270"/>
        <v>9.4567650060362173E-3</v>
      </c>
    </row>
    <row r="3341" spans="1:19" x14ac:dyDescent="0.3">
      <c r="A3341" s="1">
        <v>40835</v>
      </c>
      <c r="B3341" s="1">
        <v>40836</v>
      </c>
      <c r="C3341">
        <v>250</v>
      </c>
      <c r="D3341">
        <v>242.39998779999999</v>
      </c>
      <c r="E3341">
        <v>251.9777703</v>
      </c>
      <c r="F3341">
        <v>-7.6000122069999998</v>
      </c>
      <c r="G3341">
        <v>1</v>
      </c>
      <c r="H3341">
        <v>5.9750523009999998</v>
      </c>
      <c r="I3341">
        <f t="shared" si="271"/>
        <v>2011</v>
      </c>
      <c r="J3341">
        <f t="shared" si="272"/>
        <v>10</v>
      </c>
      <c r="K3341">
        <v>250</v>
      </c>
      <c r="L3341">
        <v>251.9</v>
      </c>
      <c r="M3341">
        <v>242.4</v>
      </c>
      <c r="N3341">
        <v>242.4</v>
      </c>
      <c r="O3341" s="3">
        <f t="shared" si="269"/>
        <v>-3</v>
      </c>
      <c r="P3341">
        <f t="shared" si="273"/>
        <v>38.382351667344963</v>
      </c>
      <c r="S3341">
        <f t="shared" si="270"/>
        <v>-1.2E-2</v>
      </c>
    </row>
    <row r="3342" spans="1:19" x14ac:dyDescent="0.3">
      <c r="A3342" s="1">
        <v>40836</v>
      </c>
      <c r="B3342" s="1">
        <v>40837</v>
      </c>
      <c r="C3342">
        <v>245.3</v>
      </c>
      <c r="D3342">
        <v>247.30000920000001</v>
      </c>
      <c r="E3342">
        <v>243.08421920000001</v>
      </c>
      <c r="F3342">
        <v>-2.0000091549999999</v>
      </c>
      <c r="G3342">
        <v>1</v>
      </c>
      <c r="H3342">
        <v>3.4648232280000002</v>
      </c>
      <c r="I3342">
        <f t="shared" si="271"/>
        <v>2011</v>
      </c>
      <c r="J3342">
        <f t="shared" si="272"/>
        <v>10</v>
      </c>
      <c r="K3342">
        <v>245.3</v>
      </c>
      <c r="L3342">
        <v>248.15</v>
      </c>
      <c r="M3342">
        <v>243.35</v>
      </c>
      <c r="N3342">
        <v>247.3</v>
      </c>
      <c r="O3342" s="3">
        <f t="shared" si="269"/>
        <v>-2.0000091549999999</v>
      </c>
      <c r="P3342">
        <f t="shared" si="273"/>
        <v>37.44352099398435</v>
      </c>
      <c r="S3342">
        <f t="shared" si="270"/>
        <v>-8.1533190175295551E-3</v>
      </c>
    </row>
    <row r="3343" spans="1:19" x14ac:dyDescent="0.3">
      <c r="A3343" s="1">
        <v>40837</v>
      </c>
      <c r="B3343" s="1">
        <v>40840</v>
      </c>
      <c r="C3343">
        <v>250</v>
      </c>
      <c r="D3343">
        <v>255.64999080000001</v>
      </c>
      <c r="E3343">
        <v>248.3194603</v>
      </c>
      <c r="F3343">
        <v>-5.6499908449999996</v>
      </c>
      <c r="G3343">
        <v>1</v>
      </c>
      <c r="H3343">
        <v>5.9043416229999997</v>
      </c>
      <c r="I3343">
        <f t="shared" si="271"/>
        <v>2011</v>
      </c>
      <c r="J3343">
        <f t="shared" si="272"/>
        <v>10</v>
      </c>
      <c r="K3343">
        <v>250</v>
      </c>
      <c r="L3343">
        <v>256.25</v>
      </c>
      <c r="M3343">
        <v>249.7</v>
      </c>
      <c r="N3343">
        <v>255.65</v>
      </c>
      <c r="O3343" s="3">
        <f t="shared" si="269"/>
        <v>-3</v>
      </c>
      <c r="P3343">
        <f t="shared" si="273"/>
        <v>36.095554238200911</v>
      </c>
      <c r="S3343">
        <f t="shared" si="270"/>
        <v>-1.2E-2</v>
      </c>
    </row>
    <row r="3344" spans="1:19" x14ac:dyDescent="0.3">
      <c r="A3344" s="1">
        <v>40840</v>
      </c>
      <c r="B3344" s="1">
        <v>40841</v>
      </c>
      <c r="C3344">
        <v>256.3</v>
      </c>
      <c r="D3344">
        <v>255.7000031</v>
      </c>
      <c r="E3344">
        <v>257.16744139999997</v>
      </c>
      <c r="F3344">
        <v>-0.59999694800000003</v>
      </c>
      <c r="G3344">
        <v>1</v>
      </c>
      <c r="H3344">
        <v>3.5355339E-2</v>
      </c>
      <c r="I3344">
        <f t="shared" si="271"/>
        <v>2011</v>
      </c>
      <c r="J3344">
        <f t="shared" si="272"/>
        <v>10</v>
      </c>
      <c r="K3344">
        <v>256.3</v>
      </c>
      <c r="L3344">
        <v>256.85000000000002</v>
      </c>
      <c r="M3344">
        <v>254.35</v>
      </c>
      <c r="N3344">
        <v>255.7</v>
      </c>
      <c r="O3344" s="3">
        <f t="shared" si="269"/>
        <v>-0.59999694800000003</v>
      </c>
      <c r="P3344">
        <f t="shared" si="273"/>
        <v>35.842055732005562</v>
      </c>
      <c r="S3344">
        <f t="shared" si="270"/>
        <v>-2.3409947249317204E-3</v>
      </c>
    </row>
    <row r="3345" spans="1:19" x14ac:dyDescent="0.3">
      <c r="A3345" s="1">
        <v>40841</v>
      </c>
      <c r="B3345" s="1">
        <v>40842</v>
      </c>
      <c r="C3345">
        <v>253.3</v>
      </c>
      <c r="D3345">
        <v>254.75000309999999</v>
      </c>
      <c r="E3345">
        <v>257.88375660000003</v>
      </c>
      <c r="F3345">
        <v>1.450003052</v>
      </c>
      <c r="G3345">
        <v>1</v>
      </c>
      <c r="H3345">
        <v>0.67175144200000003</v>
      </c>
      <c r="I3345">
        <f t="shared" si="271"/>
        <v>2011</v>
      </c>
      <c r="J3345">
        <f t="shared" si="272"/>
        <v>10</v>
      </c>
      <c r="K3345">
        <v>253.3</v>
      </c>
      <c r="L3345">
        <v>255.75</v>
      </c>
      <c r="M3345">
        <v>251.85</v>
      </c>
      <c r="N3345">
        <v>254.75</v>
      </c>
      <c r="O3345" s="3">
        <f t="shared" si="269"/>
        <v>1.450003052</v>
      </c>
      <c r="P3345">
        <f t="shared" si="273"/>
        <v>36.457583843352133</v>
      </c>
      <c r="S3345">
        <f t="shared" si="270"/>
        <v>5.7244494749309118E-3</v>
      </c>
    </row>
    <row r="3346" spans="1:19" x14ac:dyDescent="0.3">
      <c r="A3346" s="1">
        <v>40842</v>
      </c>
      <c r="B3346" s="1">
        <v>40843</v>
      </c>
      <c r="C3346">
        <v>256.75</v>
      </c>
      <c r="D3346">
        <v>259.2999878</v>
      </c>
      <c r="E3346">
        <v>255.69481830000001</v>
      </c>
      <c r="F3346">
        <v>-2.5499877930000001</v>
      </c>
      <c r="G3346">
        <v>1</v>
      </c>
      <c r="H3346">
        <v>3.2173358539999999</v>
      </c>
      <c r="I3346">
        <f t="shared" si="271"/>
        <v>2011</v>
      </c>
      <c r="J3346">
        <f t="shared" si="272"/>
        <v>10</v>
      </c>
      <c r="K3346">
        <v>256.75</v>
      </c>
      <c r="L3346">
        <v>259.60000000000002</v>
      </c>
      <c r="M3346">
        <v>254.85</v>
      </c>
      <c r="N3346">
        <v>259.3</v>
      </c>
      <c r="O3346" s="3">
        <f t="shared" si="269"/>
        <v>-2.5499877930000001</v>
      </c>
      <c r="P3346">
        <f t="shared" si="273"/>
        <v>35.37131634076804</v>
      </c>
      <c r="S3346">
        <f t="shared" si="270"/>
        <v>-9.9317927672833498E-3</v>
      </c>
    </row>
    <row r="3347" spans="1:19" x14ac:dyDescent="0.3">
      <c r="A3347" s="1">
        <v>40843</v>
      </c>
      <c r="B3347" s="1">
        <v>40844</v>
      </c>
      <c r="C3347">
        <v>265</v>
      </c>
      <c r="D3347">
        <v>260.35001829999999</v>
      </c>
      <c r="E3347">
        <v>259.88507420000002</v>
      </c>
      <c r="F3347">
        <v>4.6499816889999996</v>
      </c>
      <c r="G3347">
        <v>1</v>
      </c>
      <c r="H3347">
        <v>0.74246212</v>
      </c>
      <c r="I3347">
        <f t="shared" si="271"/>
        <v>2011</v>
      </c>
      <c r="J3347">
        <f t="shared" si="272"/>
        <v>10</v>
      </c>
      <c r="K3347">
        <v>265</v>
      </c>
      <c r="L3347">
        <v>265.14999999999998</v>
      </c>
      <c r="M3347">
        <v>259.95</v>
      </c>
      <c r="N3347">
        <v>260.35000000000002</v>
      </c>
      <c r="O3347" s="3">
        <f t="shared" si="269"/>
        <v>4.6499816889999996</v>
      </c>
      <c r="P3347">
        <f t="shared" si="273"/>
        <v>37.233308491338583</v>
      </c>
      <c r="S3347">
        <f t="shared" si="270"/>
        <v>1.7547100713207545E-2</v>
      </c>
    </row>
    <row r="3348" spans="1:19" x14ac:dyDescent="0.3">
      <c r="A3348" s="1">
        <v>40844</v>
      </c>
      <c r="B3348" s="1">
        <v>40847</v>
      </c>
      <c r="C3348">
        <v>259.95</v>
      </c>
      <c r="D3348">
        <v>258.79998169999999</v>
      </c>
      <c r="E3348">
        <v>260.85606319999999</v>
      </c>
      <c r="F3348">
        <v>-1.150018311</v>
      </c>
      <c r="G3348">
        <v>1</v>
      </c>
      <c r="H3348">
        <v>1.0960155110000001</v>
      </c>
      <c r="I3348">
        <f t="shared" si="271"/>
        <v>2011</v>
      </c>
      <c r="J3348">
        <f t="shared" si="272"/>
        <v>10</v>
      </c>
      <c r="K3348">
        <v>259.95</v>
      </c>
      <c r="L3348">
        <v>262.64999999999998</v>
      </c>
      <c r="M3348">
        <v>257</v>
      </c>
      <c r="N3348">
        <v>258.8</v>
      </c>
      <c r="O3348" s="3">
        <f t="shared" si="269"/>
        <v>-1.150018311</v>
      </c>
      <c r="P3348">
        <f t="shared" si="273"/>
        <v>36.739148231163732</v>
      </c>
      <c r="S3348">
        <f t="shared" si="270"/>
        <v>-4.4239981188690129E-3</v>
      </c>
    </row>
    <row r="3349" spans="1:19" x14ac:dyDescent="0.3">
      <c r="A3349" s="1">
        <v>40847</v>
      </c>
      <c r="B3349" s="1">
        <v>40848</v>
      </c>
      <c r="C3349">
        <v>256</v>
      </c>
      <c r="D3349">
        <v>258.05</v>
      </c>
      <c r="E3349">
        <v>259.7647336</v>
      </c>
      <c r="F3349">
        <v>2.0499999999999998</v>
      </c>
      <c r="G3349">
        <v>1</v>
      </c>
      <c r="H3349">
        <v>0.53033008599999998</v>
      </c>
      <c r="I3349">
        <f t="shared" si="271"/>
        <v>2011</v>
      </c>
      <c r="J3349">
        <f t="shared" si="272"/>
        <v>11</v>
      </c>
      <c r="K3349">
        <v>256</v>
      </c>
      <c r="L3349">
        <v>260.3</v>
      </c>
      <c r="M3349">
        <v>255.7</v>
      </c>
      <c r="N3349">
        <v>258.05</v>
      </c>
      <c r="O3349" s="3">
        <f t="shared" si="269"/>
        <v>2.0499999999999998</v>
      </c>
      <c r="P3349">
        <f t="shared" si="273"/>
        <v>37.621748862498329</v>
      </c>
      <c r="S3349">
        <f t="shared" si="270"/>
        <v>8.0078124999999993E-3</v>
      </c>
    </row>
    <row r="3350" spans="1:19" x14ac:dyDescent="0.3">
      <c r="A3350" s="1">
        <v>40848</v>
      </c>
      <c r="B3350" s="1">
        <v>40849</v>
      </c>
      <c r="C3350">
        <v>253.05</v>
      </c>
      <c r="D3350">
        <v>256.50001220000001</v>
      </c>
      <c r="E3350">
        <v>259.23527589999998</v>
      </c>
      <c r="F3350">
        <v>3.4500122069999999</v>
      </c>
      <c r="G3350">
        <v>1</v>
      </c>
      <c r="H3350">
        <v>1.0960155110000001</v>
      </c>
      <c r="I3350">
        <f t="shared" si="271"/>
        <v>2011</v>
      </c>
      <c r="J3350">
        <f t="shared" si="272"/>
        <v>11</v>
      </c>
      <c r="K3350">
        <v>253.05</v>
      </c>
      <c r="L3350">
        <v>256.55</v>
      </c>
      <c r="M3350">
        <v>251.2</v>
      </c>
      <c r="N3350">
        <v>256.5</v>
      </c>
      <c r="O3350" s="3">
        <f t="shared" si="269"/>
        <v>3.4500122069999999</v>
      </c>
      <c r="P3350">
        <f t="shared" si="273"/>
        <v>39.160521747196697</v>
      </c>
      <c r="S3350">
        <f t="shared" si="270"/>
        <v>1.363371747480735E-2</v>
      </c>
    </row>
    <row r="3351" spans="1:19" x14ac:dyDescent="0.3">
      <c r="A3351" s="1">
        <v>40849</v>
      </c>
      <c r="B3351" s="1">
        <v>40850</v>
      </c>
      <c r="C3351">
        <v>255.5</v>
      </c>
      <c r="D3351">
        <v>252</v>
      </c>
      <c r="E3351">
        <v>257.86532069999998</v>
      </c>
      <c r="F3351">
        <v>-3.5</v>
      </c>
      <c r="G3351">
        <v>1</v>
      </c>
      <c r="H3351">
        <v>3.1819805149999998</v>
      </c>
      <c r="I3351">
        <f t="shared" si="271"/>
        <v>2011</v>
      </c>
      <c r="J3351">
        <f t="shared" si="272"/>
        <v>11</v>
      </c>
      <c r="K3351">
        <v>255.5</v>
      </c>
      <c r="L3351">
        <v>255.7</v>
      </c>
      <c r="M3351">
        <v>250.55</v>
      </c>
      <c r="N3351">
        <v>252</v>
      </c>
      <c r="O3351" s="3">
        <f t="shared" si="269"/>
        <v>-3</v>
      </c>
      <c r="P3351">
        <f t="shared" si="273"/>
        <v>37.781090452774897</v>
      </c>
      <c r="S3351">
        <f t="shared" si="270"/>
        <v>-1.1741682974559686E-2</v>
      </c>
    </row>
    <row r="3352" spans="1:19" x14ac:dyDescent="0.3">
      <c r="A3352" s="1">
        <v>40850</v>
      </c>
      <c r="B3352" s="1">
        <v>40851</v>
      </c>
      <c r="C3352">
        <v>257.8</v>
      </c>
      <c r="D3352">
        <v>260</v>
      </c>
      <c r="E3352">
        <v>252.86504890000001</v>
      </c>
      <c r="F3352">
        <v>-2.2000000000000002</v>
      </c>
      <c r="G3352">
        <v>1</v>
      </c>
      <c r="H3352">
        <v>5.6568542490000002</v>
      </c>
      <c r="I3352">
        <f t="shared" si="271"/>
        <v>2011</v>
      </c>
      <c r="J3352">
        <f t="shared" si="272"/>
        <v>11</v>
      </c>
      <c r="K3352">
        <v>257.8</v>
      </c>
      <c r="L3352">
        <v>260.5</v>
      </c>
      <c r="M3352">
        <v>256.45</v>
      </c>
      <c r="N3352">
        <v>260</v>
      </c>
      <c r="O3352" s="3">
        <f t="shared" si="269"/>
        <v>-2.2000000000000002</v>
      </c>
      <c r="P3352">
        <f t="shared" si="273"/>
        <v>36.813847640562656</v>
      </c>
      <c r="S3352">
        <f t="shared" si="270"/>
        <v>-8.5337470907680367E-3</v>
      </c>
    </row>
    <row r="3353" spans="1:19" x14ac:dyDescent="0.3">
      <c r="A3353" s="1">
        <v>40851</v>
      </c>
      <c r="B3353" s="1">
        <v>40854</v>
      </c>
      <c r="C3353">
        <v>260.5</v>
      </c>
      <c r="D3353">
        <v>258.0499878</v>
      </c>
      <c r="E3353">
        <v>260.38832020000001</v>
      </c>
      <c r="F3353">
        <v>2.4500122069999999</v>
      </c>
      <c r="G3353">
        <v>1</v>
      </c>
      <c r="H3353">
        <v>1.3788582229999999</v>
      </c>
      <c r="I3353">
        <f t="shared" si="271"/>
        <v>2011</v>
      </c>
      <c r="J3353">
        <f t="shared" si="272"/>
        <v>11</v>
      </c>
      <c r="K3353">
        <v>260.5</v>
      </c>
      <c r="L3353">
        <v>260.60000000000002</v>
      </c>
      <c r="M3353">
        <v>257.8</v>
      </c>
      <c r="N3353">
        <v>258.05</v>
      </c>
      <c r="O3353" s="3">
        <f t="shared" si="269"/>
        <v>2.4500122069999999</v>
      </c>
      <c r="P3353">
        <f t="shared" si="273"/>
        <v>37.852554467119468</v>
      </c>
      <c r="S3353">
        <f t="shared" si="270"/>
        <v>9.405037262955853E-3</v>
      </c>
    </row>
    <row r="3354" spans="1:19" x14ac:dyDescent="0.3">
      <c r="A3354" s="1">
        <v>40854</v>
      </c>
      <c r="B3354" s="1">
        <v>40855</v>
      </c>
      <c r="C3354">
        <v>258.8</v>
      </c>
      <c r="D3354">
        <v>256.45002440000002</v>
      </c>
      <c r="E3354">
        <v>258.2087793</v>
      </c>
      <c r="F3354">
        <v>2.3499755859999998</v>
      </c>
      <c r="G3354">
        <v>1</v>
      </c>
      <c r="H3354">
        <v>1.1313708499999999</v>
      </c>
      <c r="I3354">
        <f t="shared" si="271"/>
        <v>2011</v>
      </c>
      <c r="J3354">
        <f t="shared" si="272"/>
        <v>11</v>
      </c>
      <c r="K3354">
        <v>258.8</v>
      </c>
      <c r="L3354">
        <v>259.8</v>
      </c>
      <c r="M3354">
        <v>255.9</v>
      </c>
      <c r="N3354">
        <v>256.45</v>
      </c>
      <c r="O3354" s="3">
        <f t="shared" si="269"/>
        <v>2.3499755859999998</v>
      </c>
      <c r="P3354">
        <f t="shared" si="273"/>
        <v>38.883689461695965</v>
      </c>
      <c r="S3354">
        <f t="shared" si="270"/>
        <v>9.0802766074188548E-3</v>
      </c>
    </row>
    <row r="3355" spans="1:19" x14ac:dyDescent="0.3">
      <c r="A3355" s="1">
        <v>40855</v>
      </c>
      <c r="B3355" s="1">
        <v>40856</v>
      </c>
      <c r="C3355">
        <v>259.10000000000002</v>
      </c>
      <c r="D3355">
        <v>258.09999390000002</v>
      </c>
      <c r="E3355">
        <v>256.61901039999998</v>
      </c>
      <c r="F3355">
        <v>1.0000061039999999</v>
      </c>
      <c r="G3355">
        <v>1</v>
      </c>
      <c r="H3355">
        <v>1.166726189</v>
      </c>
      <c r="I3355">
        <f t="shared" si="271"/>
        <v>2011</v>
      </c>
      <c r="J3355">
        <f t="shared" si="272"/>
        <v>11</v>
      </c>
      <c r="K3355">
        <v>259.10000000000002</v>
      </c>
      <c r="L3355">
        <v>260</v>
      </c>
      <c r="M3355">
        <v>256.14999999999998</v>
      </c>
      <c r="N3355">
        <v>258.10000000000002</v>
      </c>
      <c r="O3355" s="3">
        <f t="shared" si="269"/>
        <v>1.0000061039999999</v>
      </c>
      <c r="P3355">
        <f t="shared" si="273"/>
        <v>39.333908606517305</v>
      </c>
      <c r="S3355">
        <f t="shared" si="270"/>
        <v>3.8595372597452714E-3</v>
      </c>
    </row>
    <row r="3356" spans="1:19" x14ac:dyDescent="0.3">
      <c r="A3356" s="1">
        <v>40856</v>
      </c>
      <c r="B3356" s="1">
        <v>40857</v>
      </c>
      <c r="C3356">
        <v>250.5</v>
      </c>
      <c r="D3356">
        <v>245.2999969</v>
      </c>
      <c r="E3356">
        <v>258.51873899999998</v>
      </c>
      <c r="F3356">
        <v>-5.2000030519999996</v>
      </c>
      <c r="G3356">
        <v>1</v>
      </c>
      <c r="H3356">
        <v>9.0509667989999993</v>
      </c>
      <c r="I3356">
        <f t="shared" si="271"/>
        <v>2011</v>
      </c>
      <c r="J3356">
        <f t="shared" si="272"/>
        <v>11</v>
      </c>
      <c r="K3356">
        <v>250.5</v>
      </c>
      <c r="L3356">
        <v>251.5</v>
      </c>
      <c r="M3356">
        <v>244.05</v>
      </c>
      <c r="N3356">
        <v>245.3</v>
      </c>
      <c r="O3356" s="3">
        <f t="shared" si="269"/>
        <v>-3</v>
      </c>
      <c r="P3356">
        <f t="shared" si="273"/>
        <v>37.920714285325069</v>
      </c>
      <c r="S3356">
        <f t="shared" si="270"/>
        <v>-1.1976047904191617E-2</v>
      </c>
    </row>
    <row r="3357" spans="1:19" x14ac:dyDescent="0.3">
      <c r="A3357" s="1">
        <v>40857</v>
      </c>
      <c r="B3357" s="1">
        <v>40858</v>
      </c>
      <c r="C3357">
        <v>246.85</v>
      </c>
      <c r="D3357">
        <v>248.8</v>
      </c>
      <c r="E3357">
        <v>244.7245369</v>
      </c>
      <c r="F3357">
        <v>-1.95</v>
      </c>
      <c r="G3357">
        <v>-1</v>
      </c>
      <c r="H3357">
        <v>2.474873734</v>
      </c>
      <c r="I3357">
        <f t="shared" si="271"/>
        <v>2011</v>
      </c>
      <c r="J3357">
        <f t="shared" si="272"/>
        <v>11</v>
      </c>
      <c r="K3357">
        <v>246.85</v>
      </c>
      <c r="L3357">
        <v>250.75</v>
      </c>
      <c r="M3357">
        <v>244.6</v>
      </c>
      <c r="N3357">
        <v>248.8</v>
      </c>
      <c r="O3357" s="3">
        <f t="shared" si="269"/>
        <v>-3</v>
      </c>
      <c r="P3357">
        <f t="shared" si="273"/>
        <v>36.538148238868004</v>
      </c>
      <c r="S3357">
        <f t="shared" si="270"/>
        <v>-1.2153129430828439E-2</v>
      </c>
    </row>
    <row r="3358" spans="1:19" x14ac:dyDescent="0.3">
      <c r="A3358" s="1">
        <v>40858</v>
      </c>
      <c r="B3358" s="1">
        <v>40861</v>
      </c>
      <c r="C3358">
        <v>254.4</v>
      </c>
      <c r="D3358">
        <v>255.39999080000001</v>
      </c>
      <c r="E3358">
        <v>247.36847</v>
      </c>
      <c r="F3358">
        <v>-0.99999084500000002</v>
      </c>
      <c r="G3358">
        <v>-1</v>
      </c>
      <c r="H3358">
        <v>4.6669047560000001</v>
      </c>
      <c r="I3358">
        <f t="shared" si="271"/>
        <v>2011</v>
      </c>
      <c r="J3358">
        <f t="shared" si="272"/>
        <v>11</v>
      </c>
      <c r="K3358">
        <v>254.4</v>
      </c>
      <c r="L3358">
        <v>256.89999999999998</v>
      </c>
      <c r="M3358">
        <v>253.85</v>
      </c>
      <c r="N3358">
        <v>255.4</v>
      </c>
      <c r="O3358" s="3">
        <f t="shared" si="269"/>
        <v>-0.99999084500000002</v>
      </c>
      <c r="P3358">
        <f t="shared" si="273"/>
        <v>36.107277793913752</v>
      </c>
      <c r="S3358">
        <f t="shared" si="270"/>
        <v>-3.9307816234276727E-3</v>
      </c>
    </row>
    <row r="3359" spans="1:19" x14ac:dyDescent="0.3">
      <c r="A3359" s="1">
        <v>40861</v>
      </c>
      <c r="B3359" s="1">
        <v>40862</v>
      </c>
      <c r="C3359">
        <v>254</v>
      </c>
      <c r="D3359">
        <v>254.2000031</v>
      </c>
      <c r="E3359">
        <v>254.32986679999999</v>
      </c>
      <c r="F3359">
        <v>0.20000305199999999</v>
      </c>
      <c r="G3359">
        <v>-1</v>
      </c>
      <c r="H3359">
        <v>0.84852813699999996</v>
      </c>
      <c r="I3359">
        <f t="shared" si="271"/>
        <v>2011</v>
      </c>
      <c r="J3359">
        <f t="shared" si="272"/>
        <v>11</v>
      </c>
      <c r="K3359">
        <v>254</v>
      </c>
      <c r="L3359">
        <v>255.55</v>
      </c>
      <c r="M3359">
        <v>252.6</v>
      </c>
      <c r="N3359">
        <v>254.2</v>
      </c>
      <c r="O3359" s="3">
        <f t="shared" si="269"/>
        <v>0.20000305199999999</v>
      </c>
      <c r="P3359">
        <f t="shared" si="273"/>
        <v>36.192571877671959</v>
      </c>
      <c r="S3359">
        <f t="shared" si="270"/>
        <v>7.8741359055118103E-4</v>
      </c>
    </row>
    <row r="3360" spans="1:19" x14ac:dyDescent="0.3">
      <c r="A3360" s="1">
        <v>40862</v>
      </c>
      <c r="B3360" s="1">
        <v>40863</v>
      </c>
      <c r="C3360">
        <v>254.85</v>
      </c>
      <c r="D3360">
        <v>249.00000309999999</v>
      </c>
      <c r="E3360">
        <v>253.95411859999999</v>
      </c>
      <c r="F3360">
        <v>5.8499969480000003</v>
      </c>
      <c r="G3360">
        <v>-1</v>
      </c>
      <c r="H3360">
        <v>3.6769552619999999</v>
      </c>
      <c r="I3360">
        <f t="shared" si="271"/>
        <v>2011</v>
      </c>
      <c r="J3360">
        <f t="shared" si="272"/>
        <v>11</v>
      </c>
      <c r="K3360">
        <v>254.85</v>
      </c>
      <c r="L3360">
        <v>257.39999999999998</v>
      </c>
      <c r="M3360">
        <v>248.3</v>
      </c>
      <c r="N3360">
        <v>249</v>
      </c>
      <c r="O3360" s="3">
        <f t="shared" si="269"/>
        <v>5.8499969480000003</v>
      </c>
      <c r="P3360">
        <f t="shared" si="273"/>
        <v>38.684937210510711</v>
      </c>
      <c r="S3360">
        <f t="shared" si="270"/>
        <v>2.2954667247400432E-2</v>
      </c>
    </row>
    <row r="3361" spans="1:19" x14ac:dyDescent="0.3">
      <c r="A3361" s="1">
        <v>40863</v>
      </c>
      <c r="B3361" s="1">
        <v>40864</v>
      </c>
      <c r="C3361">
        <v>249.9</v>
      </c>
      <c r="D3361">
        <v>251.3500061</v>
      </c>
      <c r="E3361">
        <v>249.18150009999999</v>
      </c>
      <c r="F3361">
        <v>-1.4500061040000001</v>
      </c>
      <c r="G3361">
        <v>1</v>
      </c>
      <c r="H3361">
        <v>1.6617009359999999</v>
      </c>
      <c r="I3361">
        <f t="shared" si="271"/>
        <v>2011</v>
      </c>
      <c r="J3361">
        <f t="shared" si="272"/>
        <v>11</v>
      </c>
      <c r="K3361">
        <v>249.9</v>
      </c>
      <c r="L3361">
        <v>252.45</v>
      </c>
      <c r="M3361">
        <v>245.8</v>
      </c>
      <c r="N3361">
        <v>251.35</v>
      </c>
      <c r="O3361" s="3">
        <f t="shared" si="269"/>
        <v>-1.4500061040000001</v>
      </c>
      <c r="P3361">
        <f t="shared" si="273"/>
        <v>38.011547113414707</v>
      </c>
      <c r="S3361">
        <f t="shared" si="270"/>
        <v>-5.8023453541416565E-3</v>
      </c>
    </row>
    <row r="3362" spans="1:19" x14ac:dyDescent="0.3">
      <c r="A3362" s="1">
        <v>40864</v>
      </c>
      <c r="B3362" s="1">
        <v>40865</v>
      </c>
      <c r="C3362">
        <v>247.75</v>
      </c>
      <c r="D3362">
        <v>246.1</v>
      </c>
      <c r="E3362">
        <v>251.45714609999999</v>
      </c>
      <c r="F3362">
        <v>-1.65</v>
      </c>
      <c r="G3362">
        <v>1</v>
      </c>
      <c r="H3362">
        <v>3.712310601</v>
      </c>
      <c r="I3362">
        <f t="shared" si="271"/>
        <v>2011</v>
      </c>
      <c r="J3362">
        <f t="shared" si="272"/>
        <v>11</v>
      </c>
      <c r="K3362">
        <v>247.75</v>
      </c>
      <c r="L3362">
        <v>247.85</v>
      </c>
      <c r="M3362">
        <v>244.9</v>
      </c>
      <c r="N3362">
        <v>246.1</v>
      </c>
      <c r="O3362" s="3">
        <f t="shared" si="269"/>
        <v>-1.65</v>
      </c>
      <c r="P3362">
        <f t="shared" si="273"/>
        <v>37.25208330630511</v>
      </c>
      <c r="S3362">
        <f t="shared" si="270"/>
        <v>-6.6599394550958622E-3</v>
      </c>
    </row>
    <row r="3363" spans="1:19" x14ac:dyDescent="0.3">
      <c r="A3363" s="1">
        <v>40865</v>
      </c>
      <c r="B3363" s="1">
        <v>40868</v>
      </c>
      <c r="C3363">
        <v>245.4</v>
      </c>
      <c r="D3363">
        <v>244.1</v>
      </c>
      <c r="E3363">
        <v>246.27191060000001</v>
      </c>
      <c r="F3363">
        <v>-1.3</v>
      </c>
      <c r="G3363">
        <v>1</v>
      </c>
      <c r="H3363">
        <v>1.414213562</v>
      </c>
      <c r="I3363">
        <f t="shared" si="271"/>
        <v>2011</v>
      </c>
      <c r="J3363">
        <f t="shared" si="272"/>
        <v>11</v>
      </c>
      <c r="K3363">
        <v>245.4</v>
      </c>
      <c r="L3363">
        <v>245.6</v>
      </c>
      <c r="M3363">
        <v>241.75</v>
      </c>
      <c r="N3363">
        <v>244.1</v>
      </c>
      <c r="O3363" s="3">
        <f t="shared" si="269"/>
        <v>-3</v>
      </c>
      <c r="P3363">
        <f t="shared" si="273"/>
        <v>35.885869982112993</v>
      </c>
      <c r="S3363">
        <f t="shared" si="270"/>
        <v>-1.2224938875305623E-2</v>
      </c>
    </row>
    <row r="3364" spans="1:19" x14ac:dyDescent="0.3">
      <c r="A3364" s="1">
        <v>40868</v>
      </c>
      <c r="B3364" s="1">
        <v>40869</v>
      </c>
      <c r="C3364">
        <v>240.2</v>
      </c>
      <c r="D3364">
        <v>243.99999389999999</v>
      </c>
      <c r="E3364">
        <v>244.32879209999999</v>
      </c>
      <c r="F3364">
        <v>3.7999938960000001</v>
      </c>
      <c r="G3364">
        <v>1</v>
      </c>
      <c r="H3364">
        <v>7.0710677999999999E-2</v>
      </c>
      <c r="I3364">
        <f t="shared" si="271"/>
        <v>2011</v>
      </c>
      <c r="J3364">
        <f t="shared" si="272"/>
        <v>11</v>
      </c>
      <c r="K3364">
        <v>240.2</v>
      </c>
      <c r="L3364">
        <v>245.45</v>
      </c>
      <c r="M3364">
        <v>240.2</v>
      </c>
      <c r="N3364">
        <v>244</v>
      </c>
      <c r="O3364" s="3">
        <f t="shared" si="269"/>
        <v>3.7999938960000001</v>
      </c>
      <c r="P3364">
        <f t="shared" si="273"/>
        <v>37.589026770847539</v>
      </c>
      <c r="S3364">
        <f t="shared" si="270"/>
        <v>1.5820124462947546E-2</v>
      </c>
    </row>
    <row r="3365" spans="1:19" x14ac:dyDescent="0.3">
      <c r="A3365" s="1">
        <v>40869</v>
      </c>
      <c r="B3365" s="1">
        <v>40870</v>
      </c>
      <c r="C3365">
        <v>244</v>
      </c>
      <c r="D3365">
        <v>239.1499939</v>
      </c>
      <c r="E3365">
        <v>244.00574549999999</v>
      </c>
      <c r="F3365">
        <v>-4.8500061040000002</v>
      </c>
      <c r="G3365">
        <v>1</v>
      </c>
      <c r="H3365">
        <v>3.4294678890000001</v>
      </c>
      <c r="I3365">
        <f t="shared" si="271"/>
        <v>2011</v>
      </c>
      <c r="J3365">
        <f t="shared" si="272"/>
        <v>11</v>
      </c>
      <c r="K3365">
        <v>244</v>
      </c>
      <c r="L3365">
        <v>244</v>
      </c>
      <c r="M3365">
        <v>238.15</v>
      </c>
      <c r="N3365">
        <v>239.15</v>
      </c>
      <c r="O3365" s="3">
        <f t="shared" si="269"/>
        <v>-3</v>
      </c>
      <c r="P3365">
        <f t="shared" si="273"/>
        <v>36.202546275201527</v>
      </c>
      <c r="S3365">
        <f t="shared" si="270"/>
        <v>-1.2295081967213115E-2</v>
      </c>
    </row>
    <row r="3366" spans="1:19" x14ac:dyDescent="0.3">
      <c r="A3366" s="1">
        <v>40870</v>
      </c>
      <c r="B3366" s="1">
        <v>40871</v>
      </c>
      <c r="C3366">
        <v>238.15</v>
      </c>
      <c r="D3366">
        <v>239.50000610000001</v>
      </c>
      <c r="E3366">
        <v>239.49173719999999</v>
      </c>
      <c r="F3366">
        <v>1.350006104</v>
      </c>
      <c r="G3366">
        <v>1</v>
      </c>
      <c r="H3366">
        <v>0.24748737300000001</v>
      </c>
      <c r="I3366">
        <f t="shared" si="271"/>
        <v>2011</v>
      </c>
      <c r="J3366">
        <f t="shared" si="272"/>
        <v>11</v>
      </c>
      <c r="K3366">
        <v>238.15</v>
      </c>
      <c r="L3366">
        <v>241.35</v>
      </c>
      <c r="M3366">
        <v>237.3</v>
      </c>
      <c r="N3366">
        <v>239.5</v>
      </c>
      <c r="O3366" s="3">
        <f t="shared" si="269"/>
        <v>1.350006104</v>
      </c>
      <c r="P3366">
        <f t="shared" si="273"/>
        <v>36.81821276840158</v>
      </c>
      <c r="S3366">
        <f t="shared" si="270"/>
        <v>5.6687218307789203E-3</v>
      </c>
    </row>
    <row r="3367" spans="1:19" x14ac:dyDescent="0.3">
      <c r="A3367" s="1">
        <v>40871</v>
      </c>
      <c r="B3367" s="1">
        <v>40872</v>
      </c>
      <c r="C3367">
        <v>237.55</v>
      </c>
      <c r="D3367">
        <v>237.0500031</v>
      </c>
      <c r="E3367">
        <v>239.06231450000001</v>
      </c>
      <c r="F3367">
        <v>-0.499996948</v>
      </c>
      <c r="G3367">
        <v>-1</v>
      </c>
      <c r="H3367">
        <v>1.7324116140000001</v>
      </c>
      <c r="I3367">
        <f t="shared" si="271"/>
        <v>2011</v>
      </c>
      <c r="J3367">
        <f t="shared" si="272"/>
        <v>11</v>
      </c>
      <c r="K3367">
        <v>237.55</v>
      </c>
      <c r="L3367">
        <v>239.35</v>
      </c>
      <c r="M3367">
        <v>236.3</v>
      </c>
      <c r="N3367">
        <v>237.05</v>
      </c>
      <c r="O3367" s="3">
        <f t="shared" si="269"/>
        <v>-0.499996948</v>
      </c>
      <c r="P3367">
        <f t="shared" si="273"/>
        <v>36.585727051520728</v>
      </c>
      <c r="S3367">
        <f t="shared" si="270"/>
        <v>-2.1048071900652493E-3</v>
      </c>
    </row>
    <row r="3368" spans="1:19" x14ac:dyDescent="0.3">
      <c r="A3368" s="1">
        <v>40872</v>
      </c>
      <c r="B3368" s="1">
        <v>40875</v>
      </c>
      <c r="C3368">
        <v>242.5</v>
      </c>
      <c r="D3368">
        <v>244.44999390000001</v>
      </c>
      <c r="E3368">
        <v>237.2352151</v>
      </c>
      <c r="F3368">
        <v>-1.9499938960000001</v>
      </c>
      <c r="G3368">
        <v>1</v>
      </c>
      <c r="H3368">
        <v>5.232590181</v>
      </c>
      <c r="I3368">
        <f t="shared" si="271"/>
        <v>2011</v>
      </c>
      <c r="J3368">
        <f t="shared" si="272"/>
        <v>11</v>
      </c>
      <c r="K3368">
        <v>242.5</v>
      </c>
      <c r="L3368">
        <v>244.45</v>
      </c>
      <c r="M3368">
        <v>241.2</v>
      </c>
      <c r="N3368">
        <v>244.45</v>
      </c>
      <c r="O3368" s="3">
        <f t="shared" ref="O3368:O3394" si="274">IF(E3368-C3368&gt;0,IF(C3368-M3368&gt;3,-3,F3368),IF(L3368-C3368&gt;3,-3,F3368))</f>
        <v>-1.9499938960000001</v>
      </c>
      <c r="P3368">
        <f t="shared" si="273"/>
        <v>35.703146295670983</v>
      </c>
      <c r="S3368">
        <f t="shared" ref="S3368:S3394" si="275">O3368/C3368</f>
        <v>-8.0412119422680409E-3</v>
      </c>
    </row>
    <row r="3369" spans="1:19" x14ac:dyDescent="0.3">
      <c r="A3369" s="1">
        <v>40875</v>
      </c>
      <c r="B3369" s="1">
        <v>40876</v>
      </c>
      <c r="C3369">
        <v>245.05</v>
      </c>
      <c r="D3369">
        <v>250.25000309999999</v>
      </c>
      <c r="E3369">
        <v>244.60950199999999</v>
      </c>
      <c r="F3369">
        <v>-5.2000030519999996</v>
      </c>
      <c r="G3369">
        <v>1</v>
      </c>
      <c r="H3369">
        <v>4.1012193310000002</v>
      </c>
      <c r="I3369">
        <f t="shared" si="271"/>
        <v>2011</v>
      </c>
      <c r="J3369">
        <f t="shared" si="272"/>
        <v>11</v>
      </c>
      <c r="K3369">
        <v>245.05</v>
      </c>
      <c r="L3369">
        <v>250.35</v>
      </c>
      <c r="M3369">
        <v>244.9</v>
      </c>
      <c r="N3369">
        <v>250.25</v>
      </c>
      <c r="O3369" s="3">
        <f t="shared" si="274"/>
        <v>-3</v>
      </c>
      <c r="P3369">
        <f t="shared" si="273"/>
        <v>34.391869753491676</v>
      </c>
      <c r="S3369">
        <f t="shared" si="275"/>
        <v>-1.2242399510304019E-2</v>
      </c>
    </row>
    <row r="3370" spans="1:19" x14ac:dyDescent="0.3">
      <c r="A3370" s="1">
        <v>40876</v>
      </c>
      <c r="B3370" s="1">
        <v>40877</v>
      </c>
      <c r="C3370">
        <v>248.55</v>
      </c>
      <c r="D3370">
        <v>248.3500061</v>
      </c>
      <c r="E3370">
        <v>250.493472</v>
      </c>
      <c r="F3370">
        <v>-0.199993896</v>
      </c>
      <c r="G3370">
        <v>1</v>
      </c>
      <c r="H3370">
        <v>1.3435028840000001</v>
      </c>
      <c r="I3370">
        <f t="shared" si="271"/>
        <v>2011</v>
      </c>
      <c r="J3370">
        <f t="shared" si="272"/>
        <v>11</v>
      </c>
      <c r="K3370">
        <v>248.55</v>
      </c>
      <c r="L3370">
        <v>250.1</v>
      </c>
      <c r="M3370">
        <v>247.6</v>
      </c>
      <c r="N3370">
        <v>248.35</v>
      </c>
      <c r="O3370" s="3">
        <f t="shared" si="274"/>
        <v>-0.199993896</v>
      </c>
      <c r="P3370">
        <f t="shared" si="273"/>
        <v>34.308850272227637</v>
      </c>
      <c r="S3370">
        <f t="shared" si="275"/>
        <v>-8.0464251056125522E-4</v>
      </c>
    </row>
    <row r="3371" spans="1:19" x14ac:dyDescent="0.3">
      <c r="A3371" s="1">
        <v>40877</v>
      </c>
      <c r="B3371" s="1">
        <v>40878</v>
      </c>
      <c r="C3371">
        <v>257.5</v>
      </c>
      <c r="D3371">
        <v>259.85000000000002</v>
      </c>
      <c r="E3371">
        <v>248.36265829999999</v>
      </c>
      <c r="F3371">
        <v>-2.35</v>
      </c>
      <c r="G3371">
        <v>1</v>
      </c>
      <c r="H3371">
        <v>8.1317279839999994</v>
      </c>
      <c r="I3371">
        <f t="shared" si="271"/>
        <v>2011</v>
      </c>
      <c r="J3371">
        <f t="shared" si="272"/>
        <v>12</v>
      </c>
      <c r="K3371">
        <v>257.5</v>
      </c>
      <c r="L3371">
        <v>260.7</v>
      </c>
      <c r="M3371">
        <v>257.39999999999998</v>
      </c>
      <c r="N3371">
        <v>259.85000000000002</v>
      </c>
      <c r="O3371" s="3">
        <f t="shared" si="274"/>
        <v>-3</v>
      </c>
      <c r="P3371">
        <f t="shared" si="273"/>
        <v>33.109705990868228</v>
      </c>
      <c r="S3371">
        <f t="shared" si="275"/>
        <v>-1.1650485436893204E-2</v>
      </c>
    </row>
    <row r="3372" spans="1:19" x14ac:dyDescent="0.3">
      <c r="A3372" s="1">
        <v>40878</v>
      </c>
      <c r="B3372" s="1">
        <v>40879</v>
      </c>
      <c r="C3372">
        <v>259.75</v>
      </c>
      <c r="D3372">
        <v>259.29998169999999</v>
      </c>
      <c r="E3372">
        <v>260.30422199999998</v>
      </c>
      <c r="F3372">
        <v>-0.450018311</v>
      </c>
      <c r="G3372">
        <v>1</v>
      </c>
      <c r="H3372">
        <v>0.38890872999999998</v>
      </c>
      <c r="I3372">
        <f t="shared" si="271"/>
        <v>2011</v>
      </c>
      <c r="J3372">
        <f t="shared" si="272"/>
        <v>12</v>
      </c>
      <c r="K3372">
        <v>259.75</v>
      </c>
      <c r="L3372">
        <v>260.05</v>
      </c>
      <c r="M3372">
        <v>257.95</v>
      </c>
      <c r="N3372">
        <v>259.3</v>
      </c>
      <c r="O3372" s="3">
        <f t="shared" si="274"/>
        <v>-0.450018311</v>
      </c>
      <c r="P3372">
        <f t="shared" si="273"/>
        <v>32.937617744850321</v>
      </c>
      <c r="S3372">
        <f t="shared" si="275"/>
        <v>-1.7325055283926854E-3</v>
      </c>
    </row>
    <row r="3373" spans="1:19" x14ac:dyDescent="0.3">
      <c r="A3373" s="1">
        <v>40879</v>
      </c>
      <c r="B3373" s="1">
        <v>40882</v>
      </c>
      <c r="C3373">
        <v>260.8</v>
      </c>
      <c r="D3373">
        <v>260.50001220000001</v>
      </c>
      <c r="E3373">
        <v>259.80839259999999</v>
      </c>
      <c r="F3373">
        <v>0.299987793</v>
      </c>
      <c r="G3373">
        <v>1</v>
      </c>
      <c r="H3373">
        <v>0.84852813699999996</v>
      </c>
      <c r="I3373">
        <f t="shared" si="271"/>
        <v>2011</v>
      </c>
      <c r="J3373">
        <f t="shared" si="272"/>
        <v>12</v>
      </c>
      <c r="K3373">
        <v>260.8</v>
      </c>
      <c r="L3373">
        <v>261.25</v>
      </c>
      <c r="M3373">
        <v>258.3</v>
      </c>
      <c r="N3373">
        <v>260.5</v>
      </c>
      <c r="O3373" s="3">
        <f t="shared" si="274"/>
        <v>0.299987793</v>
      </c>
      <c r="P3373">
        <f t="shared" si="273"/>
        <v>33.051278211728643</v>
      </c>
      <c r="S3373">
        <f t="shared" si="275"/>
        <v>1.1502599424846626E-3</v>
      </c>
    </row>
    <row r="3374" spans="1:19" x14ac:dyDescent="0.3">
      <c r="A3374" s="1">
        <v>40882</v>
      </c>
      <c r="B3374" s="1">
        <v>40883</v>
      </c>
      <c r="C3374">
        <v>258.64999999999998</v>
      </c>
      <c r="D3374">
        <v>258</v>
      </c>
      <c r="E3374">
        <v>261.01547410000001</v>
      </c>
      <c r="F3374">
        <v>-0.65</v>
      </c>
      <c r="G3374">
        <v>1</v>
      </c>
      <c r="H3374">
        <v>1.767766953</v>
      </c>
      <c r="I3374">
        <f t="shared" si="271"/>
        <v>2011</v>
      </c>
      <c r="J3374">
        <f t="shared" si="272"/>
        <v>12</v>
      </c>
      <c r="K3374">
        <v>258.64999999999998</v>
      </c>
      <c r="L3374">
        <v>259.85000000000002</v>
      </c>
      <c r="M3374">
        <v>255.8</v>
      </c>
      <c r="N3374">
        <v>258</v>
      </c>
      <c r="O3374" s="3">
        <f t="shared" si="274"/>
        <v>-0.65</v>
      </c>
      <c r="P3374">
        <f t="shared" si="273"/>
        <v>32.802099814230594</v>
      </c>
      <c r="S3374">
        <f t="shared" si="275"/>
        <v>-2.5130485211676012E-3</v>
      </c>
    </row>
    <row r="3375" spans="1:19" x14ac:dyDescent="0.3">
      <c r="A3375" s="1">
        <v>40883</v>
      </c>
      <c r="B3375" s="1">
        <v>40884</v>
      </c>
      <c r="C3375">
        <v>258.7</v>
      </c>
      <c r="D3375">
        <v>259.4500122</v>
      </c>
      <c r="E3375">
        <v>258.45523589999999</v>
      </c>
      <c r="F3375">
        <v>-0.75001220700000004</v>
      </c>
      <c r="G3375">
        <v>1</v>
      </c>
      <c r="H3375">
        <v>1.0253048330000001</v>
      </c>
      <c r="I3375">
        <f t="shared" si="271"/>
        <v>2011</v>
      </c>
      <c r="J3375">
        <f t="shared" si="272"/>
        <v>12</v>
      </c>
      <c r="K3375">
        <v>258.7</v>
      </c>
      <c r="L3375">
        <v>260.25</v>
      </c>
      <c r="M3375">
        <v>257.8</v>
      </c>
      <c r="N3375">
        <v>259.45</v>
      </c>
      <c r="O3375" s="3">
        <f t="shared" si="274"/>
        <v>-0.75001220700000004</v>
      </c>
      <c r="P3375">
        <f t="shared" si="273"/>
        <v>32.516804391626358</v>
      </c>
      <c r="S3375">
        <f t="shared" si="275"/>
        <v>-2.8991581252415929E-3</v>
      </c>
    </row>
    <row r="3376" spans="1:19" x14ac:dyDescent="0.3">
      <c r="A3376" s="1">
        <v>40884</v>
      </c>
      <c r="B3376" s="1">
        <v>40885</v>
      </c>
      <c r="C3376">
        <v>258.5</v>
      </c>
      <c r="D3376">
        <v>258.2</v>
      </c>
      <c r="E3376">
        <v>260.3069342</v>
      </c>
      <c r="F3376">
        <v>-0.3</v>
      </c>
      <c r="G3376">
        <v>1</v>
      </c>
      <c r="H3376">
        <v>0.88388347599999995</v>
      </c>
      <c r="I3376">
        <f t="shared" si="271"/>
        <v>2011</v>
      </c>
      <c r="J3376">
        <f t="shared" si="272"/>
        <v>12</v>
      </c>
      <c r="K3376">
        <v>258.5</v>
      </c>
      <c r="L3376">
        <v>260.2</v>
      </c>
      <c r="M3376">
        <v>256.10000000000002</v>
      </c>
      <c r="N3376">
        <v>258.2</v>
      </c>
      <c r="O3376" s="3">
        <f t="shared" si="274"/>
        <v>-0.3</v>
      </c>
      <c r="P3376">
        <f t="shared" si="273"/>
        <v>32.403593080398259</v>
      </c>
      <c r="S3376">
        <f t="shared" si="275"/>
        <v>-1.1605415860735009E-3</v>
      </c>
    </row>
    <row r="3377" spans="1:19" x14ac:dyDescent="0.3">
      <c r="A3377" s="1">
        <v>40885</v>
      </c>
      <c r="B3377" s="1">
        <v>40886</v>
      </c>
      <c r="C3377">
        <v>254.1</v>
      </c>
      <c r="D3377">
        <v>251.29999079999999</v>
      </c>
      <c r="E3377">
        <v>259.43782049999999</v>
      </c>
      <c r="F3377">
        <v>-2.8000091550000001</v>
      </c>
      <c r="G3377">
        <v>1</v>
      </c>
      <c r="H3377">
        <v>4.8790367899999998</v>
      </c>
      <c r="I3377">
        <f t="shared" si="271"/>
        <v>2011</v>
      </c>
      <c r="J3377">
        <f t="shared" si="272"/>
        <v>12</v>
      </c>
      <c r="K3377">
        <v>254.1</v>
      </c>
      <c r="L3377">
        <v>255</v>
      </c>
      <c r="M3377">
        <v>251.25</v>
      </c>
      <c r="N3377">
        <v>251.3</v>
      </c>
      <c r="O3377" s="3">
        <f t="shared" si="274"/>
        <v>-2.8000091550000001</v>
      </c>
      <c r="P3377">
        <f t="shared" si="273"/>
        <v>31.332396418296611</v>
      </c>
      <c r="S3377">
        <f t="shared" si="275"/>
        <v>-1.1019319775678868E-2</v>
      </c>
    </row>
    <row r="3378" spans="1:19" x14ac:dyDescent="0.3">
      <c r="A3378" s="1">
        <v>40886</v>
      </c>
      <c r="B3378" s="1">
        <v>40889</v>
      </c>
      <c r="C3378">
        <v>255.6</v>
      </c>
      <c r="D3378">
        <v>255.8</v>
      </c>
      <c r="E3378">
        <v>253.0597549</v>
      </c>
      <c r="F3378">
        <v>-0.2</v>
      </c>
      <c r="G3378">
        <v>1</v>
      </c>
      <c r="H3378">
        <v>3.1819805149999998</v>
      </c>
      <c r="I3378">
        <f t="shared" si="271"/>
        <v>2011</v>
      </c>
      <c r="J3378">
        <f t="shared" si="272"/>
        <v>12</v>
      </c>
      <c r="K3378">
        <v>255.6</v>
      </c>
      <c r="L3378">
        <v>256.10000000000002</v>
      </c>
      <c r="M3378">
        <v>254</v>
      </c>
      <c r="N3378">
        <v>255.8</v>
      </c>
      <c r="O3378" s="3">
        <f t="shared" si="274"/>
        <v>-0.2</v>
      </c>
      <c r="P3378">
        <f t="shared" si="273"/>
        <v>31.258846191962583</v>
      </c>
      <c r="S3378">
        <f t="shared" si="275"/>
        <v>-7.8247261345852897E-4</v>
      </c>
    </row>
    <row r="3379" spans="1:19" x14ac:dyDescent="0.3">
      <c r="A3379" s="1">
        <v>40889</v>
      </c>
      <c r="B3379" s="1">
        <v>40890</v>
      </c>
      <c r="C3379">
        <v>253.1</v>
      </c>
      <c r="D3379">
        <v>249.94999390000001</v>
      </c>
      <c r="E3379">
        <v>257.8541396</v>
      </c>
      <c r="F3379">
        <v>-3.150006104</v>
      </c>
      <c r="G3379">
        <v>1</v>
      </c>
      <c r="H3379">
        <v>4.1365746699999999</v>
      </c>
      <c r="I3379">
        <f t="shared" si="271"/>
        <v>2011</v>
      </c>
      <c r="J3379">
        <f t="shared" si="272"/>
        <v>12</v>
      </c>
      <c r="K3379">
        <v>253.1</v>
      </c>
      <c r="L3379">
        <v>253.2</v>
      </c>
      <c r="M3379">
        <v>249.9</v>
      </c>
      <c r="N3379">
        <v>249.95</v>
      </c>
      <c r="O3379" s="3">
        <f t="shared" si="274"/>
        <v>-3</v>
      </c>
      <c r="P3379">
        <f t="shared" si="273"/>
        <v>30.147310768305278</v>
      </c>
      <c r="S3379">
        <f t="shared" si="275"/>
        <v>-1.185302252074279E-2</v>
      </c>
    </row>
    <row r="3380" spans="1:19" x14ac:dyDescent="0.3">
      <c r="A3380" s="1">
        <v>40890</v>
      </c>
      <c r="B3380" s="1">
        <v>40891</v>
      </c>
      <c r="C3380">
        <v>248.4</v>
      </c>
      <c r="D3380">
        <v>248.95</v>
      </c>
      <c r="E3380">
        <v>252.0830273</v>
      </c>
      <c r="F3380">
        <v>0.55000000000000004</v>
      </c>
      <c r="G3380">
        <v>1</v>
      </c>
      <c r="H3380">
        <v>0.70710678100000002</v>
      </c>
      <c r="I3380">
        <f t="shared" si="271"/>
        <v>2011</v>
      </c>
      <c r="J3380">
        <f t="shared" si="272"/>
        <v>12</v>
      </c>
      <c r="K3380">
        <v>248.4</v>
      </c>
      <c r="L3380">
        <v>250.55</v>
      </c>
      <c r="M3380">
        <v>248</v>
      </c>
      <c r="N3380">
        <v>248.95</v>
      </c>
      <c r="O3380" s="3">
        <f t="shared" si="274"/>
        <v>0.55000000000000004</v>
      </c>
      <c r="P3380">
        <f t="shared" si="273"/>
        <v>30.347564644181702</v>
      </c>
      <c r="S3380">
        <f t="shared" si="275"/>
        <v>2.2141706924315623E-3</v>
      </c>
    </row>
    <row r="3381" spans="1:19" x14ac:dyDescent="0.3">
      <c r="A3381" s="1">
        <v>40891</v>
      </c>
      <c r="B3381" s="1">
        <v>40892</v>
      </c>
      <c r="C3381">
        <v>245.5</v>
      </c>
      <c r="D3381">
        <v>243.39999689999999</v>
      </c>
      <c r="E3381">
        <v>249.66795740000001</v>
      </c>
      <c r="F3381">
        <v>-2.1000030519999999</v>
      </c>
      <c r="G3381">
        <v>1</v>
      </c>
      <c r="H3381">
        <v>3.9244426360000002</v>
      </c>
      <c r="I3381">
        <f t="shared" si="271"/>
        <v>2011</v>
      </c>
      <c r="J3381">
        <f t="shared" si="272"/>
        <v>12</v>
      </c>
      <c r="K3381">
        <v>245.5</v>
      </c>
      <c r="L3381">
        <v>246.85</v>
      </c>
      <c r="M3381">
        <v>242.75</v>
      </c>
      <c r="N3381">
        <v>243.4</v>
      </c>
      <c r="O3381" s="3">
        <f t="shared" si="274"/>
        <v>-2.1000030519999999</v>
      </c>
      <c r="P3381">
        <f t="shared" si="273"/>
        <v>29.568786904382733</v>
      </c>
      <c r="S3381">
        <f t="shared" si="275"/>
        <v>-8.5539839185336045E-3</v>
      </c>
    </row>
    <row r="3382" spans="1:19" x14ac:dyDescent="0.3">
      <c r="A3382" s="1">
        <v>40892</v>
      </c>
      <c r="B3382" s="1">
        <v>40893</v>
      </c>
      <c r="C3382">
        <v>244.3</v>
      </c>
      <c r="D3382">
        <v>246.05000920000001</v>
      </c>
      <c r="E3382">
        <v>243.9949958</v>
      </c>
      <c r="F3382">
        <v>-1.7500091550000001</v>
      </c>
      <c r="G3382">
        <v>1</v>
      </c>
      <c r="H3382">
        <v>1.87383297</v>
      </c>
      <c r="I3382">
        <f t="shared" si="271"/>
        <v>2011</v>
      </c>
      <c r="J3382">
        <f t="shared" si="272"/>
        <v>12</v>
      </c>
      <c r="K3382">
        <v>244.3</v>
      </c>
      <c r="L3382">
        <v>246.4</v>
      </c>
      <c r="M3382">
        <v>243.9</v>
      </c>
      <c r="N3382">
        <v>246.05</v>
      </c>
      <c r="O3382" s="3">
        <f t="shared" si="274"/>
        <v>-1.7500091550000001</v>
      </c>
      <c r="P3382">
        <f t="shared" si="273"/>
        <v>28.933351196831602</v>
      </c>
      <c r="S3382">
        <f t="shared" si="275"/>
        <v>-7.1633612566516574E-3</v>
      </c>
    </row>
    <row r="3383" spans="1:19" x14ac:dyDescent="0.3">
      <c r="A3383" s="1">
        <v>40893</v>
      </c>
      <c r="B3383" s="1">
        <v>40896</v>
      </c>
      <c r="C3383">
        <v>244.35</v>
      </c>
      <c r="D3383">
        <v>239.10000310000001</v>
      </c>
      <c r="E3383">
        <v>248.08682160000001</v>
      </c>
      <c r="F3383">
        <v>-5.2499969479999997</v>
      </c>
      <c r="G3383">
        <v>1</v>
      </c>
      <c r="H3383">
        <v>4.9143921290000003</v>
      </c>
      <c r="I3383">
        <f t="shared" si="271"/>
        <v>2011</v>
      </c>
      <c r="J3383">
        <f t="shared" si="272"/>
        <v>12</v>
      </c>
      <c r="K3383">
        <v>244.35</v>
      </c>
      <c r="L3383">
        <v>245</v>
      </c>
      <c r="M3383">
        <v>234</v>
      </c>
      <c r="N3383">
        <v>239.1</v>
      </c>
      <c r="O3383" s="3">
        <f t="shared" si="274"/>
        <v>-3</v>
      </c>
      <c r="P3383">
        <f t="shared" si="273"/>
        <v>27.867666069876478</v>
      </c>
      <c r="S3383">
        <f t="shared" si="275"/>
        <v>-1.2277470841006752E-2</v>
      </c>
    </row>
    <row r="3384" spans="1:19" x14ac:dyDescent="0.3">
      <c r="A3384" s="1">
        <v>40896</v>
      </c>
      <c r="B3384" s="1">
        <v>40897</v>
      </c>
      <c r="C3384">
        <v>240.1</v>
      </c>
      <c r="D3384">
        <v>240.39998779999999</v>
      </c>
      <c r="E3384">
        <v>241.0976153</v>
      </c>
      <c r="F3384">
        <v>0.299987793</v>
      </c>
      <c r="G3384">
        <v>1</v>
      </c>
      <c r="H3384">
        <v>0.91923881600000001</v>
      </c>
      <c r="I3384">
        <f t="shared" ref="I3384:I3394" si="276">YEAR(B3384)</f>
        <v>2011</v>
      </c>
      <c r="J3384">
        <f t="shared" ref="J3384:J3394" si="277">MONTH(B3384)</f>
        <v>12</v>
      </c>
      <c r="K3384">
        <v>240.1</v>
      </c>
      <c r="L3384">
        <v>241.25</v>
      </c>
      <c r="M3384">
        <v>238.55</v>
      </c>
      <c r="N3384">
        <v>240.4</v>
      </c>
      <c r="O3384" s="3">
        <f t="shared" si="274"/>
        <v>0.299987793</v>
      </c>
      <c r="P3384">
        <f t="shared" si="273"/>
        <v>27.972122042059276</v>
      </c>
      <c r="S3384">
        <f t="shared" si="275"/>
        <v>1.2494285422740526E-3</v>
      </c>
    </row>
    <row r="3385" spans="1:19" x14ac:dyDescent="0.3">
      <c r="A3385" s="1">
        <v>40897</v>
      </c>
      <c r="B3385" s="1">
        <v>40898</v>
      </c>
      <c r="C3385">
        <v>247</v>
      </c>
      <c r="D3385">
        <v>248.15</v>
      </c>
      <c r="E3385">
        <v>242.29708719999999</v>
      </c>
      <c r="F3385">
        <v>-1.1499999999999999</v>
      </c>
      <c r="G3385">
        <v>1</v>
      </c>
      <c r="H3385">
        <v>5.4800775540000002</v>
      </c>
      <c r="I3385">
        <f t="shared" si="276"/>
        <v>2011</v>
      </c>
      <c r="J3385">
        <f t="shared" si="277"/>
        <v>12</v>
      </c>
      <c r="K3385">
        <v>247</v>
      </c>
      <c r="L3385">
        <v>248.85</v>
      </c>
      <c r="M3385">
        <v>245.55</v>
      </c>
      <c r="N3385">
        <v>248.15</v>
      </c>
      <c r="O3385" s="3">
        <f t="shared" si="274"/>
        <v>-1.1499999999999999</v>
      </c>
      <c r="P3385">
        <f t="shared" si="273"/>
        <v>27.581418313131728</v>
      </c>
      <c r="S3385">
        <f t="shared" si="275"/>
        <v>-4.6558704453441291E-3</v>
      </c>
    </row>
    <row r="3386" spans="1:19" x14ac:dyDescent="0.3">
      <c r="A3386" s="1">
        <v>40898</v>
      </c>
      <c r="B3386" s="1">
        <v>40899</v>
      </c>
      <c r="C3386">
        <v>247.15</v>
      </c>
      <c r="D3386">
        <v>248.05000920000001</v>
      </c>
      <c r="E3386">
        <v>248.59712819999999</v>
      </c>
      <c r="F3386">
        <v>0.90000915500000001</v>
      </c>
      <c r="G3386">
        <v>1</v>
      </c>
      <c r="H3386">
        <v>7.0710677999999999E-2</v>
      </c>
      <c r="I3386">
        <f t="shared" si="276"/>
        <v>2011</v>
      </c>
      <c r="J3386">
        <f t="shared" si="277"/>
        <v>12</v>
      </c>
      <c r="K3386">
        <v>247.15</v>
      </c>
      <c r="L3386">
        <v>248.25</v>
      </c>
      <c r="M3386">
        <v>246.4</v>
      </c>
      <c r="N3386">
        <v>248.05</v>
      </c>
      <c r="O3386" s="3">
        <f t="shared" si="274"/>
        <v>0.90000915500000001</v>
      </c>
      <c r="P3386">
        <f t="shared" si="273"/>
        <v>27.882735678978822</v>
      </c>
      <c r="S3386">
        <f t="shared" si="275"/>
        <v>3.6415502933441228E-3</v>
      </c>
    </row>
    <row r="3387" spans="1:19" x14ac:dyDescent="0.3">
      <c r="A3387" s="1">
        <v>40899</v>
      </c>
      <c r="B3387" s="1">
        <v>40900</v>
      </c>
      <c r="C3387">
        <v>250.45</v>
      </c>
      <c r="D3387">
        <v>251.19999390000001</v>
      </c>
      <c r="E3387">
        <v>249.49344869999999</v>
      </c>
      <c r="F3387">
        <v>-0.74999389599999999</v>
      </c>
      <c r="G3387">
        <v>1</v>
      </c>
      <c r="H3387">
        <v>2.2273863610000002</v>
      </c>
      <c r="I3387">
        <f t="shared" si="276"/>
        <v>2011</v>
      </c>
      <c r="J3387">
        <f t="shared" si="277"/>
        <v>12</v>
      </c>
      <c r="K3387">
        <v>250.45</v>
      </c>
      <c r="L3387">
        <v>252.3</v>
      </c>
      <c r="M3387">
        <v>250.05</v>
      </c>
      <c r="N3387">
        <v>251.2</v>
      </c>
      <c r="O3387" s="3">
        <f t="shared" si="274"/>
        <v>-0.74999389599999999</v>
      </c>
      <c r="P3387">
        <f t="shared" si="273"/>
        <v>27.632243985271309</v>
      </c>
      <c r="S3387">
        <f t="shared" si="275"/>
        <v>-2.9945853304052705E-3</v>
      </c>
    </row>
    <row r="3388" spans="1:19" x14ac:dyDescent="0.3">
      <c r="A3388" s="1">
        <v>40900</v>
      </c>
      <c r="B3388" s="1">
        <v>40903</v>
      </c>
      <c r="C3388">
        <v>251.85</v>
      </c>
      <c r="D3388">
        <v>249.80000609999999</v>
      </c>
      <c r="E3388">
        <v>253.4198088</v>
      </c>
      <c r="F3388">
        <v>-2.0499938960000001</v>
      </c>
      <c r="G3388">
        <v>1</v>
      </c>
      <c r="H3388">
        <v>0.98994949399999999</v>
      </c>
      <c r="I3388">
        <f t="shared" si="276"/>
        <v>2011</v>
      </c>
      <c r="J3388">
        <f t="shared" si="277"/>
        <v>12</v>
      </c>
      <c r="K3388">
        <v>251.85</v>
      </c>
      <c r="L3388">
        <v>252</v>
      </c>
      <c r="M3388">
        <v>249</v>
      </c>
      <c r="N3388">
        <v>249.8</v>
      </c>
      <c r="O3388" s="3">
        <f t="shared" si="274"/>
        <v>-2.0499938960000001</v>
      </c>
      <c r="P3388">
        <f t="shared" si="273"/>
        <v>26.957486016211284</v>
      </c>
      <c r="S3388">
        <f t="shared" si="275"/>
        <v>-8.1397414969227727E-3</v>
      </c>
    </row>
    <row r="3389" spans="1:19" x14ac:dyDescent="0.3">
      <c r="A3389" s="1">
        <v>40903</v>
      </c>
      <c r="B3389" s="1">
        <v>40904</v>
      </c>
      <c r="C3389">
        <v>250.05</v>
      </c>
      <c r="D3389">
        <v>246.89999080000001</v>
      </c>
      <c r="E3389">
        <v>251.79809929999999</v>
      </c>
      <c r="F3389">
        <v>-3.1500091549999998</v>
      </c>
      <c r="G3389">
        <v>1</v>
      </c>
      <c r="H3389">
        <v>2.0506096650000001</v>
      </c>
      <c r="I3389">
        <f t="shared" si="276"/>
        <v>2011</v>
      </c>
      <c r="J3389">
        <f t="shared" si="277"/>
        <v>12</v>
      </c>
      <c r="K3389">
        <v>250.05</v>
      </c>
      <c r="L3389">
        <v>251.1</v>
      </c>
      <c r="M3389">
        <v>242.1</v>
      </c>
      <c r="N3389">
        <v>246.9</v>
      </c>
      <c r="O3389" s="3">
        <f t="shared" si="274"/>
        <v>-3</v>
      </c>
      <c r="P3389">
        <f t="shared" si="273"/>
        <v>25.987210574715977</v>
      </c>
      <c r="S3389">
        <f t="shared" si="275"/>
        <v>-1.1997600479904018E-2</v>
      </c>
    </row>
    <row r="3390" spans="1:19" x14ac:dyDescent="0.3">
      <c r="A3390" s="1">
        <v>40904</v>
      </c>
      <c r="B3390" s="1">
        <v>40905</v>
      </c>
      <c r="C3390">
        <v>247.8</v>
      </c>
      <c r="D3390">
        <v>246.4</v>
      </c>
      <c r="E3390">
        <v>248.93924609999999</v>
      </c>
      <c r="F3390">
        <v>-1.4</v>
      </c>
      <c r="G3390">
        <v>1</v>
      </c>
      <c r="H3390">
        <v>0.35355339099999999</v>
      </c>
      <c r="I3390">
        <f t="shared" si="276"/>
        <v>2011</v>
      </c>
      <c r="J3390">
        <f t="shared" si="277"/>
        <v>12</v>
      </c>
      <c r="K3390">
        <v>247.8</v>
      </c>
      <c r="L3390">
        <v>248.3</v>
      </c>
      <c r="M3390">
        <v>246.05</v>
      </c>
      <c r="N3390">
        <v>246.4</v>
      </c>
      <c r="O3390" s="3">
        <f t="shared" si="274"/>
        <v>-1.4</v>
      </c>
      <c r="P3390">
        <f t="shared" si="273"/>
        <v>25.546749378534351</v>
      </c>
      <c r="S3390">
        <f t="shared" si="275"/>
        <v>-5.6497175141242929E-3</v>
      </c>
    </row>
    <row r="3391" spans="1:19" x14ac:dyDescent="0.3">
      <c r="A3391" s="1">
        <v>40905</v>
      </c>
      <c r="B3391" s="1">
        <v>40906</v>
      </c>
      <c r="C3391">
        <v>246.2</v>
      </c>
      <c r="D3391">
        <v>246.7000031</v>
      </c>
      <c r="E3391">
        <v>247.9437303</v>
      </c>
      <c r="F3391">
        <v>0.50000305199999995</v>
      </c>
      <c r="G3391">
        <v>1</v>
      </c>
      <c r="H3391">
        <v>0.212132034</v>
      </c>
      <c r="I3391">
        <f t="shared" si="276"/>
        <v>2011</v>
      </c>
      <c r="J3391">
        <f t="shared" si="277"/>
        <v>12</v>
      </c>
      <c r="K3391">
        <v>246.2</v>
      </c>
      <c r="L3391">
        <v>248</v>
      </c>
      <c r="M3391">
        <v>244.45</v>
      </c>
      <c r="N3391">
        <v>246.7</v>
      </c>
      <c r="O3391" s="3">
        <f t="shared" si="274"/>
        <v>0.50000305199999995</v>
      </c>
      <c r="P3391">
        <f t="shared" si="273"/>
        <v>25.702396648939871</v>
      </c>
      <c r="S3391">
        <f t="shared" si="275"/>
        <v>2.0308816084484158E-3</v>
      </c>
    </row>
    <row r="3392" spans="1:19" x14ac:dyDescent="0.3">
      <c r="A3392" s="1">
        <v>40906</v>
      </c>
      <c r="B3392" s="1">
        <v>40907</v>
      </c>
      <c r="C3392">
        <v>246.2</v>
      </c>
      <c r="D3392">
        <v>246.7</v>
      </c>
      <c r="E3392">
        <v>247.61627559999999</v>
      </c>
      <c r="F3392">
        <v>0.5</v>
      </c>
      <c r="G3392">
        <v>1</v>
      </c>
      <c r="H3392">
        <v>0</v>
      </c>
      <c r="I3392">
        <f t="shared" si="276"/>
        <v>2011</v>
      </c>
      <c r="J3392">
        <f t="shared" si="277"/>
        <v>12</v>
      </c>
      <c r="K3392">
        <v>246.2</v>
      </c>
      <c r="L3392">
        <v>248</v>
      </c>
      <c r="M3392">
        <v>244.45</v>
      </c>
      <c r="N3392">
        <v>246.7</v>
      </c>
      <c r="O3392" s="3">
        <f t="shared" si="274"/>
        <v>0.5</v>
      </c>
      <c r="P3392">
        <f t="shared" si="273"/>
        <v>25.858991267028458</v>
      </c>
      <c r="S3392">
        <f t="shared" si="275"/>
        <v>2.030869212022746E-3</v>
      </c>
    </row>
    <row r="3393" spans="1:19" x14ac:dyDescent="0.3">
      <c r="A3393" s="1">
        <v>40907</v>
      </c>
      <c r="B3393" s="1">
        <v>40910</v>
      </c>
      <c r="C3393">
        <v>247.55</v>
      </c>
      <c r="D3393">
        <v>247.35000919999999</v>
      </c>
      <c r="E3393">
        <v>248.262246</v>
      </c>
      <c r="F3393">
        <v>-0.199990845</v>
      </c>
      <c r="G3393">
        <v>1</v>
      </c>
      <c r="H3393">
        <v>0.45961940800000001</v>
      </c>
      <c r="I3393">
        <f t="shared" si="276"/>
        <v>2012</v>
      </c>
      <c r="J3393">
        <f t="shared" si="277"/>
        <v>1</v>
      </c>
      <c r="K3393">
        <v>247.55</v>
      </c>
      <c r="L3393">
        <v>248.6</v>
      </c>
      <c r="M3393">
        <v>245.15</v>
      </c>
      <c r="N3393">
        <v>247.35</v>
      </c>
      <c r="O3393" s="3">
        <f t="shared" si="274"/>
        <v>-0.199990845</v>
      </c>
      <c r="P3393">
        <f t="shared" si="273"/>
        <v>25.796318334113806</v>
      </c>
      <c r="S3393">
        <f t="shared" si="275"/>
        <v>-8.0788060997778223E-4</v>
      </c>
    </row>
    <row r="3394" spans="1:19" x14ac:dyDescent="0.3">
      <c r="A3394" s="1">
        <v>40910</v>
      </c>
      <c r="B3394" s="1">
        <v>40911</v>
      </c>
      <c r="C3394">
        <v>250.35</v>
      </c>
      <c r="D3394">
        <v>255.1</v>
      </c>
      <c r="E3394">
        <v>248.707594</v>
      </c>
      <c r="F3394">
        <v>-4.75</v>
      </c>
      <c r="G3394">
        <v>1</v>
      </c>
      <c r="H3394">
        <v>5.4800775540000002</v>
      </c>
      <c r="I3394">
        <f t="shared" si="276"/>
        <v>2012</v>
      </c>
      <c r="J3394">
        <f t="shared" si="277"/>
        <v>1</v>
      </c>
      <c r="K3394">
        <v>250.35</v>
      </c>
      <c r="L3394">
        <v>255.25</v>
      </c>
      <c r="M3394">
        <v>249.5</v>
      </c>
      <c r="N3394">
        <v>255.1</v>
      </c>
      <c r="O3394" s="3">
        <f t="shared" si="274"/>
        <v>-3</v>
      </c>
      <c r="P3394">
        <f t="shared" si="273"/>
        <v>24.868949190886227</v>
      </c>
      <c r="S3394">
        <f t="shared" si="275"/>
        <v>-1.1983223487118035E-2</v>
      </c>
    </row>
    <row r="3395" spans="1:19" x14ac:dyDescent="0.3">
      <c r="O3395" s="3">
        <f>SUM(O2:O3394)</f>
        <v>280.84957276200026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5"/>
  <sheetViews>
    <sheetView tabSelected="1" workbookViewId="0">
      <selection activeCell="H3" sqref="H3"/>
    </sheetView>
  </sheetViews>
  <sheetFormatPr defaultRowHeight="16.5" x14ac:dyDescent="0.3"/>
  <cols>
    <col min="9" max="9" width="11.875" customWidth="1"/>
    <col min="10" max="10" width="14.5" bestFit="1" customWidth="1"/>
    <col min="11" max="11" width="15.375" bestFit="1" customWidth="1"/>
  </cols>
  <sheetData>
    <row r="1" spans="1:23" x14ac:dyDescent="0.3">
      <c r="A1" t="s">
        <v>33</v>
      </c>
      <c r="B1" t="s">
        <v>34</v>
      </c>
      <c r="C1" t="s">
        <v>19</v>
      </c>
      <c r="D1" t="s">
        <v>20</v>
      </c>
      <c r="E1" t="s">
        <v>15</v>
      </c>
      <c r="F1" t="s">
        <v>21</v>
      </c>
      <c r="G1" t="s">
        <v>16</v>
      </c>
      <c r="H1" t="s">
        <v>22</v>
      </c>
      <c r="I1" s="6" t="s">
        <v>23</v>
      </c>
      <c r="J1" t="s">
        <v>24</v>
      </c>
      <c r="K1" t="s">
        <v>25</v>
      </c>
      <c r="L1" t="s">
        <v>23</v>
      </c>
      <c r="M1" t="s">
        <v>24</v>
      </c>
      <c r="N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21</v>
      </c>
      <c r="V1" t="s">
        <v>30</v>
      </c>
      <c r="W1" t="s">
        <v>18</v>
      </c>
    </row>
    <row r="2" spans="1:23" x14ac:dyDescent="0.3">
      <c r="A2">
        <v>1999</v>
      </c>
      <c r="B2">
        <v>1</v>
      </c>
      <c r="C2">
        <v>78.099999999999994</v>
      </c>
      <c r="D2">
        <v>0</v>
      </c>
      <c r="E2">
        <f>D2/C2*$G$2+1</f>
        <v>1</v>
      </c>
      <c r="F2">
        <f>(MAX(E$2:E2) - E2)/MAX(E$2:E2)</f>
        <v>0</v>
      </c>
      <c r="G2">
        <v>7.5</v>
      </c>
      <c r="H2">
        <v>0.2</v>
      </c>
      <c r="I2" s="4">
        <v>1999</v>
      </c>
      <c r="J2" s="3">
        <v>104.00057471264375</v>
      </c>
      <c r="K2" s="3">
        <v>38.199969491999994</v>
      </c>
      <c r="L2">
        <v>1999</v>
      </c>
      <c r="M2">
        <v>104.00057471264375</v>
      </c>
      <c r="N2">
        <v>38.199969491999994</v>
      </c>
      <c r="P2">
        <f>L2</f>
        <v>1999</v>
      </c>
      <c r="Q2">
        <f t="shared" ref="Q2:R2" si="0">M2</f>
        <v>104.00057471264375</v>
      </c>
      <c r="R2">
        <f t="shared" si="0"/>
        <v>38.199969491999994</v>
      </c>
      <c r="S2">
        <f>R2/Q2*$G$2+1</f>
        <v>3.7547902690115524</v>
      </c>
      <c r="T2">
        <f>(MAX(S$2:S2) - S2)/MAX(S$2:S2)</f>
        <v>0</v>
      </c>
      <c r="V2">
        <f>MIN(O3:O14)</f>
        <v>-14.299960318000002</v>
      </c>
      <c r="W2">
        <f>V2/Q2*$G$2*$H$2</f>
        <v>-0.20624828791828065</v>
      </c>
    </row>
    <row r="3" spans="1:23" x14ac:dyDescent="0.3">
      <c r="A3">
        <v>1999</v>
      </c>
      <c r="B3">
        <v>1</v>
      </c>
      <c r="C3">
        <v>80</v>
      </c>
      <c r="D3">
        <v>-0.80000457800000002</v>
      </c>
      <c r="E3">
        <f>(D3/C3*$G$2+1)*E2*$H$2+(1-$H$2)*E2</f>
        <v>0.9849999141625001</v>
      </c>
      <c r="F3">
        <f>(MAX(E$2:E3) - E3)/MAX(E$2:E3)</f>
        <v>1.5000085837499899E-2</v>
      </c>
      <c r="G3">
        <f>D3</f>
        <v>-0.80000457800000002</v>
      </c>
      <c r="H3" t="str">
        <f>IF(A3=A4, "", G3)</f>
        <v/>
      </c>
      <c r="I3" s="5">
        <v>1</v>
      </c>
      <c r="J3" s="3">
        <v>80.740476190476187</v>
      </c>
      <c r="K3" s="3">
        <v>7.3499877939999996</v>
      </c>
      <c r="L3">
        <v>1</v>
      </c>
      <c r="M3">
        <v>80.740476190476187</v>
      </c>
      <c r="N3">
        <v>7.3499877939999996</v>
      </c>
      <c r="O3">
        <f>N3</f>
        <v>7.3499877939999996</v>
      </c>
      <c r="P3">
        <f>L15</f>
        <v>2000</v>
      </c>
      <c r="Q3">
        <f t="shared" ref="Q3:R3" si="1">M15</f>
        <v>99.295576923076993</v>
      </c>
      <c r="R3">
        <f t="shared" si="1"/>
        <v>42.300003054000022</v>
      </c>
      <c r="S3">
        <f>(R3/Q3*$G$2+1)*S2*$H$2+(1-$H$2)*S2</f>
        <v>6.1541062018253569</v>
      </c>
      <c r="T3">
        <f>(MAX(S$2:S3) - S3)/MAX(S$2:S3)</f>
        <v>0</v>
      </c>
      <c r="V3">
        <f>MIN(O16:O27)</f>
        <v>-19.099993899999998</v>
      </c>
      <c r="W3">
        <f t="shared" ref="W3:W14" si="2">V3/Q3*$G$2*$H$2</f>
        <v>-0.28853239729091634</v>
      </c>
    </row>
    <row r="4" spans="1:23" x14ac:dyDescent="0.3">
      <c r="A4">
        <v>1999</v>
      </c>
      <c r="B4">
        <v>1</v>
      </c>
      <c r="C4">
        <v>80.8</v>
      </c>
      <c r="D4">
        <v>1</v>
      </c>
      <c r="E4">
        <f t="shared" ref="E4:E67" si="3">(D4/C4*$G$2+1)*E3*$H$2+(1-$H$2)*E3</f>
        <v>1.0032858036580912</v>
      </c>
      <c r="F4">
        <f>(MAX(E$2:E4) - E4)/MAX(E$2:E4)</f>
        <v>0</v>
      </c>
      <c r="G4">
        <f>IF(A4&lt;&gt;A3, D4, D4+G3)</f>
        <v>0.19999542199999998</v>
      </c>
      <c r="H4" t="str">
        <f t="shared" ref="H4:H23" si="4">IF(A4=A5, "", G4)</f>
        <v/>
      </c>
      <c r="I4" s="5">
        <v>2</v>
      </c>
      <c r="J4" s="3">
        <v>71.487499999999983</v>
      </c>
      <c r="K4" s="3">
        <v>15.6</v>
      </c>
      <c r="L4">
        <v>2</v>
      </c>
      <c r="M4">
        <v>71.487499999999983</v>
      </c>
      <c r="N4">
        <v>15.6</v>
      </c>
      <c r="O4">
        <f>N4+O3</f>
        <v>22.949987793999998</v>
      </c>
      <c r="P4">
        <f>L28</f>
        <v>2001</v>
      </c>
      <c r="Q4">
        <f t="shared" ref="Q4:R4" si="5">M28</f>
        <v>78.994636015325668</v>
      </c>
      <c r="R4">
        <f t="shared" si="5"/>
        <v>1.0999877980000017</v>
      </c>
      <c r="S4">
        <f t="shared" ref="S4:S13" si="6">(R4/Q4*$G$2+1)*S3*$H$2+(1-$H$2)*S3</f>
        <v>6.2826486333954712</v>
      </c>
      <c r="T4">
        <f>(MAX(S$2:S4) - S4)/MAX(S$2:S4)</f>
        <v>0</v>
      </c>
      <c r="V4">
        <f>MIN(O29:O40)</f>
        <v>-8.6500442439999983</v>
      </c>
      <c r="W4">
        <f t="shared" si="2"/>
        <v>-0.16425249890996041</v>
      </c>
    </row>
    <row r="5" spans="1:23" x14ac:dyDescent="0.3">
      <c r="A5">
        <v>1999</v>
      </c>
      <c r="B5">
        <v>1</v>
      </c>
      <c r="C5">
        <v>81.75</v>
      </c>
      <c r="D5">
        <v>0.849995422</v>
      </c>
      <c r="E5">
        <f t="shared" si="3"/>
        <v>1.0189332961363842</v>
      </c>
      <c r="F5">
        <f>(MAX(E$2:E5) - E5)/MAX(E$2:E5)</f>
        <v>0</v>
      </c>
      <c r="G5">
        <f t="shared" ref="G5:G68" si="7">IF(A5&lt;&gt;A4, D5, D5+G4)</f>
        <v>1.0499908439999999</v>
      </c>
      <c r="H5" t="str">
        <f t="shared" si="4"/>
        <v/>
      </c>
      <c r="I5" s="5">
        <v>3</v>
      </c>
      <c r="J5" s="3">
        <v>77.373913043478268</v>
      </c>
      <c r="K5" s="3">
        <v>-5.2499954199999985</v>
      </c>
      <c r="L5">
        <v>3</v>
      </c>
      <c r="M5">
        <v>77.373913043478268</v>
      </c>
      <c r="N5">
        <v>-5.2499954199999985</v>
      </c>
      <c r="O5">
        <f t="shared" ref="O5:O68" si="8">N5+O4</f>
        <v>17.699992374000001</v>
      </c>
      <c r="P5">
        <f>L41</f>
        <v>2002</v>
      </c>
      <c r="Q5">
        <f t="shared" ref="Q5:R5" si="9">M41</f>
        <v>103.19233716475092</v>
      </c>
      <c r="R5">
        <f t="shared" si="9"/>
        <v>18.100021366000011</v>
      </c>
      <c r="S5">
        <f t="shared" si="6"/>
        <v>7.9356212904345735</v>
      </c>
      <c r="T5">
        <f>(MAX(S$2:S5) - S5)/MAX(S$2:S5)</f>
        <v>0</v>
      </c>
      <c r="V5">
        <f>MIN(O42:O53)</f>
        <v>-2.4500137339999997</v>
      </c>
      <c r="W5">
        <f t="shared" si="2"/>
        <v>-3.5613309107755495E-2</v>
      </c>
    </row>
    <row r="6" spans="1:23" x14ac:dyDescent="0.3">
      <c r="A6">
        <v>1999</v>
      </c>
      <c r="B6">
        <v>1</v>
      </c>
      <c r="C6">
        <v>83.6</v>
      </c>
      <c r="D6">
        <v>4.0500030520000001</v>
      </c>
      <c r="E6">
        <f t="shared" si="3"/>
        <v>1.0929766506663503</v>
      </c>
      <c r="F6">
        <f>(MAX(E$2:E6) - E6)/MAX(E$2:E6)</f>
        <v>0</v>
      </c>
      <c r="G6">
        <f t="shared" si="7"/>
        <v>5.099993896</v>
      </c>
      <c r="H6" t="str">
        <f t="shared" si="4"/>
        <v/>
      </c>
      <c r="I6" s="5">
        <v>4</v>
      </c>
      <c r="J6" s="3">
        <v>93.297727272727286</v>
      </c>
      <c r="K6" s="3">
        <v>3.1000106820000015</v>
      </c>
      <c r="L6">
        <v>4</v>
      </c>
      <c r="M6">
        <v>93.297727272727286</v>
      </c>
      <c r="N6">
        <v>3.1000106820000015</v>
      </c>
      <c r="O6">
        <f t="shared" si="8"/>
        <v>20.800003056000001</v>
      </c>
      <c r="P6">
        <f>L54</f>
        <v>2003</v>
      </c>
      <c r="Q6">
        <f t="shared" ref="Q6:R6" si="10">M54</f>
        <v>95.81992337164742</v>
      </c>
      <c r="R6">
        <f t="shared" si="10"/>
        <v>-1.7000167739999912</v>
      </c>
      <c r="S6">
        <f t="shared" si="6"/>
        <v>7.724433123645003</v>
      </c>
      <c r="T6">
        <f>(MAX(S$2:S6) - S6)/MAX(S$2:S6)</f>
        <v>2.6612682115278383E-2</v>
      </c>
      <c r="V6">
        <f>MIN(O55:O66)</f>
        <v>-20.500013727999999</v>
      </c>
      <c r="W6">
        <f t="shared" si="2"/>
        <v>-0.32091468569363063</v>
      </c>
    </row>
    <row r="7" spans="1:23" x14ac:dyDescent="0.3">
      <c r="A7">
        <v>1999</v>
      </c>
      <c r="B7">
        <v>1</v>
      </c>
      <c r="C7">
        <v>86.1</v>
      </c>
      <c r="D7">
        <v>-3.05E-6</v>
      </c>
      <c r="E7">
        <f t="shared" si="3"/>
        <v>1.0929765925900647</v>
      </c>
      <c r="F7">
        <f>(MAX(E$2:E7) - E7)/MAX(E$2:E7)</f>
        <v>5.3135888605690832E-8</v>
      </c>
      <c r="G7">
        <f t="shared" si="7"/>
        <v>5.0999908459999999</v>
      </c>
      <c r="H7" t="str">
        <f t="shared" si="4"/>
        <v/>
      </c>
      <c r="I7" s="5">
        <v>5</v>
      </c>
      <c r="J7" s="3">
        <v>95.145238095238113</v>
      </c>
      <c r="K7" s="3">
        <v>-4.3000030540000003</v>
      </c>
      <c r="L7">
        <v>5</v>
      </c>
      <c r="M7">
        <v>95.145238095238113</v>
      </c>
      <c r="N7">
        <v>-4.3000030540000003</v>
      </c>
      <c r="O7">
        <f t="shared" si="8"/>
        <v>16.500000002</v>
      </c>
      <c r="P7">
        <f>L67</f>
        <v>2004</v>
      </c>
      <c r="Q7">
        <f t="shared" ref="Q7:R7" si="11">M67</f>
        <v>117.65896946564889</v>
      </c>
      <c r="R7">
        <f t="shared" si="11"/>
        <v>49.550062568999962</v>
      </c>
      <c r="S7">
        <f t="shared" si="6"/>
        <v>12.603952462352245</v>
      </c>
      <c r="T7">
        <f>(MAX(S$2:S7) - S7)/MAX(S$2:S7)</f>
        <v>0</v>
      </c>
      <c r="V7">
        <f>MIN(O68:O79)</f>
        <v>1.9000152560000001</v>
      </c>
      <c r="W7">
        <f t="shared" si="2"/>
        <v>2.4222742192486043E-2</v>
      </c>
    </row>
    <row r="8" spans="1:23" x14ac:dyDescent="0.3">
      <c r="A8">
        <v>1999</v>
      </c>
      <c r="B8">
        <v>1</v>
      </c>
      <c r="C8">
        <v>86.7</v>
      </c>
      <c r="D8">
        <v>0.100004578</v>
      </c>
      <c r="E8">
        <f t="shared" si="3"/>
        <v>1.0948676421213079</v>
      </c>
      <c r="F8">
        <f>(MAX(E$2:E8) - E8)/MAX(E$2:E8)</f>
        <v>0</v>
      </c>
      <c r="G8">
        <f t="shared" si="7"/>
        <v>5.1999954239999999</v>
      </c>
      <c r="H8" t="str">
        <f t="shared" si="4"/>
        <v/>
      </c>
      <c r="I8" s="5">
        <v>6</v>
      </c>
      <c r="J8" s="3">
        <v>106.95</v>
      </c>
      <c r="K8" s="3">
        <v>-3.6499771060000001</v>
      </c>
      <c r="L8">
        <v>6</v>
      </c>
      <c r="M8">
        <v>106.95</v>
      </c>
      <c r="N8">
        <v>-3.6499771060000001</v>
      </c>
      <c r="O8">
        <f t="shared" si="8"/>
        <v>12.850022896</v>
      </c>
      <c r="P8">
        <f>L80</f>
        <v>2005</v>
      </c>
      <c r="Q8">
        <f t="shared" ref="Q8:R8" si="12">M80</f>
        <v>151.30557692307687</v>
      </c>
      <c r="R8">
        <f t="shared" si="12"/>
        <v>-14.100051873999989</v>
      </c>
      <c r="S8">
        <f t="shared" si="6"/>
        <v>10.84212331681837</v>
      </c>
      <c r="T8">
        <f>(MAX(S$2:S8) - S8)/MAX(S$2:S8)</f>
        <v>0.1397838615145863</v>
      </c>
      <c r="V8">
        <f>MIN(O81:O92)</f>
        <v>-19.650045774000006</v>
      </c>
      <c r="W8">
        <f t="shared" si="2"/>
        <v>-0.19480490580981702</v>
      </c>
    </row>
    <row r="9" spans="1:23" x14ac:dyDescent="0.3">
      <c r="A9">
        <v>1999</v>
      </c>
      <c r="B9">
        <v>1</v>
      </c>
      <c r="C9">
        <v>86.6</v>
      </c>
      <c r="D9">
        <v>2.5499999999999998</v>
      </c>
      <c r="E9">
        <f t="shared" si="3"/>
        <v>1.143226403450569</v>
      </c>
      <c r="F9">
        <f>(MAX(E$2:E9) - E9)/MAX(E$2:E9)</f>
        <v>0</v>
      </c>
      <c r="G9">
        <f t="shared" si="7"/>
        <v>7.7499954239999997</v>
      </c>
      <c r="H9" t="str">
        <f t="shared" si="4"/>
        <v/>
      </c>
      <c r="I9" s="5">
        <v>7</v>
      </c>
      <c r="J9" s="3">
        <v>122</v>
      </c>
      <c r="K9" s="3">
        <v>-27.149983214000002</v>
      </c>
      <c r="L9">
        <v>7</v>
      </c>
      <c r="M9">
        <v>122</v>
      </c>
      <c r="N9">
        <v>-27.149983214000002</v>
      </c>
      <c r="O9">
        <f t="shared" si="8"/>
        <v>-14.299960318000002</v>
      </c>
      <c r="P9">
        <f>L93</f>
        <v>2006</v>
      </c>
      <c r="Q9">
        <f t="shared" ref="Q9:R9" si="13">M93</f>
        <v>190.5682692307692</v>
      </c>
      <c r="R9">
        <f t="shared" si="13"/>
        <v>17.000106810999991</v>
      </c>
      <c r="S9">
        <f t="shared" si="6"/>
        <v>12.29292036074345</v>
      </c>
      <c r="T9">
        <f>(MAX(S$2:S9) - S9)/MAX(S$2:S9)</f>
        <v>2.4677346454442906E-2</v>
      </c>
      <c r="V9">
        <f>MIN(O94:O105)</f>
        <v>-4.7000000039999996</v>
      </c>
      <c r="W9">
        <f t="shared" si="2"/>
        <v>-3.6994616335958748E-2</v>
      </c>
    </row>
    <row r="10" spans="1:23" x14ac:dyDescent="0.3">
      <c r="A10">
        <v>1999</v>
      </c>
      <c r="B10">
        <v>1</v>
      </c>
      <c r="C10">
        <v>83.7</v>
      </c>
      <c r="D10">
        <v>0.79999694799999999</v>
      </c>
      <c r="E10">
        <f t="shared" si="3"/>
        <v>1.159616683623212</v>
      </c>
      <c r="F10">
        <f>(MAX(E$2:E10) - E10)/MAX(E$2:E10)</f>
        <v>0</v>
      </c>
      <c r="G10">
        <f t="shared" si="7"/>
        <v>8.5499923720000002</v>
      </c>
      <c r="H10" t="str">
        <f t="shared" si="4"/>
        <v/>
      </c>
      <c r="I10" s="5">
        <v>8</v>
      </c>
      <c r="J10" s="3">
        <v>116.98863636363636</v>
      </c>
      <c r="K10" s="3">
        <v>4.3499923700000007</v>
      </c>
      <c r="L10">
        <v>8</v>
      </c>
      <c r="M10">
        <v>116.98863636363636</v>
      </c>
      <c r="N10">
        <v>4.3499923700000007</v>
      </c>
      <c r="O10">
        <f t="shared" si="8"/>
        <v>-9.9499679480000012</v>
      </c>
      <c r="P10">
        <f>L106</f>
        <v>2007</v>
      </c>
      <c r="Q10">
        <f t="shared" ref="Q10:R10" si="14">M106</f>
        <v>230.13180076628353</v>
      </c>
      <c r="R10">
        <f t="shared" si="14"/>
        <v>24.499899269999993</v>
      </c>
      <c r="S10">
        <f t="shared" si="6"/>
        <v>14.255982242474953</v>
      </c>
      <c r="T10">
        <f>(MAX(S$2:S10) - S10)/MAX(S$2:S10)</f>
        <v>0</v>
      </c>
      <c r="V10">
        <f>MIN(O107:O118)</f>
        <v>-16.399948129000002</v>
      </c>
      <c r="W10">
        <f t="shared" si="2"/>
        <v>-0.10689492765271112</v>
      </c>
    </row>
    <row r="11" spans="1:23" x14ac:dyDescent="0.3">
      <c r="A11">
        <v>1999</v>
      </c>
      <c r="B11">
        <v>1</v>
      </c>
      <c r="C11">
        <v>83</v>
      </c>
      <c r="D11">
        <v>-1.0500030520000001</v>
      </c>
      <c r="E11">
        <f t="shared" si="3"/>
        <v>1.1376118452445163</v>
      </c>
      <c r="F11">
        <f>(MAX(E$2:E11) - E11)/MAX(E$2:E11)</f>
        <v>1.8975958771084416E-2</v>
      </c>
      <c r="G11">
        <f t="shared" si="7"/>
        <v>7.4999893200000001</v>
      </c>
      <c r="H11" t="str">
        <f t="shared" si="4"/>
        <v/>
      </c>
      <c r="I11" s="5">
        <v>9</v>
      </c>
      <c r="J11" s="3">
        <v>120.5181818181818</v>
      </c>
      <c r="K11" s="3">
        <v>-0.35001678599999897</v>
      </c>
      <c r="L11">
        <v>9</v>
      </c>
      <c r="M11">
        <v>120.5181818181818</v>
      </c>
      <c r="N11">
        <v>-0.35001678599999897</v>
      </c>
      <c r="O11">
        <f t="shared" si="8"/>
        <v>-10.299984734000001</v>
      </c>
      <c r="P11">
        <f>L119</f>
        <v>2008</v>
      </c>
      <c r="Q11">
        <f t="shared" ref="Q11:R11" si="15">M119</f>
        <v>205.49217557251885</v>
      </c>
      <c r="R11">
        <f t="shared" si="15"/>
        <v>42.450054930000036</v>
      </c>
      <c r="S11">
        <f t="shared" si="6"/>
        <v>18.673429482897511</v>
      </c>
      <c r="T11">
        <f>(MAX(S$2:S11) - S11)/MAX(S$2:S11)</f>
        <v>0</v>
      </c>
      <c r="V11">
        <f>MIN(O120:O131)</f>
        <v>19.000024419999995</v>
      </c>
      <c r="W11">
        <f t="shared" si="2"/>
        <v>0.13869159032744893</v>
      </c>
    </row>
    <row r="12" spans="1:23" x14ac:dyDescent="0.3">
      <c r="A12">
        <v>1999</v>
      </c>
      <c r="B12">
        <v>1</v>
      </c>
      <c r="C12">
        <v>82.1</v>
      </c>
      <c r="D12">
        <v>0.150003052</v>
      </c>
      <c r="E12">
        <f t="shared" si="3"/>
        <v>1.1407296025303513</v>
      </c>
      <c r="F12">
        <f>(MAX(E$2:E12) - E12)/MAX(E$2:E12)</f>
        <v>1.628734853473152E-2</v>
      </c>
      <c r="G12">
        <f t="shared" si="7"/>
        <v>7.6499923719999998</v>
      </c>
      <c r="H12" t="str">
        <f t="shared" si="4"/>
        <v/>
      </c>
      <c r="I12" s="5">
        <v>10</v>
      </c>
      <c r="J12" s="3">
        <v>107.10714285714286</v>
      </c>
      <c r="K12" s="3">
        <v>25.649996948000005</v>
      </c>
      <c r="L12">
        <v>10</v>
      </c>
      <c r="M12">
        <v>107.10714285714286</v>
      </c>
      <c r="N12">
        <v>25.649996948000005</v>
      </c>
      <c r="O12">
        <v>12.885</v>
      </c>
      <c r="P12">
        <f>L132</f>
        <v>2009</v>
      </c>
      <c r="Q12">
        <f t="shared" ref="Q12:R12" si="16">M132</f>
        <v>193.46340996168573</v>
      </c>
      <c r="R12">
        <f t="shared" si="16"/>
        <v>65.249877918999971</v>
      </c>
      <c r="S12">
        <f t="shared" si="6"/>
        <v>28.120479400471762</v>
      </c>
      <c r="T12">
        <f>(MAX(S$2:S12) - S12)/MAX(S$2:S12)</f>
        <v>0</v>
      </c>
      <c r="V12">
        <f>MIN(O133:O144)</f>
        <v>-6.4500305200000021</v>
      </c>
      <c r="W12">
        <f t="shared" si="2"/>
        <v>-5.0009693212355183E-2</v>
      </c>
    </row>
    <row r="13" spans="1:23" x14ac:dyDescent="0.3">
      <c r="A13">
        <v>1999</v>
      </c>
      <c r="B13">
        <v>1</v>
      </c>
      <c r="C13">
        <v>82.6</v>
      </c>
      <c r="D13">
        <v>-0.50000152600000003</v>
      </c>
      <c r="E13">
        <f t="shared" si="3"/>
        <v>1.1303718566099177</v>
      </c>
      <c r="F13">
        <f>(MAX(E$2:E13) - E13)/MAX(E$2:E13)</f>
        <v>2.5219391395714604E-2</v>
      </c>
      <c r="G13">
        <f t="shared" si="7"/>
        <v>7.1499908459999997</v>
      </c>
      <c r="H13" t="str">
        <f t="shared" si="4"/>
        <v/>
      </c>
      <c r="I13" s="5">
        <v>11</v>
      </c>
      <c r="J13" s="3">
        <v>122.1272727272727</v>
      </c>
      <c r="K13" s="3">
        <v>3.1999908440000002</v>
      </c>
      <c r="L13">
        <v>11</v>
      </c>
      <c r="M13">
        <v>122.1272727272727</v>
      </c>
      <c r="N13">
        <v>3.1999908440000002</v>
      </c>
      <c r="O13">
        <f t="shared" si="8"/>
        <v>16.084990844</v>
      </c>
      <c r="P13">
        <f>L145</f>
        <v>2010</v>
      </c>
      <c r="Q13">
        <f t="shared" ref="Q13:R13" si="17">M145</f>
        <v>239.67873563218382</v>
      </c>
      <c r="R13">
        <f t="shared" si="17"/>
        <v>-3.8000732459999926</v>
      </c>
      <c r="S13">
        <f t="shared" si="6"/>
        <v>27.451709925662684</v>
      </c>
      <c r="T13">
        <f>(MAX(S$2:S13) - S13)/MAX(S$2:S13)</f>
        <v>2.3782292801091395E-2</v>
      </c>
      <c r="V13">
        <f>MIN(O146:O157)</f>
        <v>-11.79999999399999</v>
      </c>
      <c r="W13">
        <f t="shared" si="2"/>
        <v>-7.3848854151845944E-2</v>
      </c>
    </row>
    <row r="14" spans="1:23" x14ac:dyDescent="0.3">
      <c r="A14">
        <v>1999</v>
      </c>
      <c r="B14">
        <v>1</v>
      </c>
      <c r="C14">
        <v>81.5</v>
      </c>
      <c r="D14">
        <v>1.699998474</v>
      </c>
      <c r="E14">
        <f t="shared" si="3"/>
        <v>1.165739287860643</v>
      </c>
      <c r="F14">
        <f>(MAX(E$2:E14) - E14)/MAX(E$2:E14)</f>
        <v>0</v>
      </c>
      <c r="G14">
        <f t="shared" si="7"/>
        <v>8.8499893199999988</v>
      </c>
      <c r="H14" t="str">
        <f t="shared" si="4"/>
        <v/>
      </c>
      <c r="I14" s="5">
        <v>12</v>
      </c>
      <c r="J14" s="3">
        <v>130.02391304347827</v>
      </c>
      <c r="K14" s="3">
        <v>19.649966434</v>
      </c>
      <c r="L14">
        <v>12</v>
      </c>
      <c r="M14">
        <v>130.02391304347827</v>
      </c>
      <c r="N14">
        <v>19.649966434</v>
      </c>
      <c r="O14">
        <f t="shared" si="8"/>
        <v>35.734957277999996</v>
      </c>
      <c r="P14">
        <f>L158</f>
        <v>2011</v>
      </c>
      <c r="Q14">
        <f>M158</f>
        <v>267.59269230769263</v>
      </c>
      <c r="R14">
        <f>N158</f>
        <v>5.1997222919999864</v>
      </c>
      <c r="S14">
        <f t="shared" ref="S14" si="18">(R14/Q14*$G$2+1)*S13*$H$2+(1-$H$2)*S13</f>
        <v>28.251850991677976</v>
      </c>
      <c r="T14">
        <f>(MAX(S$2:S14) - S14)/MAX(S$2:S14)</f>
        <v>0</v>
      </c>
      <c r="V14">
        <f>MIN(O159:O170)</f>
        <v>-14.700091552999998</v>
      </c>
      <c r="W14">
        <f>V14/Q14*$G$2*$H$2</f>
        <v>-8.240186658066713E-2</v>
      </c>
    </row>
    <row r="15" spans="1:23" x14ac:dyDescent="0.3">
      <c r="A15">
        <v>1999</v>
      </c>
      <c r="B15">
        <v>1</v>
      </c>
      <c r="C15">
        <v>83.1</v>
      </c>
      <c r="D15">
        <v>-2.0999969479999998</v>
      </c>
      <c r="E15">
        <f t="shared" si="3"/>
        <v>1.1215506787149563</v>
      </c>
      <c r="F15">
        <f>(MAX(E$2:E15) - E15)/MAX(E$2:E15)</f>
        <v>3.7906082093862786E-2</v>
      </c>
      <c r="G15">
        <f t="shared" si="7"/>
        <v>6.7499923719999995</v>
      </c>
      <c r="H15" t="str">
        <f t="shared" si="4"/>
        <v/>
      </c>
      <c r="I15" s="4">
        <v>2000</v>
      </c>
      <c r="J15" s="3">
        <v>99.295576923076993</v>
      </c>
      <c r="K15" s="3">
        <v>42.300003054000022</v>
      </c>
      <c r="L15">
        <v>2000</v>
      </c>
      <c r="M15">
        <v>99.295576923076993</v>
      </c>
      <c r="N15">
        <v>42.300003054000022</v>
      </c>
      <c r="S15">
        <f>POWER(10, LOG(S14)/12)</f>
        <v>1.3210540157807913</v>
      </c>
      <c r="U15" t="s">
        <v>31</v>
      </c>
      <c r="W15">
        <f>MIN(W2:W13)</f>
        <v>-0.32091468569363063</v>
      </c>
    </row>
    <row r="16" spans="1:23" x14ac:dyDescent="0.3">
      <c r="A16">
        <v>1999</v>
      </c>
      <c r="B16">
        <v>1</v>
      </c>
      <c r="C16">
        <v>80.75</v>
      </c>
      <c r="D16">
        <v>-2</v>
      </c>
      <c r="E16">
        <f t="shared" si="3"/>
        <v>1.0798831612394781</v>
      </c>
      <c r="F16">
        <f>(MAX(E$2:E16) - E16)/MAX(E$2:E16)</f>
        <v>7.3649509384493175E-2</v>
      </c>
      <c r="G16">
        <f t="shared" si="7"/>
        <v>4.7499923719999995</v>
      </c>
      <c r="H16" t="str">
        <f t="shared" si="4"/>
        <v/>
      </c>
      <c r="I16" s="5">
        <v>1</v>
      </c>
      <c r="J16" s="3">
        <v>126.32380952380953</v>
      </c>
      <c r="K16" s="3">
        <v>6.2999954170000034</v>
      </c>
      <c r="L16">
        <v>1</v>
      </c>
      <c r="M16">
        <v>126.32380952380953</v>
      </c>
      <c r="N16">
        <v>6.2999954170000034</v>
      </c>
      <c r="O16">
        <f t="shared" si="8"/>
        <v>6.2999954170000034</v>
      </c>
      <c r="P16" t="s">
        <v>9</v>
      </c>
      <c r="Q16" t="s">
        <v>27</v>
      </c>
      <c r="R16" t="s">
        <v>28</v>
      </c>
      <c r="S16" t="s">
        <v>29</v>
      </c>
      <c r="T16" t="s">
        <v>21</v>
      </c>
      <c r="U16">
        <f>COUNTIF(R17:R160, "&gt;0")/COUNT(R17:R160)</f>
        <v>0.56944444444444442</v>
      </c>
    </row>
    <row r="17" spans="1:20" x14ac:dyDescent="0.3">
      <c r="A17">
        <v>1999</v>
      </c>
      <c r="B17">
        <v>1</v>
      </c>
      <c r="C17">
        <v>78.5</v>
      </c>
      <c r="D17">
        <v>-3</v>
      </c>
      <c r="E17">
        <f t="shared" si="3"/>
        <v>1.0179790309773424</v>
      </c>
      <c r="F17">
        <f>(MAX(E$2:E17) - E17)/MAX(E$2:E17)</f>
        <v>0.1267524037509872</v>
      </c>
      <c r="G17">
        <f t="shared" si="7"/>
        <v>1.7499923719999995</v>
      </c>
      <c r="H17" t="str">
        <f t="shared" si="4"/>
        <v/>
      </c>
      <c r="I17" s="5">
        <v>2</v>
      </c>
      <c r="J17" s="3">
        <v>121.33333333333331</v>
      </c>
      <c r="K17" s="3">
        <v>-12.650019837000002</v>
      </c>
      <c r="L17">
        <v>2</v>
      </c>
      <c r="M17">
        <v>121.33333333333331</v>
      </c>
      <c r="N17">
        <v>-12.650019837000002</v>
      </c>
      <c r="O17">
        <f t="shared" si="8"/>
        <v>-6.3500244199999987</v>
      </c>
      <c r="P17">
        <f>L3</f>
        <v>1</v>
      </c>
      <c r="Q17">
        <f>M3</f>
        <v>80.740476190476187</v>
      </c>
      <c r="R17">
        <f>N3</f>
        <v>7.3499877939999996</v>
      </c>
      <c r="S17">
        <f>R17/Q17*$G$2+1</f>
        <v>1.6827419289050751</v>
      </c>
      <c r="T17">
        <f>(MAX(S$17:S17) - S17)/MAX(S$17:S17)</f>
        <v>0</v>
      </c>
    </row>
    <row r="18" spans="1:20" x14ac:dyDescent="0.3">
      <c r="A18">
        <v>1999</v>
      </c>
      <c r="B18">
        <v>1</v>
      </c>
      <c r="C18">
        <v>74.5</v>
      </c>
      <c r="D18">
        <v>-1.300004578</v>
      </c>
      <c r="E18">
        <f t="shared" si="3"/>
        <v>0.99133384841535821</v>
      </c>
      <c r="F18">
        <f>(MAX(E$2:E18) - E18)/MAX(E$2:E18)</f>
        <v>0.14960930051980359</v>
      </c>
      <c r="G18">
        <f t="shared" si="7"/>
        <v>0.44998779399999944</v>
      </c>
      <c r="H18" t="str">
        <f t="shared" si="4"/>
        <v/>
      </c>
      <c r="I18" s="5">
        <v>3</v>
      </c>
      <c r="J18" s="3">
        <v>115.42391304347828</v>
      </c>
      <c r="K18" s="3">
        <v>4.3500213639999998</v>
      </c>
      <c r="L18">
        <v>3</v>
      </c>
      <c r="M18">
        <v>115.42391304347828</v>
      </c>
      <c r="N18">
        <v>4.3500213639999998</v>
      </c>
      <c r="O18">
        <f t="shared" si="8"/>
        <v>-2.0000030559999988</v>
      </c>
      <c r="P18">
        <f>L4</f>
        <v>2</v>
      </c>
      <c r="Q18">
        <f>M4</f>
        <v>71.487499999999983</v>
      </c>
      <c r="R18">
        <f>N4</f>
        <v>15.6</v>
      </c>
      <c r="S18">
        <f t="shared" ref="S18:S81" si="19">(R18/Q18*$G$2+1)*S17*$H$2+(1-$H$2)*S17</f>
        <v>2.2335537650495585</v>
      </c>
      <c r="T18">
        <f>(MAX(S$17:S18) - S18)/MAX(S$17:S18)</f>
        <v>0</v>
      </c>
    </row>
    <row r="19" spans="1:20" x14ac:dyDescent="0.3">
      <c r="A19">
        <v>1999</v>
      </c>
      <c r="B19">
        <v>1</v>
      </c>
      <c r="C19">
        <v>75.25</v>
      </c>
      <c r="D19">
        <v>2.2499969480000002</v>
      </c>
      <c r="E19">
        <f t="shared" si="3"/>
        <v>1.0357956052269925</v>
      </c>
      <c r="F19">
        <f>(MAX(E$2:E19) - E19)/MAX(E$2:E19)</f>
        <v>0.11146890560077305</v>
      </c>
      <c r="G19">
        <f t="shared" si="7"/>
        <v>2.6999847419999998</v>
      </c>
      <c r="H19" t="str">
        <f t="shared" si="4"/>
        <v/>
      </c>
      <c r="I19" s="5">
        <v>4</v>
      </c>
      <c r="J19" s="3">
        <v>105.9875</v>
      </c>
      <c r="K19" s="3">
        <v>-16.199996947999995</v>
      </c>
      <c r="L19">
        <v>4</v>
      </c>
      <c r="M19">
        <v>105.9875</v>
      </c>
      <c r="N19">
        <v>-16.199996947999995</v>
      </c>
      <c r="O19">
        <f t="shared" si="8"/>
        <v>-18.200000003999996</v>
      </c>
      <c r="P19">
        <f>L5</f>
        <v>3</v>
      </c>
      <c r="Q19">
        <f>M5</f>
        <v>77.373913043478268</v>
      </c>
      <c r="R19">
        <f>N5</f>
        <v>-5.2499954199999985</v>
      </c>
      <c r="S19">
        <f t="shared" si="19"/>
        <v>2.0062262348344704</v>
      </c>
      <c r="T19">
        <f>(MAX(S$17:S19) - S19)/MAX(S$17:S19)</f>
        <v>0.10177840075859743</v>
      </c>
    </row>
    <row r="20" spans="1:20" x14ac:dyDescent="0.3">
      <c r="A20">
        <v>1999</v>
      </c>
      <c r="B20">
        <v>1</v>
      </c>
      <c r="C20">
        <v>74.099999999999994</v>
      </c>
      <c r="D20">
        <v>3.0999969479999998</v>
      </c>
      <c r="E20">
        <f t="shared" si="3"/>
        <v>1.1007948605904641</v>
      </c>
      <c r="F20">
        <f>(MAX(E$2:E20) - E20)/MAX(E$2:E20)</f>
        <v>5.5710936352985484E-2</v>
      </c>
      <c r="G20">
        <f t="shared" si="7"/>
        <v>5.7999816899999992</v>
      </c>
      <c r="H20" t="str">
        <f t="shared" si="4"/>
        <v/>
      </c>
      <c r="I20" s="5">
        <v>5</v>
      </c>
      <c r="J20" s="3">
        <v>96.030434782608694</v>
      </c>
      <c r="K20" s="3">
        <v>-0.89999389600000068</v>
      </c>
      <c r="L20">
        <v>5</v>
      </c>
      <c r="M20">
        <v>96.030434782608694</v>
      </c>
      <c r="N20">
        <v>-0.89999389600000068</v>
      </c>
      <c r="O20">
        <f t="shared" si="8"/>
        <v>-19.099993899999998</v>
      </c>
      <c r="P20">
        <f>L6</f>
        <v>4</v>
      </c>
      <c r="Q20">
        <f>M6</f>
        <v>93.297727272727286</v>
      </c>
      <c r="R20">
        <f>N6</f>
        <v>3.1000106820000015</v>
      </c>
      <c r="S20">
        <f t="shared" si="19"/>
        <v>2.1062177824364055</v>
      </c>
      <c r="T20">
        <f>(MAX(S$17:S20) - S20)/MAX(S$17:S20)</f>
        <v>5.7010484639185614E-2</v>
      </c>
    </row>
    <row r="21" spans="1:20" x14ac:dyDescent="0.3">
      <c r="A21">
        <v>1999</v>
      </c>
      <c r="B21">
        <v>1</v>
      </c>
      <c r="C21">
        <v>76.2</v>
      </c>
      <c r="D21">
        <v>0.60000610399999998</v>
      </c>
      <c r="E21">
        <f t="shared" si="3"/>
        <v>1.113796506960663</v>
      </c>
      <c r="F21">
        <f>(MAX(E$2:E21) - E21)/MAX(E$2:E21)</f>
        <v>4.4557802452815154E-2</v>
      </c>
      <c r="G21">
        <f t="shared" si="7"/>
        <v>6.3999877939999994</v>
      </c>
      <c r="H21" t="str">
        <f t="shared" si="4"/>
        <v/>
      </c>
      <c r="I21" s="5">
        <v>6</v>
      </c>
      <c r="J21" s="3">
        <v>107.70909090909089</v>
      </c>
      <c r="K21" s="3">
        <v>13.749993903999997</v>
      </c>
      <c r="L21">
        <v>6</v>
      </c>
      <c r="M21">
        <v>107.70909090909089</v>
      </c>
      <c r="N21">
        <v>13.749993903999997</v>
      </c>
      <c r="O21">
        <f t="shared" si="8"/>
        <v>-5.3499999960000011</v>
      </c>
      <c r="P21">
        <f>L7</f>
        <v>5</v>
      </c>
      <c r="Q21">
        <f>M7</f>
        <v>95.145238095238113</v>
      </c>
      <c r="R21">
        <f>N7</f>
        <v>-4.3000030540000003</v>
      </c>
      <c r="S21">
        <f t="shared" si="19"/>
        <v>1.9634348684696541</v>
      </c>
      <c r="T21">
        <f>(MAX(S$17:S21) - S21)/MAX(S$17:S21)</f>
        <v>0.12093682310526828</v>
      </c>
    </row>
    <row r="22" spans="1:20" x14ac:dyDescent="0.3">
      <c r="A22">
        <v>1999</v>
      </c>
      <c r="B22">
        <v>1</v>
      </c>
      <c r="C22">
        <v>76.599999999999994</v>
      </c>
      <c r="D22">
        <v>0.95</v>
      </c>
      <c r="E22">
        <f t="shared" si="3"/>
        <v>1.1345166116919809</v>
      </c>
      <c r="F22">
        <f>(MAX(E$2:E22) - E22)/MAX(E$2:E22)</f>
        <v>2.6783584025860261E-2</v>
      </c>
      <c r="G22">
        <f t="shared" si="7"/>
        <v>7.3499877939999996</v>
      </c>
      <c r="H22" t="str">
        <f t="shared" si="4"/>
        <v/>
      </c>
      <c r="I22" s="5">
        <v>7</v>
      </c>
      <c r="J22" s="3">
        <v>110.80238095238094</v>
      </c>
      <c r="K22" s="3">
        <v>6.3999893180000003</v>
      </c>
      <c r="L22">
        <v>7</v>
      </c>
      <c r="M22">
        <v>110.80238095238094</v>
      </c>
      <c r="N22">
        <v>6.3999893180000003</v>
      </c>
      <c r="O22">
        <f t="shared" si="8"/>
        <v>1.0499893219999992</v>
      </c>
      <c r="P22">
        <f>L8</f>
        <v>6</v>
      </c>
      <c r="Q22">
        <f>M8</f>
        <v>106.95</v>
      </c>
      <c r="R22">
        <f>N8</f>
        <v>-3.6499771060000001</v>
      </c>
      <c r="S22">
        <f t="shared" si="19"/>
        <v>1.862923054738429</v>
      </c>
      <c r="T22">
        <f>(MAX(S$17:S22) - S22)/MAX(S$17:S22)</f>
        <v>0.1659376712173776</v>
      </c>
    </row>
    <row r="23" spans="1:20" x14ac:dyDescent="0.3">
      <c r="A23">
        <v>1999</v>
      </c>
      <c r="B23">
        <v>2</v>
      </c>
      <c r="C23">
        <v>77.599999999999994</v>
      </c>
      <c r="D23">
        <v>0.29999847400000001</v>
      </c>
      <c r="E23">
        <f t="shared" si="3"/>
        <v>1.1410956049697241</v>
      </c>
      <c r="F23">
        <f>(MAX(E$2:E23) - E23)/MAX(E$2:E23)</f>
        <v>2.1139960836478986E-2</v>
      </c>
      <c r="G23">
        <f t="shared" si="7"/>
        <v>7.6499862679999993</v>
      </c>
      <c r="H23" t="str">
        <f t="shared" si="4"/>
        <v/>
      </c>
      <c r="I23" s="5">
        <v>8</v>
      </c>
      <c r="J23" s="3">
        <v>100.17608695652173</v>
      </c>
      <c r="K23" s="3">
        <v>9.1000137340000009</v>
      </c>
      <c r="L23">
        <v>8</v>
      </c>
      <c r="M23">
        <v>100.17608695652173</v>
      </c>
      <c r="N23">
        <v>9.1000137340000009</v>
      </c>
      <c r="O23">
        <f t="shared" si="8"/>
        <v>10.150003055999999</v>
      </c>
      <c r="P23">
        <f>L9</f>
        <v>7</v>
      </c>
      <c r="Q23">
        <f>M9</f>
        <v>122</v>
      </c>
      <c r="R23">
        <f>N9</f>
        <v>-27.149983214000002</v>
      </c>
      <c r="S23">
        <f t="shared" si="19"/>
        <v>1.241058345741028</v>
      </c>
      <c r="T23">
        <f>(MAX(S$17:S23) - S23)/MAX(S$17:S23)</f>
        <v>0.44435707563390969</v>
      </c>
    </row>
    <row r="24" spans="1:20" x14ac:dyDescent="0.3">
      <c r="A24">
        <v>1999</v>
      </c>
      <c r="B24">
        <v>2</v>
      </c>
      <c r="C24">
        <v>77.900000000000006</v>
      </c>
      <c r="D24">
        <v>3.0500030520000001</v>
      </c>
      <c r="E24">
        <f t="shared" si="3"/>
        <v>1.2081112354789945</v>
      </c>
      <c r="F24">
        <f>(MAX(E$2:E24) - E24)/MAX(E$2:E24)</f>
        <v>0</v>
      </c>
      <c r="G24">
        <f t="shared" si="7"/>
        <v>10.69998932</v>
      </c>
      <c r="H24" t="str">
        <f>IF(A24=A25, "", IF(-C2*0.05 &gt; MIN(G3:G24), -C2*0.05, ""))</f>
        <v/>
      </c>
      <c r="I24" s="5">
        <v>9</v>
      </c>
      <c r="J24" s="3">
        <v>86.159523809523819</v>
      </c>
      <c r="K24" s="3">
        <v>-8.6000122060000006</v>
      </c>
      <c r="L24">
        <v>9</v>
      </c>
      <c r="M24">
        <v>86.159523809523819</v>
      </c>
      <c r="N24">
        <v>-8.6000122060000006</v>
      </c>
      <c r="O24">
        <f t="shared" si="8"/>
        <v>1.5499908499999986</v>
      </c>
      <c r="P24">
        <f>L10</f>
        <v>8</v>
      </c>
      <c r="Q24">
        <f>M10</f>
        <v>116.98863636363636</v>
      </c>
      <c r="R24">
        <f>N10</f>
        <v>4.3499923700000007</v>
      </c>
      <c r="S24">
        <f t="shared" si="19"/>
        <v>1.3102778165696027</v>
      </c>
      <c r="T24">
        <f>(MAX(S$17:S24) - S24)/MAX(S$17:S24)</f>
        <v>0.41336634153486335</v>
      </c>
    </row>
    <row r="25" spans="1:20" x14ac:dyDescent="0.3">
      <c r="A25">
        <v>1999</v>
      </c>
      <c r="B25">
        <v>2</v>
      </c>
      <c r="C25">
        <v>74.349999999999994</v>
      </c>
      <c r="D25">
        <v>-0.90000152600000005</v>
      </c>
      <c r="E25">
        <f t="shared" si="3"/>
        <v>1.1861750830477469</v>
      </c>
      <c r="F25">
        <f>(MAX(E$2:E25) - E25)/MAX(E$2:E25)</f>
        <v>1.8157394606590417E-2</v>
      </c>
      <c r="G25">
        <f t="shared" si="7"/>
        <v>9.7999877939999998</v>
      </c>
      <c r="H25" t="str">
        <f t="shared" ref="H25:H88" si="20">IF(A25=A26, "", IF(-C3*0.05 &gt; MIN(G4:G25), -C3*0.05, ""))</f>
        <v/>
      </c>
      <c r="I25" s="5">
        <v>10</v>
      </c>
      <c r="J25" s="3">
        <v>75.243181818181824</v>
      </c>
      <c r="K25" s="3">
        <v>27.350003052000002</v>
      </c>
      <c r="L25">
        <v>10</v>
      </c>
      <c r="M25">
        <v>75.243181818181824</v>
      </c>
      <c r="N25">
        <v>27.350003052000002</v>
      </c>
      <c r="O25">
        <f t="shared" si="8"/>
        <v>28.899993901999999</v>
      </c>
      <c r="P25">
        <f>L11</f>
        <v>9</v>
      </c>
      <c r="Q25">
        <f>M11</f>
        <v>120.5181818181818</v>
      </c>
      <c r="R25">
        <f>N11</f>
        <v>-0.35001678599999897</v>
      </c>
      <c r="S25">
        <f t="shared" si="19"/>
        <v>1.304569724771288</v>
      </c>
      <c r="T25">
        <f>(MAX(S$17:S25) - S25)/MAX(S$17:S25)</f>
        <v>0.41592195129346171</v>
      </c>
    </row>
    <row r="26" spans="1:20" x14ac:dyDescent="0.3">
      <c r="A26">
        <v>1999</v>
      </c>
      <c r="B26">
        <v>2</v>
      </c>
      <c r="C26">
        <v>73.599999999999994</v>
      </c>
      <c r="D26">
        <v>-0.6</v>
      </c>
      <c r="E26">
        <f t="shared" si="3"/>
        <v>1.1716702246952608</v>
      </c>
      <c r="F26">
        <f>(MAX(E$2:E26) - E26)/MAX(E$2:E26)</f>
        <v>3.0163622118194622E-2</v>
      </c>
      <c r="G26">
        <f t="shared" si="7"/>
        <v>9.1999877940000001</v>
      </c>
      <c r="H26" t="str">
        <f t="shared" si="20"/>
        <v/>
      </c>
      <c r="I26" s="5">
        <v>11</v>
      </c>
      <c r="J26" s="3">
        <v>74.606818181818198</v>
      </c>
      <c r="K26" s="3">
        <v>5.1500122120000009</v>
      </c>
      <c r="L26">
        <v>11</v>
      </c>
      <c r="M26">
        <v>74.606818181818198</v>
      </c>
      <c r="N26">
        <v>5.1500122120000009</v>
      </c>
      <c r="O26">
        <f t="shared" si="8"/>
        <v>34.050006113999999</v>
      </c>
      <c r="P26">
        <f>L12</f>
        <v>10</v>
      </c>
      <c r="Q26">
        <f>M12</f>
        <v>107.10714285714286</v>
      </c>
      <c r="R26">
        <f>N12</f>
        <v>25.649996948000005</v>
      </c>
      <c r="S26">
        <f t="shared" si="19"/>
        <v>1.7731968662421596</v>
      </c>
      <c r="T26">
        <f>(MAX(S$17:S26) - S26)/MAX(S$17:S26)</f>
        <v>0.20610961151283702</v>
      </c>
    </row>
    <row r="27" spans="1:20" x14ac:dyDescent="0.3">
      <c r="A27">
        <v>1999</v>
      </c>
      <c r="B27">
        <v>2</v>
      </c>
      <c r="C27">
        <v>73.55</v>
      </c>
      <c r="D27">
        <v>-0.24999389599999999</v>
      </c>
      <c r="E27">
        <f t="shared" si="3"/>
        <v>1.1656965250834574</v>
      </c>
      <c r="F27">
        <f>(MAX(E$2:E27) - E27)/MAX(E$2:E27)</f>
        <v>3.5108282374942353E-2</v>
      </c>
      <c r="G27">
        <f t="shared" si="7"/>
        <v>8.9499938980000007</v>
      </c>
      <c r="H27" t="str">
        <f t="shared" si="20"/>
        <v/>
      </c>
      <c r="I27" s="5">
        <v>12</v>
      </c>
      <c r="J27" s="3">
        <v>72.680952380952405</v>
      </c>
      <c r="K27" s="3">
        <v>8.2499969399999973</v>
      </c>
      <c r="L27">
        <v>12</v>
      </c>
      <c r="M27">
        <v>72.680952380952405</v>
      </c>
      <c r="N27">
        <v>8.2499969399999973</v>
      </c>
      <c r="O27">
        <f t="shared" si="8"/>
        <v>42.300003053999994</v>
      </c>
      <c r="P27">
        <f>L13</f>
        <v>11</v>
      </c>
      <c r="Q27">
        <f>M13</f>
        <v>122.1272727272727</v>
      </c>
      <c r="R27">
        <f>N13</f>
        <v>3.1999908440000002</v>
      </c>
      <c r="S27">
        <f t="shared" si="19"/>
        <v>1.8428890849809141</v>
      </c>
      <c r="T27">
        <f>(MAX(S$17:S27) - S27)/MAX(S$17:S27)</f>
        <v>0.17490722013578941</v>
      </c>
    </row>
    <row r="28" spans="1:20" x14ac:dyDescent="0.3">
      <c r="A28">
        <v>1999</v>
      </c>
      <c r="B28">
        <v>2</v>
      </c>
      <c r="C28">
        <v>73.099999999999994</v>
      </c>
      <c r="D28">
        <v>1.9500015260000001</v>
      </c>
      <c r="E28">
        <f t="shared" si="3"/>
        <v>1.2123403691894556</v>
      </c>
      <c r="F28">
        <f>(MAX(E$2:E28) - E28)/MAX(E$2:E28)</f>
        <v>0</v>
      </c>
      <c r="G28">
        <f t="shared" si="7"/>
        <v>10.899995424</v>
      </c>
      <c r="H28" t="str">
        <f t="shared" si="20"/>
        <v/>
      </c>
      <c r="I28" s="4">
        <v>2001</v>
      </c>
      <c r="J28" s="3">
        <v>78.994636015325668</v>
      </c>
      <c r="K28" s="3">
        <v>1.0999877980000017</v>
      </c>
      <c r="L28">
        <v>2001</v>
      </c>
      <c r="M28">
        <v>78.994636015325668</v>
      </c>
      <c r="N28">
        <v>1.0999877980000017</v>
      </c>
      <c r="P28">
        <f>L14</f>
        <v>12</v>
      </c>
      <c r="Q28">
        <f>M14</f>
        <v>130.02391304347827</v>
      </c>
      <c r="R28">
        <f>N14</f>
        <v>19.649966434</v>
      </c>
      <c r="S28">
        <f t="shared" si="19"/>
        <v>2.2606511852034044</v>
      </c>
      <c r="T28">
        <f>(MAX(S$17:S28) - S28)/MAX(S$17:S28)</f>
        <v>0</v>
      </c>
    </row>
    <row r="29" spans="1:20" x14ac:dyDescent="0.3">
      <c r="A29">
        <v>1999</v>
      </c>
      <c r="B29">
        <v>2</v>
      </c>
      <c r="C29">
        <v>70.55</v>
      </c>
      <c r="D29">
        <v>-1.450003052</v>
      </c>
      <c r="E29">
        <f t="shared" si="3"/>
        <v>1.174964807841741</v>
      </c>
      <c r="F29">
        <f>(MAX(E$2:E29) - E29)/MAX(E$2:E29)</f>
        <v>3.0829264039688109E-2</v>
      </c>
      <c r="G29">
        <f t="shared" si="7"/>
        <v>9.4499923720000005</v>
      </c>
      <c r="H29" t="str">
        <f t="shared" si="20"/>
        <v/>
      </c>
      <c r="I29" s="5">
        <v>1</v>
      </c>
      <c r="J29" s="3">
        <v>81.002173913043464</v>
      </c>
      <c r="K29" s="3">
        <v>-3.8500350980000002</v>
      </c>
      <c r="L29">
        <v>1</v>
      </c>
      <c r="M29">
        <v>81.002173913043464</v>
      </c>
      <c r="N29">
        <v>-3.8500350980000002</v>
      </c>
      <c r="O29">
        <f t="shared" si="8"/>
        <v>-3.8500350980000002</v>
      </c>
      <c r="P29">
        <f>L16</f>
        <v>1</v>
      </c>
      <c r="Q29">
        <f>M16</f>
        <v>126.32380952380953</v>
      </c>
      <c r="R29">
        <f>N16</f>
        <v>6.2999954170000034</v>
      </c>
      <c r="S29">
        <f t="shared" si="19"/>
        <v>2.4297652915611541</v>
      </c>
      <c r="T29">
        <f>(MAX(S$17:S29) - S29)/MAX(S$17:S29)</f>
        <v>0</v>
      </c>
    </row>
    <row r="30" spans="1:20" x14ac:dyDescent="0.3">
      <c r="A30">
        <v>1999</v>
      </c>
      <c r="B30">
        <v>2</v>
      </c>
      <c r="C30">
        <v>68.400000000000006</v>
      </c>
      <c r="D30">
        <v>1.4000045780000001</v>
      </c>
      <c r="E30">
        <f t="shared" si="3"/>
        <v>1.2110384067445334</v>
      </c>
      <c r="F30">
        <f>(MAX(E$2:E30) - E30)/MAX(E$2:E30)</f>
        <v>1.0739248465285898E-3</v>
      </c>
      <c r="G30">
        <f t="shared" si="7"/>
        <v>10.849996950000001</v>
      </c>
      <c r="H30" t="str">
        <f t="shared" si="20"/>
        <v/>
      </c>
      <c r="I30" s="5">
        <v>2</v>
      </c>
      <c r="J30" s="3">
        <v>81.8</v>
      </c>
      <c r="K30" s="3">
        <v>2.899993904</v>
      </c>
      <c r="L30">
        <v>2</v>
      </c>
      <c r="M30">
        <v>81.8</v>
      </c>
      <c r="N30">
        <v>2.899993904</v>
      </c>
      <c r="O30">
        <f t="shared" si="8"/>
        <v>-0.9500411940000002</v>
      </c>
      <c r="P30">
        <f>L17</f>
        <v>2</v>
      </c>
      <c r="Q30">
        <f>M17</f>
        <v>121.33333333333331</v>
      </c>
      <c r="R30">
        <f>N17</f>
        <v>-12.650019837000002</v>
      </c>
      <c r="S30">
        <f t="shared" si="19"/>
        <v>2.0497801099162034</v>
      </c>
      <c r="T30">
        <f>(MAX(S$17:S30) - S30)/MAX(S$17:S30)</f>
        <v>0.15638760787499995</v>
      </c>
    </row>
    <row r="31" spans="1:20" x14ac:dyDescent="0.3">
      <c r="A31">
        <v>1999</v>
      </c>
      <c r="B31">
        <v>2</v>
      </c>
      <c r="C31">
        <v>69.8</v>
      </c>
      <c r="D31">
        <v>1</v>
      </c>
      <c r="E31">
        <f t="shared" si="3"/>
        <v>1.2370635874052327</v>
      </c>
      <c r="F31">
        <f>(MAX(E$2:E31) - E31)/MAX(E$2:E31)</f>
        <v>0</v>
      </c>
      <c r="G31">
        <f t="shared" si="7"/>
        <v>11.849996950000001</v>
      </c>
      <c r="H31" t="str">
        <f t="shared" si="20"/>
        <v/>
      </c>
      <c r="I31" s="5">
        <v>3</v>
      </c>
      <c r="J31" s="3">
        <v>75.415909090909096</v>
      </c>
      <c r="K31" s="3">
        <v>5.9</v>
      </c>
      <c r="L31">
        <v>3</v>
      </c>
      <c r="M31">
        <v>75.415909090909096</v>
      </c>
      <c r="N31">
        <v>5.9</v>
      </c>
      <c r="O31">
        <f t="shared" si="8"/>
        <v>4.9499588059999997</v>
      </c>
      <c r="P31">
        <f>L18</f>
        <v>3</v>
      </c>
      <c r="Q31">
        <f>M18</f>
        <v>115.42391304347828</v>
      </c>
      <c r="R31">
        <f>N18</f>
        <v>4.3500213639999998</v>
      </c>
      <c r="S31">
        <f t="shared" si="19"/>
        <v>2.1656562793492959</v>
      </c>
      <c r="T31">
        <f>(MAX(S$17:S31) - S31)/MAX(S$17:S31)</f>
        <v>0.10869733514143863</v>
      </c>
    </row>
    <row r="32" spans="1:20" x14ac:dyDescent="0.3">
      <c r="A32">
        <v>1999</v>
      </c>
      <c r="B32">
        <v>2</v>
      </c>
      <c r="C32">
        <v>71.5</v>
      </c>
      <c r="D32">
        <v>-3</v>
      </c>
      <c r="E32">
        <f t="shared" si="3"/>
        <v>1.1592064385475607</v>
      </c>
      <c r="F32">
        <f>(MAX(E$2:E32) - E32)/MAX(E$2:E32)</f>
        <v>6.2937062937062971E-2</v>
      </c>
      <c r="G32">
        <f t="shared" si="7"/>
        <v>8.8499969500000013</v>
      </c>
      <c r="H32" t="str">
        <f t="shared" si="20"/>
        <v/>
      </c>
      <c r="I32" s="5">
        <v>4</v>
      </c>
      <c r="J32" s="3">
        <v>73.723809523809521</v>
      </c>
      <c r="K32" s="3">
        <v>-2.4999771100000001</v>
      </c>
      <c r="L32">
        <v>4</v>
      </c>
      <c r="M32">
        <v>73.723809523809521</v>
      </c>
      <c r="N32">
        <v>-2.4999771100000001</v>
      </c>
      <c r="O32">
        <f>N32+O31</f>
        <v>2.4499816959999996</v>
      </c>
      <c r="P32">
        <f>L19</f>
        <v>4</v>
      </c>
      <c r="Q32">
        <f>M19</f>
        <v>105.9875</v>
      </c>
      <c r="R32">
        <f>N19</f>
        <v>-16.199996947999995</v>
      </c>
      <c r="S32">
        <f t="shared" si="19"/>
        <v>1.6691313337301106</v>
      </c>
      <c r="T32">
        <f>(MAX(S$17:S32) - S32)/MAX(S$17:S32)</f>
        <v>0.31304832630246637</v>
      </c>
    </row>
    <row r="33" spans="1:20" x14ac:dyDescent="0.3">
      <c r="A33">
        <v>1999</v>
      </c>
      <c r="B33">
        <v>2</v>
      </c>
      <c r="C33">
        <v>71.5</v>
      </c>
      <c r="D33">
        <v>3.2</v>
      </c>
      <c r="E33">
        <f t="shared" si="3"/>
        <v>1.2370272903661381</v>
      </c>
      <c r="F33">
        <f>(MAX(E$2:E33) - E33)/MAX(E$2:E33)</f>
        <v>2.9341288082622487E-5</v>
      </c>
      <c r="G33">
        <f t="shared" si="7"/>
        <v>12.049996950000001</v>
      </c>
      <c r="H33" t="str">
        <f t="shared" si="20"/>
        <v/>
      </c>
      <c r="I33" s="5">
        <v>5</v>
      </c>
      <c r="J33" s="3">
        <v>82.256521739130434</v>
      </c>
      <c r="K33" s="3">
        <v>-7.2000106839999996</v>
      </c>
      <c r="L33">
        <v>5</v>
      </c>
      <c r="M33">
        <v>82.256521739130434</v>
      </c>
      <c r="N33">
        <v>-7.2000106839999996</v>
      </c>
      <c r="O33">
        <f t="shared" si="8"/>
        <v>-4.7500289880000004</v>
      </c>
      <c r="P33">
        <f>L20</f>
        <v>5</v>
      </c>
      <c r="Q33">
        <f>M20</f>
        <v>96.030434782608694</v>
      </c>
      <c r="R33">
        <f>N20</f>
        <v>-0.89999389600000068</v>
      </c>
      <c r="S33">
        <f t="shared" si="19"/>
        <v>1.6456667724889775</v>
      </c>
      <c r="T33">
        <f>(MAX(S$17:S33) - S33)/MAX(S$17:S33)</f>
        <v>0.32270545710544069</v>
      </c>
    </row>
    <row r="34" spans="1:20" x14ac:dyDescent="0.3">
      <c r="A34">
        <v>1999</v>
      </c>
      <c r="B34">
        <v>2</v>
      </c>
      <c r="C34">
        <v>71.5</v>
      </c>
      <c r="D34">
        <v>3.2</v>
      </c>
      <c r="E34">
        <f t="shared" si="3"/>
        <v>1.3200724790900189</v>
      </c>
      <c r="F34">
        <f>(MAX(E$2:E34) - E34)/MAX(E$2:E34)</f>
        <v>0</v>
      </c>
      <c r="G34">
        <f t="shared" si="7"/>
        <v>15.24999695</v>
      </c>
      <c r="H34" t="str">
        <f t="shared" si="20"/>
        <v/>
      </c>
      <c r="I34" s="5">
        <v>6</v>
      </c>
      <c r="J34" s="3">
        <v>82.642857142857139</v>
      </c>
      <c r="K34" s="3">
        <v>-3.9000152559999983</v>
      </c>
      <c r="L34">
        <v>6</v>
      </c>
      <c r="M34">
        <v>82.642857142857139</v>
      </c>
      <c r="N34">
        <v>-3.9000152559999983</v>
      </c>
      <c r="O34">
        <f t="shared" si="8"/>
        <v>-8.6500442439999983</v>
      </c>
      <c r="P34">
        <f>L21</f>
        <v>6</v>
      </c>
      <c r="Q34">
        <f>M21</f>
        <v>107.70909090909089</v>
      </c>
      <c r="R34">
        <f>N21</f>
        <v>13.749993903999997</v>
      </c>
      <c r="S34">
        <f t="shared" si="19"/>
        <v>1.9607920961560017</v>
      </c>
      <c r="T34">
        <f>(MAX(S$17:S34) - S34)/MAX(S$17:S34)</f>
        <v>0.1930117271137046</v>
      </c>
    </row>
    <row r="35" spans="1:20" x14ac:dyDescent="0.3">
      <c r="A35">
        <v>1999</v>
      </c>
      <c r="B35">
        <v>2</v>
      </c>
      <c r="C35">
        <v>71.5</v>
      </c>
      <c r="D35">
        <v>3.2</v>
      </c>
      <c r="E35">
        <f t="shared" si="3"/>
        <v>1.4086927294345237</v>
      </c>
      <c r="F35">
        <f>(MAX(E$2:E35) - E35)/MAX(E$2:E35)</f>
        <v>0</v>
      </c>
      <c r="G35">
        <f t="shared" si="7"/>
        <v>18.449996949999999</v>
      </c>
      <c r="H35" t="str">
        <f t="shared" si="20"/>
        <v/>
      </c>
      <c r="I35" s="5">
        <v>7</v>
      </c>
      <c r="J35" s="3">
        <v>76.838636363636368</v>
      </c>
      <c r="K35" s="3">
        <v>1.3999938959999993</v>
      </c>
      <c r="L35">
        <v>7</v>
      </c>
      <c r="M35">
        <v>76.838636363636368</v>
      </c>
      <c r="N35">
        <v>1.3999938959999993</v>
      </c>
      <c r="O35">
        <f t="shared" si="8"/>
        <v>-7.2500503479999985</v>
      </c>
      <c r="P35">
        <f>L22</f>
        <v>7</v>
      </c>
      <c r="Q35">
        <f>M22</f>
        <v>110.80238095238094</v>
      </c>
      <c r="R35">
        <f>N22</f>
        <v>6.3999893180000003</v>
      </c>
      <c r="S35">
        <f t="shared" si="19"/>
        <v>2.1306762858596109</v>
      </c>
      <c r="T35">
        <f>(MAX(S$17:S35) - S35)/MAX(S$17:S35)</f>
        <v>0.12309378471258629</v>
      </c>
    </row>
    <row r="36" spans="1:20" x14ac:dyDescent="0.3">
      <c r="A36">
        <v>1999</v>
      </c>
      <c r="B36">
        <v>2</v>
      </c>
      <c r="C36">
        <v>73.900000000000006</v>
      </c>
      <c r="D36">
        <v>3.849993896</v>
      </c>
      <c r="E36">
        <f t="shared" si="3"/>
        <v>1.5187764589946557</v>
      </c>
      <c r="F36">
        <f>(MAX(E$2:E36) - E36)/MAX(E$2:E36)</f>
        <v>0</v>
      </c>
      <c r="G36">
        <f t="shared" si="7"/>
        <v>22.299990846</v>
      </c>
      <c r="H36" t="str">
        <f t="shared" si="20"/>
        <v/>
      </c>
      <c r="I36" s="5">
        <v>8</v>
      </c>
      <c r="J36" s="3">
        <v>77.702173913043481</v>
      </c>
      <c r="K36" s="3">
        <v>6.050039675999999</v>
      </c>
      <c r="L36">
        <v>8</v>
      </c>
      <c r="M36">
        <v>77.702173913043481</v>
      </c>
      <c r="N36">
        <v>6.050039675999999</v>
      </c>
      <c r="O36">
        <f t="shared" si="8"/>
        <v>-1.2000106719999994</v>
      </c>
      <c r="P36">
        <f>L23</f>
        <v>8</v>
      </c>
      <c r="Q36">
        <f>M23</f>
        <v>100.17608695652173</v>
      </c>
      <c r="R36">
        <f>N23</f>
        <v>9.1000137340000009</v>
      </c>
      <c r="S36">
        <f t="shared" si="19"/>
        <v>2.4210028106785404</v>
      </c>
      <c r="T36">
        <f>(MAX(S$17:S36) - S36)/MAX(S$17:S36)</f>
        <v>3.6063075363891072E-3</v>
      </c>
    </row>
    <row r="37" spans="1:20" x14ac:dyDescent="0.3">
      <c r="A37">
        <v>1999</v>
      </c>
      <c r="B37">
        <v>2</v>
      </c>
      <c r="C37">
        <v>69</v>
      </c>
      <c r="D37">
        <v>-0.900004578</v>
      </c>
      <c r="E37">
        <f t="shared" si="3"/>
        <v>1.4890611162543554</v>
      </c>
      <c r="F37">
        <f>(MAX(E$2:E37) - E37)/MAX(E$2:E37)</f>
        <v>1.9565316913043397E-2</v>
      </c>
      <c r="G37">
        <f t="shared" si="7"/>
        <v>21.399986267999999</v>
      </c>
      <c r="H37" t="str">
        <f t="shared" si="20"/>
        <v/>
      </c>
      <c r="I37" s="5">
        <v>9</v>
      </c>
      <c r="J37" s="3">
        <v>70.477499999999992</v>
      </c>
      <c r="K37" s="3">
        <v>1.4999832140000005</v>
      </c>
      <c r="L37">
        <v>9</v>
      </c>
      <c r="M37">
        <v>70.477499999999992</v>
      </c>
      <c r="N37">
        <v>1.4999832140000005</v>
      </c>
      <c r="O37">
        <f t="shared" si="8"/>
        <v>0.29997254200000101</v>
      </c>
      <c r="P37">
        <f>L24</f>
        <v>9</v>
      </c>
      <c r="Q37">
        <f>M24</f>
        <v>86.159523809523819</v>
      </c>
      <c r="R37">
        <f>N24</f>
        <v>-8.6000122060000006</v>
      </c>
      <c r="S37">
        <f t="shared" si="19"/>
        <v>2.0585242453032588</v>
      </c>
      <c r="T37">
        <f>(MAX(S$17:S37) - S37)/MAX(S$17:S37)</f>
        <v>0.15278885065452899</v>
      </c>
    </row>
    <row r="38" spans="1:20" x14ac:dyDescent="0.3">
      <c r="A38">
        <v>1999</v>
      </c>
      <c r="B38">
        <v>2</v>
      </c>
      <c r="C38">
        <v>66.599999999999994</v>
      </c>
      <c r="D38">
        <v>1.5</v>
      </c>
      <c r="E38">
        <f t="shared" si="3"/>
        <v>1.5393672350467322</v>
      </c>
      <c r="F38">
        <f>(MAX(E$2:E38) - E38)/MAX(E$2:E38)</f>
        <v>0</v>
      </c>
      <c r="G38">
        <f t="shared" si="7"/>
        <v>22.899986267999999</v>
      </c>
      <c r="H38" t="str">
        <f t="shared" si="20"/>
        <v/>
      </c>
      <c r="I38" s="5">
        <v>10</v>
      </c>
      <c r="J38" s="3">
        <v>71.513043478260883</v>
      </c>
      <c r="K38" s="3">
        <v>0.24998932199999968</v>
      </c>
      <c r="L38">
        <v>10</v>
      </c>
      <c r="M38">
        <v>71.513043478260883</v>
      </c>
      <c r="N38">
        <v>0.24998932199999968</v>
      </c>
      <c r="O38">
        <f t="shared" si="8"/>
        <v>0.54996186400000069</v>
      </c>
      <c r="P38">
        <f>L25</f>
        <v>10</v>
      </c>
      <c r="Q38">
        <f>M25</f>
        <v>75.243181818181824</v>
      </c>
      <c r="R38">
        <f>N25</f>
        <v>27.350003052000002</v>
      </c>
      <c r="S38">
        <f t="shared" si="19"/>
        <v>3.1808979215196391</v>
      </c>
      <c r="T38">
        <f>(MAX(S$17:S38) - S38)/MAX(S$17:S38)</f>
        <v>0</v>
      </c>
    </row>
    <row r="39" spans="1:20" x14ac:dyDescent="0.3">
      <c r="A39">
        <v>1999</v>
      </c>
      <c r="B39">
        <v>2</v>
      </c>
      <c r="C39">
        <v>70.099999999999994</v>
      </c>
      <c r="D39">
        <v>1.2999954220000001</v>
      </c>
      <c r="E39">
        <f t="shared" si="3"/>
        <v>1.5821882840839125</v>
      </c>
      <c r="F39">
        <f>(MAX(E$2:E39) - E39)/MAX(E$2:E39)</f>
        <v>0</v>
      </c>
      <c r="G39">
        <f t="shared" si="7"/>
        <v>24.199981689999998</v>
      </c>
      <c r="H39" t="str">
        <f t="shared" si="20"/>
        <v/>
      </c>
      <c r="I39" s="5">
        <v>11</v>
      </c>
      <c r="J39" s="3">
        <v>83.63636363636364</v>
      </c>
      <c r="K39" s="3">
        <v>-5.799987795999999</v>
      </c>
      <c r="L39">
        <v>11</v>
      </c>
      <c r="M39">
        <v>83.63636363636364</v>
      </c>
      <c r="N39">
        <v>-5.799987795999999</v>
      </c>
      <c r="O39">
        <f t="shared" si="8"/>
        <v>-5.250025931999998</v>
      </c>
      <c r="P39">
        <f>L26</f>
        <v>11</v>
      </c>
      <c r="Q39">
        <f>M26</f>
        <v>74.606818181818198</v>
      </c>
      <c r="R39">
        <f>N26</f>
        <v>5.1500122120000009</v>
      </c>
      <c r="S39">
        <f t="shared" si="19"/>
        <v>3.5102578287005581</v>
      </c>
      <c r="T39">
        <f>(MAX(S$17:S39) - S39)/MAX(S$17:S39)</f>
        <v>0</v>
      </c>
    </row>
    <row r="40" spans="1:20" x14ac:dyDescent="0.3">
      <c r="A40">
        <v>1999</v>
      </c>
      <c r="B40">
        <v>2</v>
      </c>
      <c r="C40">
        <v>69.099999999999994</v>
      </c>
      <c r="D40">
        <v>2.500004578</v>
      </c>
      <c r="E40">
        <f t="shared" si="3"/>
        <v>1.6680524943617943</v>
      </c>
      <c r="F40">
        <f>(MAX(E$2:E40) - E40)/MAX(E$2:E40)</f>
        <v>0</v>
      </c>
      <c r="G40">
        <f t="shared" si="7"/>
        <v>26.699986267999996</v>
      </c>
      <c r="H40" t="str">
        <f t="shared" si="20"/>
        <v/>
      </c>
      <c r="I40" s="5">
        <v>12</v>
      </c>
      <c r="J40" s="3">
        <v>91.040476190476198</v>
      </c>
      <c r="K40" s="3">
        <v>6.3500137300000006</v>
      </c>
      <c r="L40">
        <v>12</v>
      </c>
      <c r="M40">
        <v>91.040476190476198</v>
      </c>
      <c r="N40">
        <v>6.3500137300000006</v>
      </c>
      <c r="O40">
        <f t="shared" si="8"/>
        <v>1.0999877980000026</v>
      </c>
      <c r="P40">
        <f>L27</f>
        <v>12</v>
      </c>
      <c r="Q40">
        <f>M27</f>
        <v>72.680952380952405</v>
      </c>
      <c r="R40">
        <f>N27</f>
        <v>8.2499969399999973</v>
      </c>
      <c r="S40">
        <f t="shared" si="19"/>
        <v>4.107930576443338</v>
      </c>
      <c r="T40">
        <f>(MAX(S$17:S40) - S40)/MAX(S$17:S40)</f>
        <v>0</v>
      </c>
    </row>
    <row r="41" spans="1:20" x14ac:dyDescent="0.3">
      <c r="A41">
        <v>1999</v>
      </c>
      <c r="B41">
        <v>2</v>
      </c>
      <c r="C41">
        <v>66.599999999999994</v>
      </c>
      <c r="D41">
        <v>-2.4000015260000001</v>
      </c>
      <c r="E41">
        <f t="shared" si="3"/>
        <v>1.57788743733665</v>
      </c>
      <c r="F41">
        <f>(MAX(E$2:E41) - E41)/MAX(E$2:E41)</f>
        <v>5.4054088423423297E-2</v>
      </c>
      <c r="G41">
        <f t="shared" si="7"/>
        <v>24.299984741999996</v>
      </c>
      <c r="H41" t="str">
        <f t="shared" si="20"/>
        <v/>
      </c>
      <c r="I41" s="4">
        <v>2002</v>
      </c>
      <c r="J41" s="3">
        <v>103.19233716475092</v>
      </c>
      <c r="K41" s="3">
        <v>18.100021366000011</v>
      </c>
      <c r="L41">
        <v>2002</v>
      </c>
      <c r="M41">
        <v>103.19233716475092</v>
      </c>
      <c r="N41">
        <v>18.100021366000011</v>
      </c>
      <c r="P41">
        <f>L29</f>
        <v>1</v>
      </c>
      <c r="Q41">
        <f>M29</f>
        <v>81.002173913043464</v>
      </c>
      <c r="R41">
        <f>N29</f>
        <v>-3.8500350980000002</v>
      </c>
      <c r="S41">
        <f t="shared" si="19"/>
        <v>3.8150555312050618</v>
      </c>
      <c r="T41">
        <f>(MAX(S$17:S41) - S41)/MAX(S$17:S41)</f>
        <v>7.1295032812323855E-2</v>
      </c>
    </row>
    <row r="42" spans="1:20" x14ac:dyDescent="0.3">
      <c r="A42">
        <v>1999</v>
      </c>
      <c r="B42">
        <v>2</v>
      </c>
      <c r="C42">
        <v>69.599999999999994</v>
      </c>
      <c r="D42">
        <v>-1.349996948</v>
      </c>
      <c r="E42">
        <f t="shared" si="3"/>
        <v>1.531979178183805</v>
      </c>
      <c r="F42">
        <f>(MAX(E$2:E42) - E42)/MAX(E$2:E42)</f>
        <v>8.1576159406213183E-2</v>
      </c>
      <c r="G42">
        <f t="shared" si="7"/>
        <v>22.949987793999995</v>
      </c>
      <c r="H42" t="str">
        <f t="shared" si="20"/>
        <v/>
      </c>
      <c r="I42" s="5">
        <v>1</v>
      </c>
      <c r="J42" s="3">
        <v>100.31304347826087</v>
      </c>
      <c r="K42" s="3">
        <v>1.8499877919999999</v>
      </c>
      <c r="L42">
        <v>1</v>
      </c>
      <c r="M42">
        <v>100.31304347826087</v>
      </c>
      <c r="N42">
        <v>1.8499877919999999</v>
      </c>
      <c r="O42">
        <f t="shared" si="8"/>
        <v>1.8499877919999999</v>
      </c>
      <c r="P42">
        <f>L30</f>
        <v>2</v>
      </c>
      <c r="Q42">
        <f>M30</f>
        <v>81.8</v>
      </c>
      <c r="R42">
        <f>N30</f>
        <v>2.899993904</v>
      </c>
      <c r="S42">
        <f t="shared" si="19"/>
        <v>4.0179339746754072</v>
      </c>
      <c r="T42">
        <f>(MAX(S$17:S42) - S42)/MAX(S$17:S42)</f>
        <v>2.1908014289241027E-2</v>
      </c>
    </row>
    <row r="43" spans="1:20" x14ac:dyDescent="0.3">
      <c r="A43">
        <v>1999</v>
      </c>
      <c r="B43">
        <v>3</v>
      </c>
      <c r="C43">
        <v>69.599999999999994</v>
      </c>
      <c r="D43">
        <v>1.35</v>
      </c>
      <c r="E43">
        <f t="shared" si="3"/>
        <v>1.576551848238722</v>
      </c>
      <c r="F43">
        <f>(MAX(E$2:E43) - E43)/MAX(E$2:E43)</f>
        <v>5.4854776113074863E-2</v>
      </c>
      <c r="G43">
        <f t="shared" si="7"/>
        <v>24.299987793999996</v>
      </c>
      <c r="H43" t="str">
        <f t="shared" si="20"/>
        <v/>
      </c>
      <c r="I43" s="5">
        <v>2</v>
      </c>
      <c r="J43" s="3">
        <v>103.705</v>
      </c>
      <c r="K43" s="3">
        <v>-1.1499938959999996</v>
      </c>
      <c r="L43">
        <v>2</v>
      </c>
      <c r="M43">
        <v>103.705</v>
      </c>
      <c r="N43">
        <v>-1.1499938959999996</v>
      </c>
      <c r="O43">
        <f t="shared" si="8"/>
        <v>0.69999389600000028</v>
      </c>
      <c r="P43">
        <f>L31</f>
        <v>3</v>
      </c>
      <c r="Q43">
        <f>M31</f>
        <v>75.415909090909096</v>
      </c>
      <c r="R43">
        <f>N31</f>
        <v>5.9</v>
      </c>
      <c r="S43">
        <f t="shared" si="19"/>
        <v>4.4894354934466465</v>
      </c>
      <c r="T43">
        <f>(MAX(S$17:S43) - S43)/MAX(S$17:S43)</f>
        <v>0</v>
      </c>
    </row>
    <row r="44" spans="1:20" x14ac:dyDescent="0.3">
      <c r="A44">
        <v>1999</v>
      </c>
      <c r="B44">
        <v>3</v>
      </c>
      <c r="C44">
        <v>71.45</v>
      </c>
      <c r="D44">
        <v>-1.350006104</v>
      </c>
      <c r="E44">
        <f t="shared" si="3"/>
        <v>1.5318698058651443</v>
      </c>
      <c r="F44">
        <f>(MAX(E$2:E44) - E44)/MAX(E$2:E44)</f>
        <v>8.1641728277115258E-2</v>
      </c>
      <c r="G44">
        <f t="shared" si="7"/>
        <v>22.949981689999998</v>
      </c>
      <c r="H44" t="str">
        <f>IF(A44=A45, "", IF(-C22*0.05 &gt; MIN(G25:G44), -C22*0.05, ""))</f>
        <v/>
      </c>
      <c r="I44" s="5">
        <v>3</v>
      </c>
      <c r="J44" s="3">
        <v>116.30476190476193</v>
      </c>
      <c r="K44" s="3">
        <v>-1.000004578</v>
      </c>
      <c r="L44">
        <v>3</v>
      </c>
      <c r="M44">
        <v>116.30476190476193</v>
      </c>
      <c r="N44">
        <v>-1.000004578</v>
      </c>
      <c r="O44">
        <f t="shared" si="8"/>
        <v>-0.3000106819999997</v>
      </c>
      <c r="P44">
        <f>L32</f>
        <v>4</v>
      </c>
      <c r="Q44">
        <f>M32</f>
        <v>73.723809523809521</v>
      </c>
      <c r="R44">
        <f>N32</f>
        <v>-2.4999771100000001</v>
      </c>
      <c r="S44">
        <f t="shared" si="19"/>
        <v>4.261080107793112</v>
      </c>
      <c r="T44">
        <f>(MAX(S$17:S44) - S44)/MAX(S$17:S44)</f>
        <v>5.0865055525771828E-2</v>
      </c>
    </row>
    <row r="45" spans="1:20" x14ac:dyDescent="0.3">
      <c r="A45">
        <v>1999</v>
      </c>
      <c r="B45">
        <v>3</v>
      </c>
      <c r="C45">
        <v>72.8</v>
      </c>
      <c r="D45">
        <v>-0.19999694800000001</v>
      </c>
      <c r="E45">
        <f t="shared" si="3"/>
        <v>1.5255572518972933</v>
      </c>
      <c r="F45">
        <f>(MAX(E$2:E45) - E45)/MAX(E$2:E45)</f>
        <v>8.5426113953937885E-2</v>
      </c>
      <c r="G45">
        <f t="shared" si="7"/>
        <v>22.749984741999999</v>
      </c>
      <c r="H45" t="str">
        <f t="shared" si="20"/>
        <v/>
      </c>
      <c r="I45" s="5">
        <v>4</v>
      </c>
      <c r="J45" s="3">
        <v>121.5840909090909</v>
      </c>
      <c r="K45" s="3">
        <v>-2.1500030520000002</v>
      </c>
      <c r="L45">
        <v>4</v>
      </c>
      <c r="M45">
        <v>121.5840909090909</v>
      </c>
      <c r="N45">
        <v>-2.1500030520000002</v>
      </c>
      <c r="O45">
        <f t="shared" si="8"/>
        <v>-2.4500137339999997</v>
      </c>
      <c r="P45">
        <f>L33</f>
        <v>5</v>
      </c>
      <c r="Q45">
        <f>M33</f>
        <v>82.256521739130434</v>
      </c>
      <c r="R45">
        <f>N33</f>
        <v>-7.2000106839999996</v>
      </c>
      <c r="S45">
        <f t="shared" si="19"/>
        <v>3.701614031678405</v>
      </c>
      <c r="T45">
        <f>(MAX(S$17:S45) - S45)/MAX(S$17:S45)</f>
        <v>0.17548341276275076</v>
      </c>
    </row>
    <row r="46" spans="1:20" x14ac:dyDescent="0.3">
      <c r="A46">
        <v>1999</v>
      </c>
      <c r="B46">
        <v>3</v>
      </c>
      <c r="C46">
        <v>72</v>
      </c>
      <c r="D46">
        <v>9.9998474000000004E-2</v>
      </c>
      <c r="E46">
        <f t="shared" si="3"/>
        <v>1.5287354476720718</v>
      </c>
      <c r="F46">
        <f>(MAX(E$2:E46) - E46)/MAX(E$2:E46)</f>
        <v>8.3520780767169969E-2</v>
      </c>
      <c r="G46">
        <f t="shared" si="7"/>
        <v>22.849983215999998</v>
      </c>
      <c r="H46" t="str">
        <f t="shared" si="20"/>
        <v/>
      </c>
      <c r="I46" s="5">
        <v>5</v>
      </c>
      <c r="J46" s="3">
        <v>115.49347826086954</v>
      </c>
      <c r="K46" s="3">
        <v>1.0499999999999994</v>
      </c>
      <c r="L46">
        <v>5</v>
      </c>
      <c r="M46">
        <v>115.49347826086954</v>
      </c>
      <c r="N46">
        <v>1.0499999999999994</v>
      </c>
      <c r="O46">
        <f t="shared" si="8"/>
        <v>-1.4000137340000003</v>
      </c>
      <c r="P46">
        <f>L34</f>
        <v>6</v>
      </c>
      <c r="Q46">
        <f>M34</f>
        <v>82.642857142857139</v>
      </c>
      <c r="R46">
        <f>N34</f>
        <v>-3.9000152559999983</v>
      </c>
      <c r="S46">
        <f t="shared" si="19"/>
        <v>3.4395886426526849</v>
      </c>
      <c r="T46">
        <f>(MAX(S$17:S46) - S46)/MAX(S$17:S46)</f>
        <v>0.23384829837213433</v>
      </c>
    </row>
    <row r="47" spans="1:20" x14ac:dyDescent="0.3">
      <c r="A47">
        <v>1999</v>
      </c>
      <c r="B47">
        <v>3</v>
      </c>
      <c r="C47">
        <v>71.099999999999994</v>
      </c>
      <c r="D47">
        <v>2.3000030520000001</v>
      </c>
      <c r="E47">
        <f t="shared" si="3"/>
        <v>1.602914692299632</v>
      </c>
      <c r="F47">
        <f>(MAX(E$2:E47) - E47)/MAX(E$2:E47)</f>
        <v>3.9050211118855892E-2</v>
      </c>
      <c r="G47">
        <f t="shared" si="7"/>
        <v>25.149986267999999</v>
      </c>
      <c r="H47" t="str">
        <f t="shared" si="20"/>
        <v/>
      </c>
      <c r="I47" s="5">
        <v>6</v>
      </c>
      <c r="J47" s="3">
        <v>107.61999999999998</v>
      </c>
      <c r="K47" s="3">
        <v>6.7500045780000004</v>
      </c>
      <c r="L47">
        <v>6</v>
      </c>
      <c r="M47">
        <v>107.61999999999998</v>
      </c>
      <c r="N47">
        <v>6.7500045780000004</v>
      </c>
      <c r="O47">
        <f t="shared" si="8"/>
        <v>5.3499908440000006</v>
      </c>
      <c r="P47">
        <f>L35</f>
        <v>7</v>
      </c>
      <c r="Q47">
        <f>M35</f>
        <v>76.838636363636368</v>
      </c>
      <c r="R47">
        <f>N35</f>
        <v>1.3999938959999993</v>
      </c>
      <c r="S47">
        <f t="shared" si="19"/>
        <v>3.5335921934511911</v>
      </c>
      <c r="T47">
        <f>(MAX(S$17:S47) - S47)/MAX(S$17:S47)</f>
        <v>0.21290946298052982</v>
      </c>
    </row>
    <row r="48" spans="1:20" x14ac:dyDescent="0.3">
      <c r="A48">
        <v>1999</v>
      </c>
      <c r="B48">
        <v>3</v>
      </c>
      <c r="C48">
        <v>74.599999999999994</v>
      </c>
      <c r="D48">
        <v>-3</v>
      </c>
      <c r="E48">
        <f t="shared" si="3"/>
        <v>1.5062241277507267</v>
      </c>
      <c r="F48">
        <f>(MAX(E$2:E48) - E48)/MAX(E$2:E48)</f>
        <v>9.701635119881763E-2</v>
      </c>
      <c r="G48">
        <f t="shared" si="7"/>
        <v>22.149986267999999</v>
      </c>
      <c r="H48" t="str">
        <f t="shared" si="20"/>
        <v/>
      </c>
      <c r="I48" s="5">
        <v>7</v>
      </c>
      <c r="J48" s="3">
        <v>102.56521739130433</v>
      </c>
      <c r="K48" s="3">
        <v>12.750010683999999</v>
      </c>
      <c r="L48">
        <v>7</v>
      </c>
      <c r="M48">
        <v>102.56521739130433</v>
      </c>
      <c r="N48">
        <v>12.750010683999999</v>
      </c>
      <c r="O48">
        <f t="shared" si="8"/>
        <v>18.100001528</v>
      </c>
      <c r="P48">
        <f>L36</f>
        <v>8</v>
      </c>
      <c r="Q48">
        <f>M36</f>
        <v>77.702173913043481</v>
      </c>
      <c r="R48">
        <f>N36</f>
        <v>6.050039675999999</v>
      </c>
      <c r="S48">
        <f t="shared" si="19"/>
        <v>3.9462905497373644</v>
      </c>
      <c r="T48">
        <f>(MAX(S$17:S48) - S48)/MAX(S$17:S48)</f>
        <v>0.12098290408718999</v>
      </c>
    </row>
    <row r="49" spans="1:20" x14ac:dyDescent="0.3">
      <c r="A49">
        <v>1999</v>
      </c>
      <c r="B49">
        <v>3</v>
      </c>
      <c r="C49">
        <v>78.099999999999994</v>
      </c>
      <c r="D49">
        <v>0.65000610400000003</v>
      </c>
      <c r="E49">
        <f t="shared" si="3"/>
        <v>1.5250279986283846</v>
      </c>
      <c r="F49">
        <f>(MAX(E$2:E49) - E49)/MAX(E$2:E49)</f>
        <v>8.5743402091270293E-2</v>
      </c>
      <c r="G49">
        <f t="shared" si="7"/>
        <v>22.799992371999998</v>
      </c>
      <c r="H49" t="str">
        <f t="shared" si="20"/>
        <v/>
      </c>
      <c r="I49" s="5">
        <v>8</v>
      </c>
      <c r="J49" s="3">
        <v>96.888636363636365</v>
      </c>
      <c r="K49" s="3">
        <v>3.0499893180000015</v>
      </c>
      <c r="L49">
        <v>8</v>
      </c>
      <c r="M49">
        <v>96.888636363636365</v>
      </c>
      <c r="N49">
        <v>3.0499893180000015</v>
      </c>
      <c r="O49">
        <f t="shared" si="8"/>
        <v>21.149990846000001</v>
      </c>
      <c r="P49">
        <f>L37</f>
        <v>9</v>
      </c>
      <c r="Q49">
        <f>M37</f>
        <v>70.477499999999992</v>
      </c>
      <c r="R49">
        <f>N37</f>
        <v>1.4999832140000005</v>
      </c>
      <c r="S49">
        <f t="shared" si="19"/>
        <v>4.0722747911372341</v>
      </c>
      <c r="T49">
        <f>(MAX(S$17:S49) - S49)/MAX(S$17:S49)</f>
        <v>9.2920524845128846E-2</v>
      </c>
    </row>
    <row r="50" spans="1:20" x14ac:dyDescent="0.3">
      <c r="A50">
        <v>1999</v>
      </c>
      <c r="B50">
        <v>3</v>
      </c>
      <c r="C50">
        <v>76.5</v>
      </c>
      <c r="D50">
        <v>-1.399998474</v>
      </c>
      <c r="E50">
        <f t="shared" si="3"/>
        <v>1.4831645305717767</v>
      </c>
      <c r="F50">
        <f>(MAX(E$2:E50) - E50)/MAX(E$2:E50)</f>
        <v>0.11084061467787122</v>
      </c>
      <c r="G50">
        <f t="shared" si="7"/>
        <v>21.399993897999998</v>
      </c>
      <c r="H50" t="str">
        <f t="shared" si="20"/>
        <v/>
      </c>
      <c r="I50" s="5">
        <v>9</v>
      </c>
      <c r="J50" s="3">
        <v>96.085714285714289</v>
      </c>
      <c r="K50" s="3">
        <v>-0.29998473999999964</v>
      </c>
      <c r="L50">
        <v>9</v>
      </c>
      <c r="M50">
        <v>96.085714285714289</v>
      </c>
      <c r="N50">
        <v>-0.29998473999999964</v>
      </c>
      <c r="O50">
        <f t="shared" si="8"/>
        <v>20.850006106000002</v>
      </c>
      <c r="P50">
        <f>L38</f>
        <v>10</v>
      </c>
      <c r="Q50">
        <f>M38</f>
        <v>71.513043478260883</v>
      </c>
      <c r="R50">
        <f>N38</f>
        <v>0.24998932199999968</v>
      </c>
      <c r="S50">
        <f t="shared" si="19"/>
        <v>4.0936280680609798</v>
      </c>
      <c r="T50">
        <f>(MAX(S$17:S50) - S50)/MAX(S$17:S50)</f>
        <v>8.8164185890060739E-2</v>
      </c>
    </row>
    <row r="51" spans="1:20" x14ac:dyDescent="0.3">
      <c r="A51">
        <v>1999</v>
      </c>
      <c r="B51">
        <v>3</v>
      </c>
      <c r="C51">
        <v>75.8</v>
      </c>
      <c r="D51">
        <v>-1.8500030519999999</v>
      </c>
      <c r="E51">
        <f t="shared" si="3"/>
        <v>1.4288665310696145</v>
      </c>
      <c r="F51">
        <f>(MAX(E$2:E51) - E51)/MAX(E$2:E51)</f>
        <v>0.14339234772326132</v>
      </c>
      <c r="G51">
        <f t="shared" si="7"/>
        <v>19.549990846</v>
      </c>
      <c r="H51" t="str">
        <f t="shared" si="20"/>
        <v/>
      </c>
      <c r="I51" s="5">
        <v>10</v>
      </c>
      <c r="J51" s="3">
        <v>88.613043478260863</v>
      </c>
      <c r="K51" s="3">
        <v>-0.99997863600000114</v>
      </c>
      <c r="L51">
        <v>10</v>
      </c>
      <c r="M51">
        <v>88.613043478260863</v>
      </c>
      <c r="N51">
        <v>-0.99997863600000114</v>
      </c>
      <c r="O51">
        <f t="shared" si="8"/>
        <v>19.850027470000001</v>
      </c>
      <c r="P51">
        <f>L39</f>
        <v>11</v>
      </c>
      <c r="Q51">
        <f>M39</f>
        <v>83.63636363636364</v>
      </c>
      <c r="R51">
        <f>N39</f>
        <v>-5.799987795999999</v>
      </c>
      <c r="S51">
        <f t="shared" si="19"/>
        <v>3.667802653065408</v>
      </c>
      <c r="T51">
        <f>(MAX(S$17:S51) - S51)/MAX(S$17:S51)</f>
        <v>0.18301473349613748</v>
      </c>
    </row>
    <row r="52" spans="1:20" x14ac:dyDescent="0.3">
      <c r="A52">
        <v>1999</v>
      </c>
      <c r="B52">
        <v>3</v>
      </c>
      <c r="C52">
        <v>78.55</v>
      </c>
      <c r="D52">
        <v>1.1000045780000001</v>
      </c>
      <c r="E52">
        <f t="shared" si="3"/>
        <v>1.4588810388772699</v>
      </c>
      <c r="F52">
        <f>(MAX(E$2:E52) - E52)/MAX(E$2:E52)</f>
        <v>0.12539860477505801</v>
      </c>
      <c r="G52">
        <f t="shared" si="7"/>
        <v>20.649995424</v>
      </c>
      <c r="H52" t="str">
        <f t="shared" si="20"/>
        <v/>
      </c>
      <c r="I52" s="5">
        <v>11</v>
      </c>
      <c r="J52" s="3">
        <v>93.20714285714287</v>
      </c>
      <c r="K52" s="3">
        <v>1.0499969479999995</v>
      </c>
      <c r="L52">
        <v>11</v>
      </c>
      <c r="M52">
        <v>93.20714285714287</v>
      </c>
      <c r="N52">
        <v>1.0499969479999995</v>
      </c>
      <c r="O52">
        <f t="shared" si="8"/>
        <v>20.900024418000001</v>
      </c>
      <c r="P52">
        <f>L40</f>
        <v>12</v>
      </c>
      <c r="Q52">
        <f>M40</f>
        <v>91.040476190476198</v>
      </c>
      <c r="R52">
        <f>N40</f>
        <v>6.3500137300000006</v>
      </c>
      <c r="S52">
        <f t="shared" si="19"/>
        <v>4.0515429109233558</v>
      </c>
      <c r="T52">
        <f>(MAX(S$17:S52) - S52)/MAX(S$17:S52)</f>
        <v>9.7538450694412387E-2</v>
      </c>
    </row>
    <row r="53" spans="1:20" x14ac:dyDescent="0.3">
      <c r="A53">
        <v>1999</v>
      </c>
      <c r="B53">
        <v>3</v>
      </c>
      <c r="C53">
        <v>79.150000000000006</v>
      </c>
      <c r="D53">
        <v>1.499995422</v>
      </c>
      <c r="E53">
        <f t="shared" si="3"/>
        <v>1.500352577971872</v>
      </c>
      <c r="F53">
        <f>(MAX(E$2:E53) - E53)/MAX(E$2:E53)</f>
        <v>0.10053635419554652</v>
      </c>
      <c r="G53">
        <f t="shared" si="7"/>
        <v>22.149990846000001</v>
      </c>
      <c r="H53" t="str">
        <f t="shared" si="20"/>
        <v/>
      </c>
      <c r="I53" s="5">
        <v>12</v>
      </c>
      <c r="J53" s="3">
        <v>96.459090909090932</v>
      </c>
      <c r="K53" s="3">
        <v>-2.8000030520000001</v>
      </c>
      <c r="L53">
        <v>12</v>
      </c>
      <c r="M53">
        <v>96.459090909090932</v>
      </c>
      <c r="N53">
        <v>-2.8000030520000001</v>
      </c>
      <c r="O53">
        <f t="shared" si="8"/>
        <v>18.100021366</v>
      </c>
      <c r="P53">
        <f>L42</f>
        <v>1</v>
      </c>
      <c r="Q53">
        <f>M42</f>
        <v>100.31304347826087</v>
      </c>
      <c r="R53">
        <f>N42</f>
        <v>1.8499877919999999</v>
      </c>
      <c r="S53">
        <f t="shared" si="19"/>
        <v>4.1636216296634068</v>
      </c>
      <c r="T53">
        <f>(MAX(S$17:S53) - S53)/MAX(S$17:S53)</f>
        <v>7.2573459237545407E-2</v>
      </c>
    </row>
    <row r="54" spans="1:20" x14ac:dyDescent="0.3">
      <c r="A54">
        <v>1999</v>
      </c>
      <c r="B54">
        <v>3</v>
      </c>
      <c r="C54">
        <v>77.650000000000006</v>
      </c>
      <c r="D54">
        <v>-2.5</v>
      </c>
      <c r="E54">
        <f t="shared" si="3"/>
        <v>1.4278951128412278</v>
      </c>
      <c r="F54">
        <f>(MAX(E$2:E54) - E54)/MAX(E$2:E54)</f>
        <v>0.14397471442435145</v>
      </c>
      <c r="G54">
        <f t="shared" si="7"/>
        <v>19.649990846000001</v>
      </c>
      <c r="H54" t="str">
        <f t="shared" si="20"/>
        <v/>
      </c>
      <c r="I54" s="4">
        <v>2003</v>
      </c>
      <c r="J54" s="3">
        <v>95.81992337164742</v>
      </c>
      <c r="K54" s="3">
        <v>-1.7000167739999912</v>
      </c>
      <c r="L54">
        <v>2003</v>
      </c>
      <c r="M54">
        <v>95.81992337164742</v>
      </c>
      <c r="N54">
        <v>-1.7000167739999912</v>
      </c>
      <c r="P54">
        <f>L43</f>
        <v>2</v>
      </c>
      <c r="Q54">
        <f>M43</f>
        <v>103.705</v>
      </c>
      <c r="R54">
        <f>N43</f>
        <v>-1.1499938959999996</v>
      </c>
      <c r="S54">
        <f t="shared" si="19"/>
        <v>4.0943654781851784</v>
      </c>
      <c r="T54">
        <f>(MAX(S$17:S54) - S54)/MAX(S$17:S54)</f>
        <v>8.7999931358444236E-2</v>
      </c>
    </row>
    <row r="55" spans="1:20" x14ac:dyDescent="0.3">
      <c r="A55">
        <v>1999</v>
      </c>
      <c r="B55">
        <v>3</v>
      </c>
      <c r="C55">
        <v>80.650000000000006</v>
      </c>
      <c r="D55">
        <v>1</v>
      </c>
      <c r="E55">
        <f t="shared" si="3"/>
        <v>1.454452368504735</v>
      </c>
      <c r="F55">
        <f>(MAX(E$2:E55) - E55)/MAX(E$2:E55)</f>
        <v>0.12805359937954697</v>
      </c>
      <c r="G55">
        <f t="shared" si="7"/>
        <v>20.649990846000001</v>
      </c>
      <c r="H55" t="str">
        <f t="shared" si="20"/>
        <v/>
      </c>
      <c r="I55" s="5">
        <v>1</v>
      </c>
      <c r="J55" s="3">
        <v>88.815217391304344</v>
      </c>
      <c r="K55" s="3">
        <v>8.8500183140000033</v>
      </c>
      <c r="L55">
        <v>1</v>
      </c>
      <c r="M55">
        <v>88.815217391304344</v>
      </c>
      <c r="N55">
        <v>8.8500183140000033</v>
      </c>
      <c r="O55">
        <f t="shared" si="8"/>
        <v>8.8500183140000033</v>
      </c>
      <c r="P55">
        <f>L44</f>
        <v>3</v>
      </c>
      <c r="Q55">
        <f>M44</f>
        <v>116.30476190476193</v>
      </c>
      <c r="R55">
        <f>N44</f>
        <v>-1.000004578</v>
      </c>
      <c r="S55">
        <f t="shared" si="19"/>
        <v>4.0415595893057992</v>
      </c>
      <c r="T55">
        <f>(MAX(S$17:S55) - S55)/MAX(S$17:S55)</f>
        <v>9.9762187204744154E-2</v>
      </c>
    </row>
    <row r="56" spans="1:20" x14ac:dyDescent="0.3">
      <c r="A56">
        <v>1999</v>
      </c>
      <c r="B56">
        <v>3</v>
      </c>
      <c r="C56">
        <v>79.099999999999994</v>
      </c>
      <c r="D56">
        <v>2.4500000000000002</v>
      </c>
      <c r="E56">
        <f t="shared" si="3"/>
        <v>1.5220264829706629</v>
      </c>
      <c r="F56">
        <f>(MAX(E$2:E56) - E56)/MAX(E$2:E56)</f>
        <v>8.7542815279924205E-2</v>
      </c>
      <c r="G56">
        <f t="shared" si="7"/>
        <v>23.099990846000001</v>
      </c>
      <c r="H56" t="str">
        <f t="shared" si="20"/>
        <v/>
      </c>
      <c r="I56" s="5">
        <v>2</v>
      </c>
      <c r="J56" s="3">
        <v>83.34</v>
      </c>
      <c r="K56" s="3">
        <v>-6.4999908439999983</v>
      </c>
      <c r="L56">
        <v>2</v>
      </c>
      <c r="M56">
        <v>83.34</v>
      </c>
      <c r="N56">
        <v>-6.4999908439999983</v>
      </c>
      <c r="O56">
        <f t="shared" si="8"/>
        <v>2.350027470000005</v>
      </c>
      <c r="P56">
        <f>L45</f>
        <v>4</v>
      </c>
      <c r="Q56">
        <f>M45</f>
        <v>121.5840909090909</v>
      </c>
      <c r="R56">
        <f>N45</f>
        <v>-2.1500030520000002</v>
      </c>
      <c r="S56">
        <f t="shared" si="19"/>
        <v>3.9343576677360059</v>
      </c>
      <c r="T56">
        <f>(MAX(S$17:S56) - S56)/MAX(S$17:S56)</f>
        <v>0.1236408957252873</v>
      </c>
    </row>
    <row r="57" spans="1:20" x14ac:dyDescent="0.3">
      <c r="A57">
        <v>1999</v>
      </c>
      <c r="B57">
        <v>3</v>
      </c>
      <c r="C57">
        <v>77.650000000000006</v>
      </c>
      <c r="D57">
        <v>-3</v>
      </c>
      <c r="E57">
        <f t="shared" si="3"/>
        <v>1.4338214710792532</v>
      </c>
      <c r="F57">
        <f>(MAX(E$2:E57) - E57)/MAX(E$2:E57)</f>
        <v>0.14042185367323173</v>
      </c>
      <c r="G57">
        <f t="shared" si="7"/>
        <v>20.099990846000001</v>
      </c>
      <c r="H57" t="str">
        <f t="shared" si="20"/>
        <v/>
      </c>
      <c r="I57" s="5">
        <v>3</v>
      </c>
      <c r="J57" s="3">
        <v>78.849999999999994</v>
      </c>
      <c r="K57" s="3">
        <v>-5.8000183120000024</v>
      </c>
      <c r="L57">
        <v>3</v>
      </c>
      <c r="M57">
        <v>78.849999999999994</v>
      </c>
      <c r="N57">
        <v>-5.8000183120000024</v>
      </c>
      <c r="O57">
        <f t="shared" si="8"/>
        <v>-3.4499908419999974</v>
      </c>
      <c r="P57">
        <f>L46</f>
        <v>5</v>
      </c>
      <c r="Q57">
        <f>M46</f>
        <v>115.49347826086954</v>
      </c>
      <c r="R57">
        <f>N46</f>
        <v>1.0499999999999994</v>
      </c>
      <c r="S57">
        <f t="shared" si="19"/>
        <v>3.9880110291205133</v>
      </c>
      <c r="T57">
        <f>(MAX(S$17:S57) - S57)/MAX(S$17:S57)</f>
        <v>0.11168986948538995</v>
      </c>
    </row>
    <row r="58" spans="1:20" x14ac:dyDescent="0.3">
      <c r="A58">
        <v>1999</v>
      </c>
      <c r="B58">
        <v>3</v>
      </c>
      <c r="C58">
        <v>79.7</v>
      </c>
      <c r="D58">
        <v>-0.74999542200000002</v>
      </c>
      <c r="E58">
        <f t="shared" si="3"/>
        <v>1.4135825838908955</v>
      </c>
      <c r="F58">
        <f>(MAX(E$2:E58) - E58)/MAX(E$2:E58)</f>
        <v>0.15255509723527033</v>
      </c>
      <c r="G58">
        <f t="shared" si="7"/>
        <v>19.349995423999999</v>
      </c>
      <c r="H58" t="str">
        <f t="shared" si="20"/>
        <v/>
      </c>
      <c r="I58" s="5">
        <v>4</v>
      </c>
      <c r="J58" s="3">
        <v>83.138636363636365</v>
      </c>
      <c r="K58" s="3">
        <v>-8.3499954219999992</v>
      </c>
      <c r="L58">
        <v>4</v>
      </c>
      <c r="M58">
        <v>83.138636363636365</v>
      </c>
      <c r="N58">
        <v>-8.3499954219999992</v>
      </c>
      <c r="O58">
        <f t="shared" si="8"/>
        <v>-11.799986263999998</v>
      </c>
      <c r="P58">
        <f>L47</f>
        <v>6</v>
      </c>
      <c r="Q58">
        <f>M47</f>
        <v>107.61999999999998</v>
      </c>
      <c r="R58">
        <f>N47</f>
        <v>6.7500045780000004</v>
      </c>
      <c r="S58">
        <f t="shared" si="19"/>
        <v>4.3632074522344046</v>
      </c>
      <c r="T58">
        <f>(MAX(S$17:S58) - S58)/MAX(S$17:S58)</f>
        <v>2.8116684468793552E-2</v>
      </c>
    </row>
    <row r="59" spans="1:20" x14ac:dyDescent="0.3">
      <c r="A59">
        <v>1999</v>
      </c>
      <c r="B59">
        <v>3</v>
      </c>
      <c r="C59">
        <v>80.099999999999994</v>
      </c>
      <c r="D59">
        <v>-1.650003052</v>
      </c>
      <c r="E59">
        <f t="shared" si="3"/>
        <v>1.3699043895524308</v>
      </c>
      <c r="F59">
        <f>(MAX(E$2:E59) - E59)/MAX(E$2:E59)</f>
        <v>0.17874024097990784</v>
      </c>
      <c r="G59">
        <f t="shared" si="7"/>
        <v>17.699992372000001</v>
      </c>
      <c r="H59" t="str">
        <f t="shared" si="20"/>
        <v/>
      </c>
      <c r="I59" s="5">
        <v>5</v>
      </c>
      <c r="J59" s="3">
        <v>86.634090909090915</v>
      </c>
      <c r="K59" s="3">
        <v>4.0999832140000008</v>
      </c>
      <c r="L59">
        <v>5</v>
      </c>
      <c r="M59">
        <v>86.634090909090915</v>
      </c>
      <c r="N59">
        <v>4.0999832140000008</v>
      </c>
      <c r="O59">
        <f t="shared" si="8"/>
        <v>-7.7000030499999967</v>
      </c>
      <c r="P59">
        <f>L48</f>
        <v>7</v>
      </c>
      <c r="Q59">
        <f>M48</f>
        <v>102.56521739130433</v>
      </c>
      <c r="R59">
        <f>N48</f>
        <v>12.750010683999999</v>
      </c>
      <c r="S59">
        <f t="shared" si="19"/>
        <v>5.1768011302001318</v>
      </c>
      <c r="T59">
        <f>(MAX(S$17:S59) - S59)/MAX(S$17:S59)</f>
        <v>0</v>
      </c>
    </row>
    <row r="60" spans="1:20" x14ac:dyDescent="0.3">
      <c r="A60">
        <v>1999</v>
      </c>
      <c r="B60">
        <v>3</v>
      </c>
      <c r="C60">
        <v>80.150000000000006</v>
      </c>
      <c r="D60">
        <v>-0.6</v>
      </c>
      <c r="E60">
        <f t="shared" si="3"/>
        <v>1.354521807511293</v>
      </c>
      <c r="F60">
        <f>(MAX(E$2:E60) - E60)/MAX(E$2:E60)</f>
        <v>0.1879621222415184</v>
      </c>
      <c r="G60">
        <f t="shared" si="7"/>
        <v>17.099992371999999</v>
      </c>
      <c r="H60" t="str">
        <f t="shared" si="20"/>
        <v/>
      </c>
      <c r="I60" s="5">
        <v>6</v>
      </c>
      <c r="J60" s="3">
        <v>93.321428571428569</v>
      </c>
      <c r="K60" s="3">
        <v>9.9981688000000069E-2</v>
      </c>
      <c r="L60">
        <v>6</v>
      </c>
      <c r="M60">
        <v>93.321428571428569</v>
      </c>
      <c r="N60">
        <v>9.9981688000000069E-2</v>
      </c>
      <c r="O60">
        <f t="shared" si="8"/>
        <v>-7.600021361999997</v>
      </c>
      <c r="P60">
        <f>L49</f>
        <v>8</v>
      </c>
      <c r="Q60">
        <f>M49</f>
        <v>96.888636363636365</v>
      </c>
      <c r="R60">
        <f>N49</f>
        <v>3.0499893180000015</v>
      </c>
      <c r="S60">
        <f t="shared" si="19"/>
        <v>5.4212444737300434</v>
      </c>
      <c r="T60">
        <f>(MAX(S$17:S60) - S60)/MAX(S$17:S60)</f>
        <v>0</v>
      </c>
    </row>
    <row r="61" spans="1:20" x14ac:dyDescent="0.3">
      <c r="A61">
        <v>1999</v>
      </c>
      <c r="B61">
        <v>3</v>
      </c>
      <c r="C61">
        <v>80.75</v>
      </c>
      <c r="D61">
        <v>-0.19999694800000001</v>
      </c>
      <c r="E61">
        <f t="shared" si="3"/>
        <v>1.3494896051428404</v>
      </c>
      <c r="F61">
        <f>(MAX(E$2:E61) - E61)/MAX(E$2:E61)</f>
        <v>0.19097893519282658</v>
      </c>
      <c r="G61">
        <f t="shared" si="7"/>
        <v>16.899995424</v>
      </c>
      <c r="H61" t="str">
        <f t="shared" si="20"/>
        <v/>
      </c>
      <c r="I61" s="5">
        <v>7</v>
      </c>
      <c r="J61" s="3">
        <v>99.310869565217416</v>
      </c>
      <c r="K61" s="3">
        <v>-6.4999938959999994</v>
      </c>
      <c r="L61">
        <v>7</v>
      </c>
      <c r="M61">
        <v>99.310869565217416</v>
      </c>
      <c r="N61">
        <v>-6.4999938959999994</v>
      </c>
      <c r="O61">
        <f t="shared" si="8"/>
        <v>-14.100015257999996</v>
      </c>
      <c r="P61">
        <f>L50</f>
        <v>9</v>
      </c>
      <c r="Q61">
        <f>M50</f>
        <v>96.085714285714289</v>
      </c>
      <c r="R61">
        <f>N50</f>
        <v>-0.29998473999999964</v>
      </c>
      <c r="S61">
        <f t="shared" si="19"/>
        <v>5.3958563508542667</v>
      </c>
      <c r="T61">
        <f>(MAX(S$17:S61) - S61)/MAX(S$17:S61)</f>
        <v>4.6830802408563098E-3</v>
      </c>
    </row>
    <row r="62" spans="1:20" x14ac:dyDescent="0.3">
      <c r="A62">
        <v>1999</v>
      </c>
      <c r="B62">
        <v>3</v>
      </c>
      <c r="C62">
        <v>82.15</v>
      </c>
      <c r="D62">
        <v>1.749995422</v>
      </c>
      <c r="E62">
        <f t="shared" si="3"/>
        <v>1.392610736567732</v>
      </c>
      <c r="F62">
        <f>(MAX(E$2:E62) - E62)/MAX(E$2:E62)</f>
        <v>0.16512775150967157</v>
      </c>
      <c r="G62">
        <f t="shared" si="7"/>
        <v>18.649990846000001</v>
      </c>
      <c r="H62" t="str">
        <f t="shared" si="20"/>
        <v/>
      </c>
      <c r="I62" s="5">
        <v>8</v>
      </c>
      <c r="J62" s="3">
        <v>102.94761904761906</v>
      </c>
      <c r="K62" s="3">
        <v>1.8999908440000002</v>
      </c>
      <c r="L62">
        <v>8</v>
      </c>
      <c r="M62">
        <v>102.94761904761906</v>
      </c>
      <c r="N62">
        <v>1.8999908440000002</v>
      </c>
      <c r="O62">
        <f t="shared" si="8"/>
        <v>-12.200024413999996</v>
      </c>
      <c r="P62">
        <f>L51</f>
        <v>10</v>
      </c>
      <c r="Q62">
        <f>M51</f>
        <v>88.613043478260863</v>
      </c>
      <c r="R62">
        <f>N51</f>
        <v>-0.99997863600000114</v>
      </c>
      <c r="S62">
        <f t="shared" si="19"/>
        <v>5.3045197790249246</v>
      </c>
      <c r="T62">
        <f>(MAX(S$17:S62) - S62)/MAX(S$17:S62)</f>
        <v>2.1530977854021648E-2</v>
      </c>
    </row>
    <row r="63" spans="1:20" x14ac:dyDescent="0.3">
      <c r="A63">
        <v>1999</v>
      </c>
      <c r="B63">
        <v>3</v>
      </c>
      <c r="C63">
        <v>79.45</v>
      </c>
      <c r="D63">
        <v>-0.60000152600000001</v>
      </c>
      <c r="E63">
        <f t="shared" si="3"/>
        <v>1.3768353702921257</v>
      </c>
      <c r="F63">
        <f>(MAX(E$2:E63) - E63)/MAX(E$2:E63)</f>
        <v>0.17458510751551007</v>
      </c>
      <c r="G63">
        <f t="shared" si="7"/>
        <v>18.049989320000002</v>
      </c>
      <c r="H63" t="str">
        <f t="shared" si="20"/>
        <v/>
      </c>
      <c r="I63" s="5">
        <v>9</v>
      </c>
      <c r="J63" s="3">
        <v>104.55454545454546</v>
      </c>
      <c r="K63" s="3">
        <v>-8.2999893140000012</v>
      </c>
      <c r="L63">
        <v>9</v>
      </c>
      <c r="M63">
        <v>104.55454545454546</v>
      </c>
      <c r="N63">
        <v>-8.2999893140000012</v>
      </c>
      <c r="O63">
        <f t="shared" si="8"/>
        <v>-20.500013727999999</v>
      </c>
      <c r="P63">
        <f>L52</f>
        <v>11</v>
      </c>
      <c r="Q63">
        <f>M52</f>
        <v>93.20714285714287</v>
      </c>
      <c r="R63">
        <f>N52</f>
        <v>1.0499969479999995</v>
      </c>
      <c r="S63">
        <f t="shared" si="19"/>
        <v>5.3941544798833947</v>
      </c>
      <c r="T63">
        <f>(MAX(S$17:S63) - S63)/MAX(S$17:S63)</f>
        <v>4.9970064950805703E-3</v>
      </c>
    </row>
    <row r="64" spans="1:20" x14ac:dyDescent="0.3">
      <c r="A64">
        <v>1999</v>
      </c>
      <c r="B64">
        <v>3</v>
      </c>
      <c r="C64">
        <v>81.349999999999994</v>
      </c>
      <c r="D64">
        <v>-0.34999389600000003</v>
      </c>
      <c r="E64">
        <f t="shared" si="3"/>
        <v>1.3679499866031433</v>
      </c>
      <c r="F64">
        <f>(MAX(E$2:E64) - E64)/MAX(E$2:E64)</f>
        <v>0.17991190851189118</v>
      </c>
      <c r="G64">
        <f t="shared" si="7"/>
        <v>17.699995424000001</v>
      </c>
      <c r="H64" t="str">
        <f t="shared" si="20"/>
        <v/>
      </c>
      <c r="I64" s="5">
        <v>10</v>
      </c>
      <c r="J64" s="3">
        <v>105.1195652173913</v>
      </c>
      <c r="K64" s="3">
        <v>9.6999969500000027</v>
      </c>
      <c r="L64">
        <v>10</v>
      </c>
      <c r="M64">
        <v>105.1195652173913</v>
      </c>
      <c r="N64">
        <v>9.6999969500000027</v>
      </c>
      <c r="O64">
        <f t="shared" si="8"/>
        <v>-10.800016777999996</v>
      </c>
      <c r="P64">
        <f>L53</f>
        <v>12</v>
      </c>
      <c r="Q64">
        <f>M53</f>
        <v>96.459090909090932</v>
      </c>
      <c r="R64">
        <f>N53</f>
        <v>-2.8000030520000001</v>
      </c>
      <c r="S64">
        <f t="shared" si="19"/>
        <v>5.1592831650448447</v>
      </c>
      <c r="T64">
        <f>(MAX(S$17:S64) - S64)/MAX(S$17:S64)</f>
        <v>4.8321249844864175E-2</v>
      </c>
    </row>
    <row r="65" spans="1:20" x14ac:dyDescent="0.3">
      <c r="A65">
        <v>1999</v>
      </c>
      <c r="B65">
        <v>3</v>
      </c>
      <c r="C65">
        <v>81.25</v>
      </c>
      <c r="D65">
        <v>-3.05E-6</v>
      </c>
      <c r="E65">
        <f t="shared" si="3"/>
        <v>1.3679499095770364</v>
      </c>
      <c r="F65">
        <f>(MAX(E$2:E65) - E65)/MAX(E$2:E65)</f>
        <v>0.17991195468915902</v>
      </c>
      <c r="G65">
        <f t="shared" si="7"/>
        <v>17.699992374000001</v>
      </c>
      <c r="H65" t="str">
        <f t="shared" si="20"/>
        <v/>
      </c>
      <c r="I65" s="5">
        <v>11</v>
      </c>
      <c r="J65" s="3">
        <v>110.31749999999997</v>
      </c>
      <c r="K65" s="3">
        <v>5.9500091599999996</v>
      </c>
      <c r="L65">
        <v>11</v>
      </c>
      <c r="M65">
        <v>110.31749999999997</v>
      </c>
      <c r="N65">
        <v>5.9500091599999996</v>
      </c>
      <c r="O65">
        <f t="shared" si="8"/>
        <v>-4.8500076179999967</v>
      </c>
      <c r="P65">
        <f>L55</f>
        <v>1</v>
      </c>
      <c r="Q65">
        <f>M55</f>
        <v>88.815217391304344</v>
      </c>
      <c r="R65">
        <f>N55</f>
        <v>8.8500183140000033</v>
      </c>
      <c r="S65">
        <f t="shared" si="19"/>
        <v>5.930430585029022</v>
      </c>
      <c r="T65">
        <f>(MAX(S$17:S65) - S65)/MAX(S$17:S65)</f>
        <v>0</v>
      </c>
    </row>
    <row r="66" spans="1:20" x14ac:dyDescent="0.3">
      <c r="A66">
        <v>1999</v>
      </c>
      <c r="B66">
        <v>4</v>
      </c>
      <c r="C66">
        <v>81.25</v>
      </c>
      <c r="D66">
        <v>2.9000015260000001</v>
      </c>
      <c r="E66">
        <f t="shared" si="3"/>
        <v>1.4411878817357744</v>
      </c>
      <c r="F66">
        <f>(MAX(E$2:E66) - E66)/MAX(E$2:E66)</f>
        <v>0.13600567931335966</v>
      </c>
      <c r="G66">
        <f t="shared" si="7"/>
        <v>20.599993900000001</v>
      </c>
      <c r="H66" t="str">
        <f t="shared" si="20"/>
        <v/>
      </c>
      <c r="I66" s="5">
        <v>12</v>
      </c>
      <c r="J66" s="3">
        <v>112.10869565217391</v>
      </c>
      <c r="K66" s="3">
        <v>3.1499908439999995</v>
      </c>
      <c r="L66">
        <v>12</v>
      </c>
      <c r="M66">
        <v>112.10869565217391</v>
      </c>
      <c r="N66">
        <v>3.1499908439999995</v>
      </c>
      <c r="O66">
        <f t="shared" si="8"/>
        <v>-1.7000167739999972</v>
      </c>
      <c r="P66">
        <f>L56</f>
        <v>2</v>
      </c>
      <c r="Q66">
        <f>M56</f>
        <v>83.34</v>
      </c>
      <c r="R66">
        <f>N56</f>
        <v>-6.4999908439999983</v>
      </c>
      <c r="S66">
        <f t="shared" si="19"/>
        <v>5.2366266882747707</v>
      </c>
      <c r="T66">
        <f>(MAX(S$17:S66) - S66)/MAX(S$17:S66)</f>
        <v>0.11699047595392366</v>
      </c>
    </row>
    <row r="67" spans="1:20" x14ac:dyDescent="0.3">
      <c r="A67">
        <v>1999</v>
      </c>
      <c r="B67">
        <v>4</v>
      </c>
      <c r="C67">
        <v>84.65</v>
      </c>
      <c r="D67">
        <v>1</v>
      </c>
      <c r="E67">
        <f t="shared" si="3"/>
        <v>1.4667257650506436</v>
      </c>
      <c r="F67">
        <f>(MAX(E$2:E67) - E67)/MAX(E$2:E67)</f>
        <v>0.12069567953745927</v>
      </c>
      <c r="G67">
        <f t="shared" si="7"/>
        <v>21.599993900000001</v>
      </c>
      <c r="H67" t="str">
        <f t="shared" si="20"/>
        <v/>
      </c>
      <c r="I67" s="4">
        <v>2004</v>
      </c>
      <c r="J67" s="3">
        <v>117.65896946564889</v>
      </c>
      <c r="K67" s="3">
        <v>49.550062568999962</v>
      </c>
      <c r="L67">
        <v>2004</v>
      </c>
      <c r="M67">
        <v>117.65896946564889</v>
      </c>
      <c r="N67">
        <v>49.550062568999962</v>
      </c>
      <c r="P67">
        <f>L57</f>
        <v>3</v>
      </c>
      <c r="Q67">
        <f>M57</f>
        <v>78.849999999999994</v>
      </c>
      <c r="R67">
        <f>N57</f>
        <v>-5.8000183120000024</v>
      </c>
      <c r="S67">
        <f t="shared" si="19"/>
        <v>4.6588359967382793</v>
      </c>
      <c r="T67">
        <f>(MAX(S$17:S67) - S67)/MAX(S$17:S67)</f>
        <v>0.21441859407321937</v>
      </c>
    </row>
    <row r="68" spans="1:20" x14ac:dyDescent="0.3">
      <c r="A68">
        <v>1999</v>
      </c>
      <c r="B68">
        <v>4</v>
      </c>
      <c r="C68">
        <v>84.65</v>
      </c>
      <c r="D68">
        <v>1</v>
      </c>
      <c r="E68">
        <f t="shared" ref="E68:E131" si="21">(D68/C68*$G$2+1)*E67*$H$2+(1-$H$2)*E67</f>
        <v>1.4927161802612279</v>
      </c>
      <c r="F68">
        <f>(MAX(E$2:E68) - E68)/MAX(E$2:E68)</f>
        <v>0.10511438620380528</v>
      </c>
      <c r="G68">
        <f t="shared" si="7"/>
        <v>22.599993900000001</v>
      </c>
      <c r="H68" t="str">
        <f t="shared" si="20"/>
        <v/>
      </c>
      <c r="I68" s="5">
        <v>1</v>
      </c>
      <c r="J68" s="3">
        <v>119.92272727272729</v>
      </c>
      <c r="K68" s="3">
        <v>2.0000167860000002</v>
      </c>
      <c r="L68">
        <v>1</v>
      </c>
      <c r="M68">
        <v>119.92272727272729</v>
      </c>
      <c r="N68">
        <v>2.0000167860000002</v>
      </c>
      <c r="O68">
        <f t="shared" si="8"/>
        <v>2.0000167860000002</v>
      </c>
      <c r="P68">
        <f>L58</f>
        <v>4</v>
      </c>
      <c r="Q68">
        <f>M58</f>
        <v>83.138636363636365</v>
      </c>
      <c r="R68">
        <f>N58</f>
        <v>-8.3499954219999992</v>
      </c>
      <c r="S68">
        <f t="shared" si="19"/>
        <v>3.9569735243770849</v>
      </c>
      <c r="T68">
        <f>(MAX(S$17:S68) - S68)/MAX(S$17:S68)</f>
        <v>0.3327679217144533</v>
      </c>
    </row>
    <row r="69" spans="1:20" x14ac:dyDescent="0.3">
      <c r="A69">
        <v>1999</v>
      </c>
      <c r="B69">
        <v>4</v>
      </c>
      <c r="C69">
        <v>86.65</v>
      </c>
      <c r="D69">
        <v>-1.4000015260000001</v>
      </c>
      <c r="E69">
        <f t="shared" si="21"/>
        <v>1.4565395224957818</v>
      </c>
      <c r="F69">
        <f>(MAX(E$2:E69) - E69)/MAX(E$2:E69)</f>
        <v>0.12680234739670976</v>
      </c>
      <c r="G69">
        <f t="shared" ref="G69:G132" si="22">IF(A69&lt;&gt;A68, D69, D69+G68)</f>
        <v>21.199992374000001</v>
      </c>
      <c r="H69" t="str">
        <f t="shared" si="20"/>
        <v/>
      </c>
      <c r="I69" s="5">
        <v>2</v>
      </c>
      <c r="J69" s="3">
        <v>122.8425</v>
      </c>
      <c r="K69" s="3">
        <v>-0.10000153000000012</v>
      </c>
      <c r="L69">
        <v>2</v>
      </c>
      <c r="M69">
        <v>122.8425</v>
      </c>
      <c r="N69">
        <v>-0.10000153000000012</v>
      </c>
      <c r="O69">
        <f t="shared" ref="O69:O131" si="23">N69+O68</f>
        <v>1.9000152560000001</v>
      </c>
      <c r="P69">
        <f>L59</f>
        <v>5</v>
      </c>
      <c r="Q69">
        <f>M59</f>
        <v>86.634090909090915</v>
      </c>
      <c r="R69">
        <f>N59</f>
        <v>4.0999832140000008</v>
      </c>
      <c r="S69">
        <f t="shared" si="19"/>
        <v>4.2378708857612875</v>
      </c>
      <c r="T69">
        <f>(MAX(S$17:S69) - S69)/MAX(S$17:S69)</f>
        <v>0.28540249733982032</v>
      </c>
    </row>
    <row r="70" spans="1:20" x14ac:dyDescent="0.3">
      <c r="A70">
        <v>1999</v>
      </c>
      <c r="B70">
        <v>4</v>
      </c>
      <c r="C70">
        <v>88.2</v>
      </c>
      <c r="D70">
        <v>0.55000152599999996</v>
      </c>
      <c r="E70">
        <f t="shared" si="21"/>
        <v>1.4701636544694552</v>
      </c>
      <c r="F70">
        <f>(MAX(E$2:E70) - E70)/MAX(E$2:E70)</f>
        <v>0.11863465961726366</v>
      </c>
      <c r="G70">
        <f t="shared" si="22"/>
        <v>21.7499939</v>
      </c>
      <c r="H70" t="str">
        <f t="shared" si="20"/>
        <v/>
      </c>
      <c r="I70" s="5">
        <v>3</v>
      </c>
      <c r="J70" s="3">
        <v>123.63043478260867</v>
      </c>
      <c r="K70" s="3">
        <v>4.5000152640000017</v>
      </c>
      <c r="L70">
        <v>3</v>
      </c>
      <c r="M70">
        <v>123.63043478260867</v>
      </c>
      <c r="N70">
        <v>4.5000152640000017</v>
      </c>
      <c r="O70">
        <f t="shared" si="23"/>
        <v>6.4000305200000014</v>
      </c>
      <c r="P70">
        <f>L60</f>
        <v>6</v>
      </c>
      <c r="Q70">
        <f>M60</f>
        <v>93.321428571428569</v>
      </c>
      <c r="R70">
        <f>N60</f>
        <v>9.9981688000000069E-2</v>
      </c>
      <c r="S70">
        <f t="shared" si="19"/>
        <v>4.2446813711637938</v>
      </c>
      <c r="T70">
        <f>(MAX(S$17:S70) - S70)/MAX(S$17:S70)</f>
        <v>0.28425410089459441</v>
      </c>
    </row>
    <row r="71" spans="1:20" x14ac:dyDescent="0.3">
      <c r="A71">
        <v>1999</v>
      </c>
      <c r="B71">
        <v>4</v>
      </c>
      <c r="C71">
        <v>88.65</v>
      </c>
      <c r="D71">
        <v>1.0499954220000001</v>
      </c>
      <c r="E71">
        <f t="shared" si="21"/>
        <v>1.4962831994234944</v>
      </c>
      <c r="F71">
        <f>(MAX(E$2:E71) - E71)/MAX(E$2:E71)</f>
        <v>0.10297595280658101</v>
      </c>
      <c r="G71">
        <f t="shared" si="22"/>
        <v>22.799989321999998</v>
      </c>
      <c r="H71" t="str">
        <f t="shared" si="20"/>
        <v/>
      </c>
      <c r="I71" s="5">
        <v>4</v>
      </c>
      <c r="J71" s="3">
        <v>127.10000000000001</v>
      </c>
      <c r="K71" s="3">
        <v>8.9499969509999993</v>
      </c>
      <c r="L71">
        <v>4</v>
      </c>
      <c r="M71">
        <v>127.10000000000001</v>
      </c>
      <c r="N71">
        <v>8.9499969509999993</v>
      </c>
      <c r="O71">
        <f t="shared" si="23"/>
        <v>15.350027471000001</v>
      </c>
      <c r="P71">
        <f>L61</f>
        <v>7</v>
      </c>
      <c r="Q71">
        <f>M61</f>
        <v>99.310869565217416</v>
      </c>
      <c r="R71">
        <f>N61</f>
        <v>-6.4999938959999994</v>
      </c>
      <c r="S71">
        <f t="shared" si="19"/>
        <v>3.8279535277189591</v>
      </c>
      <c r="T71">
        <f>(MAX(S$17:S71) - S71)/MAX(S$17:S71)</f>
        <v>0.35452350839711816</v>
      </c>
    </row>
    <row r="72" spans="1:20" x14ac:dyDescent="0.3">
      <c r="A72">
        <v>1999</v>
      </c>
      <c r="B72">
        <v>4</v>
      </c>
      <c r="C72">
        <v>90.75</v>
      </c>
      <c r="D72">
        <v>0.89999847399999999</v>
      </c>
      <c r="E72">
        <f t="shared" si="21"/>
        <v>1.5185419200210646</v>
      </c>
      <c r="F72">
        <f>(MAX(E$2:E72) - E72)/MAX(E$2:E72)</f>
        <v>8.963181605260763E-2</v>
      </c>
      <c r="G72">
        <f t="shared" si="22"/>
        <v>23.699987795999998</v>
      </c>
      <c r="H72" t="str">
        <f t="shared" si="20"/>
        <v/>
      </c>
      <c r="I72" s="5">
        <v>5</v>
      </c>
      <c r="J72" s="3">
        <v>112.12857142857142</v>
      </c>
      <c r="K72" s="3">
        <v>3.3500122040000013</v>
      </c>
      <c r="L72">
        <v>5</v>
      </c>
      <c r="M72">
        <v>112.12857142857142</v>
      </c>
      <c r="N72">
        <v>3.3500122040000013</v>
      </c>
      <c r="O72">
        <f t="shared" si="23"/>
        <v>18.700039675000003</v>
      </c>
      <c r="P72">
        <f>L62</f>
        <v>8</v>
      </c>
      <c r="Q72">
        <f>M62</f>
        <v>102.94761904761906</v>
      </c>
      <c r="R72">
        <f>N62</f>
        <v>1.8999908440000002</v>
      </c>
      <c r="S72">
        <f t="shared" si="19"/>
        <v>3.933926012384573</v>
      </c>
      <c r="T72">
        <f>(MAX(S$17:S72) - S72)/MAX(S$17:S72)</f>
        <v>0.33665423513842185</v>
      </c>
    </row>
    <row r="73" spans="1:20" x14ac:dyDescent="0.3">
      <c r="A73">
        <v>1999</v>
      </c>
      <c r="B73">
        <v>4</v>
      </c>
      <c r="C73">
        <v>90.35</v>
      </c>
      <c r="D73">
        <v>1.1500015260000001</v>
      </c>
      <c r="E73">
        <f t="shared" si="21"/>
        <v>1.5475345961470062</v>
      </c>
      <c r="F73">
        <f>(MAX(E$2:E73) - E73)/MAX(E$2:E73)</f>
        <v>7.2250662747217004E-2</v>
      </c>
      <c r="G73">
        <f t="shared" si="22"/>
        <v>24.849989321999999</v>
      </c>
      <c r="H73" t="str">
        <f t="shared" si="20"/>
        <v/>
      </c>
      <c r="I73" s="5">
        <v>6</v>
      </c>
      <c r="J73" s="3">
        <v>108.71818181818183</v>
      </c>
      <c r="K73" s="3">
        <v>18.499992369999998</v>
      </c>
      <c r="L73">
        <v>6</v>
      </c>
      <c r="M73">
        <v>108.71818181818183</v>
      </c>
      <c r="N73">
        <v>18.499992369999998</v>
      </c>
      <c r="O73">
        <f t="shared" si="23"/>
        <v>37.200032045</v>
      </c>
      <c r="P73">
        <f>L63</f>
        <v>9</v>
      </c>
      <c r="Q73">
        <f>M63</f>
        <v>104.55454545454546</v>
      </c>
      <c r="R73">
        <f>N63</f>
        <v>-8.2999893140000012</v>
      </c>
      <c r="S73">
        <f t="shared" si="19"/>
        <v>3.4654880732747855</v>
      </c>
      <c r="T73">
        <f>(MAX(S$17:S73) - S73)/MAX(S$17:S73)</f>
        <v>0.41564309309627873</v>
      </c>
    </row>
    <row r="74" spans="1:20" x14ac:dyDescent="0.3">
      <c r="A74">
        <v>1999</v>
      </c>
      <c r="B74">
        <v>4</v>
      </c>
      <c r="C74">
        <v>89.2</v>
      </c>
      <c r="D74">
        <v>4.9995421999999998E-2</v>
      </c>
      <c r="E74">
        <f t="shared" si="21"/>
        <v>1.5488356552029587</v>
      </c>
      <c r="F74">
        <f>(MAX(E$2:E74) - E74)/MAX(E$2:E74)</f>
        <v>7.1470675870095146E-2</v>
      </c>
      <c r="G74">
        <f t="shared" si="22"/>
        <v>24.899984743999998</v>
      </c>
      <c r="H74" t="str">
        <f t="shared" si="20"/>
        <v/>
      </c>
      <c r="I74" s="5">
        <v>7</v>
      </c>
      <c r="J74" s="3">
        <v>105.83863636363635</v>
      </c>
      <c r="K74" s="3">
        <v>5.3000000000000016</v>
      </c>
      <c r="L74">
        <v>7</v>
      </c>
      <c r="M74">
        <v>105.83863636363635</v>
      </c>
      <c r="N74">
        <v>5.3000000000000016</v>
      </c>
      <c r="O74">
        <f t="shared" si="23"/>
        <v>42.500032045000005</v>
      </c>
      <c r="P74">
        <f>L64</f>
        <v>10</v>
      </c>
      <c r="Q74">
        <f>M64</f>
        <v>105.1195652173913</v>
      </c>
      <c r="R74">
        <f>N64</f>
        <v>9.6999969500000027</v>
      </c>
      <c r="S74">
        <f t="shared" si="19"/>
        <v>3.9451593457659135</v>
      </c>
      <c r="T74">
        <f>(MAX(S$17:S74) - S74)/MAX(S$17:S74)</f>
        <v>0.3347600500164008</v>
      </c>
    </row>
    <row r="75" spans="1:20" x14ac:dyDescent="0.3">
      <c r="A75">
        <v>1999</v>
      </c>
      <c r="B75">
        <v>4</v>
      </c>
      <c r="C75">
        <v>89.75</v>
      </c>
      <c r="D75">
        <v>-9.9996948000000002E-2</v>
      </c>
      <c r="E75">
        <f t="shared" si="21"/>
        <v>1.5462471509387714</v>
      </c>
      <c r="F75">
        <f>(MAX(E$2:E75) - E75)/MAX(E$2:E75)</f>
        <v>7.3022488101986388E-2</v>
      </c>
      <c r="G75">
        <f t="shared" si="22"/>
        <v>24.799987795999996</v>
      </c>
      <c r="H75" t="str">
        <f t="shared" si="20"/>
        <v/>
      </c>
      <c r="I75" s="5">
        <v>8</v>
      </c>
      <c r="J75" s="3">
        <v>108.06363636363636</v>
      </c>
      <c r="K75" s="3">
        <v>-5.0500213639999991</v>
      </c>
      <c r="L75">
        <v>8</v>
      </c>
      <c r="M75">
        <v>108.06363636363636</v>
      </c>
      <c r="N75">
        <v>-5.0500213639999991</v>
      </c>
      <c r="O75">
        <f t="shared" si="23"/>
        <v>37.450010681000009</v>
      </c>
      <c r="P75">
        <f>L65</f>
        <v>11</v>
      </c>
      <c r="Q75">
        <f>M65</f>
        <v>110.31749999999997</v>
      </c>
      <c r="R75">
        <f>N65</f>
        <v>5.9500091599999996</v>
      </c>
      <c r="S75">
        <f t="shared" si="19"/>
        <v>4.2643344663718938</v>
      </c>
      <c r="T75">
        <f>(MAX(S$17:S75) - S75)/MAX(S$17:S75)</f>
        <v>0.2809401602074354</v>
      </c>
    </row>
    <row r="76" spans="1:20" x14ac:dyDescent="0.3">
      <c r="A76">
        <v>1999</v>
      </c>
      <c r="B76">
        <v>4</v>
      </c>
      <c r="C76">
        <v>91</v>
      </c>
      <c r="D76">
        <v>-3</v>
      </c>
      <c r="E76">
        <f t="shared" si="21"/>
        <v>1.4697843797385026</v>
      </c>
      <c r="F76">
        <f>(MAX(E$2:E76) - E76)/MAX(E$2:E76)</f>
        <v>0.11886203539364633</v>
      </c>
      <c r="G76">
        <f t="shared" si="22"/>
        <v>21.799987795999996</v>
      </c>
      <c r="H76" t="str">
        <f t="shared" si="20"/>
        <v/>
      </c>
      <c r="I76" s="5">
        <v>9</v>
      </c>
      <c r="J76" s="3">
        <v>117.46590909090905</v>
      </c>
      <c r="K76" s="3">
        <v>-3.3500045760000003</v>
      </c>
      <c r="L76">
        <v>9</v>
      </c>
      <c r="M76">
        <v>117.46590909090905</v>
      </c>
      <c r="N76">
        <v>-3.3500045760000003</v>
      </c>
      <c r="O76">
        <f t="shared" si="23"/>
        <v>34.100006105000006</v>
      </c>
      <c r="P76">
        <f>L66</f>
        <v>12</v>
      </c>
      <c r="Q76">
        <f>M66</f>
        <v>112.10869565217391</v>
      </c>
      <c r="R76">
        <f>N66</f>
        <v>3.1499908439999995</v>
      </c>
      <c r="S76">
        <f t="shared" si="19"/>
        <v>4.444061129589449</v>
      </c>
      <c r="T76">
        <f>(MAX(S$17:S76) - S76)/MAX(S$17:S76)</f>
        <v>0.25063432311168332</v>
      </c>
    </row>
    <row r="77" spans="1:20" x14ac:dyDescent="0.3">
      <c r="A77">
        <v>1999</v>
      </c>
      <c r="B77">
        <v>4</v>
      </c>
      <c r="C77">
        <v>94.35</v>
      </c>
      <c r="D77">
        <v>-0.35</v>
      </c>
      <c r="E77">
        <f t="shared" si="21"/>
        <v>1.4616059292948067</v>
      </c>
      <c r="F77">
        <f>(MAX(E$2:E77) - E77)/MAX(E$2:E77)</f>
        <v>0.12376502883740186</v>
      </c>
      <c r="G77">
        <f t="shared" si="22"/>
        <v>21.449987795999995</v>
      </c>
      <c r="H77" t="str">
        <f t="shared" si="20"/>
        <v/>
      </c>
      <c r="I77" s="5">
        <v>10</v>
      </c>
      <c r="J77" s="3">
        <v>120.0452380952381</v>
      </c>
      <c r="K77" s="3">
        <v>-2.9999893179999999</v>
      </c>
      <c r="L77">
        <v>10</v>
      </c>
      <c r="M77">
        <v>120.0452380952381</v>
      </c>
      <c r="N77">
        <v>-2.9999893179999999</v>
      </c>
      <c r="O77">
        <f t="shared" si="23"/>
        <v>31.100016787000005</v>
      </c>
      <c r="P77">
        <f>L68</f>
        <v>1</v>
      </c>
      <c r="Q77">
        <f>M68</f>
        <v>119.92272727272729</v>
      </c>
      <c r="R77">
        <f>N68</f>
        <v>2.0000167860000002</v>
      </c>
      <c r="S77">
        <f t="shared" si="19"/>
        <v>4.5552351796547335</v>
      </c>
      <c r="T77">
        <f>(MAX(S$17:S77) - S77)/MAX(S$17:S77)</f>
        <v>0.231887952427245</v>
      </c>
    </row>
    <row r="78" spans="1:20" x14ac:dyDescent="0.3">
      <c r="A78">
        <v>1999</v>
      </c>
      <c r="B78">
        <v>4</v>
      </c>
      <c r="C78">
        <v>96.05</v>
      </c>
      <c r="D78">
        <v>-3</v>
      </c>
      <c r="E78">
        <f t="shared" si="21"/>
        <v>1.393128816522015</v>
      </c>
      <c r="F78">
        <f>(MAX(E$2:E78) - E78)/MAX(E$2:E78)</f>
        <v>0.16481716179140182</v>
      </c>
      <c r="G78">
        <f t="shared" si="22"/>
        <v>18.449987795999995</v>
      </c>
      <c r="H78" t="str">
        <f t="shared" si="20"/>
        <v/>
      </c>
      <c r="I78" s="5">
        <v>11</v>
      </c>
      <c r="J78" s="3">
        <v>122.11590909090911</v>
      </c>
      <c r="K78" s="3">
        <v>2.3000137360000004</v>
      </c>
      <c r="L78">
        <v>11</v>
      </c>
      <c r="M78">
        <v>122.11590909090911</v>
      </c>
      <c r="N78">
        <v>2.3000137360000004</v>
      </c>
      <c r="O78">
        <f t="shared" si="23"/>
        <v>33.400030523000005</v>
      </c>
      <c r="P78">
        <f>L69</f>
        <v>2</v>
      </c>
      <c r="Q78">
        <f>M69</f>
        <v>122.8425</v>
      </c>
      <c r="R78">
        <f>N69</f>
        <v>-0.10000153000000012</v>
      </c>
      <c r="S78">
        <f t="shared" si="19"/>
        <v>4.549672807257453</v>
      </c>
      <c r="T78">
        <f>(MAX(S$17:S78) - S78)/MAX(S$17:S78)</f>
        <v>0.23282588978567598</v>
      </c>
    </row>
    <row r="79" spans="1:20" x14ac:dyDescent="0.3">
      <c r="A79">
        <v>1999</v>
      </c>
      <c r="B79">
        <v>4</v>
      </c>
      <c r="C79">
        <v>99.95</v>
      </c>
      <c r="D79">
        <v>-0.20000457799999999</v>
      </c>
      <c r="E79">
        <f t="shared" si="21"/>
        <v>1.3889472436198422</v>
      </c>
      <c r="F79">
        <f>(MAX(E$2:E79) - E79)/MAX(E$2:E79)</f>
        <v>0.16732402108768116</v>
      </c>
      <c r="G79">
        <f t="shared" si="22"/>
        <v>18.249983217999993</v>
      </c>
      <c r="H79" t="str">
        <f t="shared" si="20"/>
        <v/>
      </c>
      <c r="I79" s="5">
        <v>12</v>
      </c>
      <c r="J79" s="3">
        <v>123.81304347826082</v>
      </c>
      <c r="K79" s="3">
        <v>16.150032046000003</v>
      </c>
      <c r="L79">
        <v>12</v>
      </c>
      <c r="M79">
        <v>123.81304347826082</v>
      </c>
      <c r="N79">
        <v>16.150032046000003</v>
      </c>
      <c r="O79">
        <f t="shared" si="23"/>
        <v>49.550062569000005</v>
      </c>
      <c r="P79">
        <f>L70</f>
        <v>3</v>
      </c>
      <c r="Q79">
        <f>M70</f>
        <v>123.63043478260867</v>
      </c>
      <c r="R79">
        <f>N70</f>
        <v>4.5000152640000017</v>
      </c>
      <c r="S79">
        <f t="shared" si="19"/>
        <v>4.7980776249894097</v>
      </c>
      <c r="T79">
        <f>(MAX(S$17:S79) - S79)/MAX(S$17:S79)</f>
        <v>0.19093941726561342</v>
      </c>
    </row>
    <row r="80" spans="1:20" x14ac:dyDescent="0.3">
      <c r="A80">
        <v>1999</v>
      </c>
      <c r="B80">
        <v>4</v>
      </c>
      <c r="C80">
        <v>100.05</v>
      </c>
      <c r="D80">
        <v>2.4</v>
      </c>
      <c r="E80">
        <f t="shared" si="21"/>
        <v>1.4389243558340494</v>
      </c>
      <c r="F80">
        <f>(MAX(E$2:E80) - E80)/MAX(E$2:E80)</f>
        <v>0.13736266652411946</v>
      </c>
      <c r="G80">
        <f t="shared" si="22"/>
        <v>20.649983217999992</v>
      </c>
      <c r="H80" t="str">
        <f t="shared" si="20"/>
        <v/>
      </c>
      <c r="I80" s="4">
        <v>2005</v>
      </c>
      <c r="J80" s="3">
        <v>151.30557692307687</v>
      </c>
      <c r="K80" s="3">
        <v>-14.100051873999989</v>
      </c>
      <c r="L80">
        <v>2005</v>
      </c>
      <c r="M80">
        <v>151.30557692307687</v>
      </c>
      <c r="N80">
        <v>-14.100051873999989</v>
      </c>
      <c r="P80">
        <f>L71</f>
        <v>4</v>
      </c>
      <c r="Q80">
        <f>M71</f>
        <v>127.10000000000001</v>
      </c>
      <c r="R80">
        <f>N71</f>
        <v>8.9499969509999993</v>
      </c>
      <c r="S80">
        <f t="shared" si="19"/>
        <v>5.3048767608782752</v>
      </c>
      <c r="T80">
        <f>(MAX(S$17:S80) - S80)/MAX(S$17:S80)</f>
        <v>0.10548202448063651</v>
      </c>
    </row>
    <row r="81" spans="1:20" x14ac:dyDescent="0.3">
      <c r="A81">
        <v>1999</v>
      </c>
      <c r="B81">
        <v>4</v>
      </c>
      <c r="C81">
        <v>98.35</v>
      </c>
      <c r="D81">
        <v>0.900004578</v>
      </c>
      <c r="E81">
        <f t="shared" si="21"/>
        <v>1.4586758328189964</v>
      </c>
      <c r="F81">
        <f>(MAX(E$2:E81) - E81)/MAX(E$2:E81)</f>
        <v>0.12552162611819151</v>
      </c>
      <c r="G81">
        <f t="shared" si="22"/>
        <v>21.549987795999993</v>
      </c>
      <c r="H81" t="str">
        <f t="shared" si="20"/>
        <v/>
      </c>
      <c r="I81" s="5">
        <v>1</v>
      </c>
      <c r="J81" s="3">
        <v>130.71666666666667</v>
      </c>
      <c r="K81" s="3">
        <v>-4.8000122080000001</v>
      </c>
      <c r="L81">
        <v>1</v>
      </c>
      <c r="M81">
        <v>130.71666666666667</v>
      </c>
      <c r="N81">
        <v>-4.8000122080000001</v>
      </c>
      <c r="O81">
        <f t="shared" si="23"/>
        <v>-4.8000122080000001</v>
      </c>
      <c r="P81">
        <f>L72</f>
        <v>5</v>
      </c>
      <c r="Q81">
        <f>M72</f>
        <v>112.12857142857142</v>
      </c>
      <c r="R81">
        <f>N72</f>
        <v>3.3500122040000013</v>
      </c>
      <c r="S81">
        <f t="shared" si="19"/>
        <v>5.5426136953175815</v>
      </c>
      <c r="T81">
        <f>(MAX(S$17:S81) - S81)/MAX(S$17:S81)</f>
        <v>6.5394389859390389E-2</v>
      </c>
    </row>
    <row r="82" spans="1:20" x14ac:dyDescent="0.3">
      <c r="A82">
        <v>1999</v>
      </c>
      <c r="B82">
        <v>4</v>
      </c>
      <c r="C82">
        <v>98.35</v>
      </c>
      <c r="D82">
        <v>-0.1</v>
      </c>
      <c r="E82">
        <f t="shared" si="21"/>
        <v>1.4564511111624348</v>
      </c>
      <c r="F82">
        <f>(MAX(E$2:E82) - E82)/MAX(E$2:E82)</f>
        <v>0.12685535012512861</v>
      </c>
      <c r="G82">
        <f t="shared" si="22"/>
        <v>21.449987795999991</v>
      </c>
      <c r="H82" t="str">
        <f t="shared" si="20"/>
        <v/>
      </c>
      <c r="I82" s="5">
        <v>2</v>
      </c>
      <c r="J82" s="3">
        <v>137.71</v>
      </c>
      <c r="K82" s="3">
        <v>-9.9996949000000168E-2</v>
      </c>
      <c r="L82">
        <v>2</v>
      </c>
      <c r="M82">
        <v>137.71</v>
      </c>
      <c r="N82">
        <v>-9.9996949000000168E-2</v>
      </c>
      <c r="O82">
        <f t="shared" si="23"/>
        <v>-4.9000091570000004</v>
      </c>
      <c r="P82">
        <f>L73</f>
        <v>6</v>
      </c>
      <c r="Q82">
        <f>M73</f>
        <v>108.71818181818183</v>
      </c>
      <c r="R82">
        <f>N73</f>
        <v>18.499992369999998</v>
      </c>
      <c r="S82">
        <f t="shared" ref="S82:S145" si="24">(R82/Q82*$G$2+1)*S81*$H$2+(1-$H$2)*S81</f>
        <v>6.957349152051707</v>
      </c>
      <c r="T82">
        <f>(MAX(S$17:S82) - S82)/MAX(S$17:S82)</f>
        <v>0</v>
      </c>
    </row>
    <row r="83" spans="1:20" x14ac:dyDescent="0.3">
      <c r="A83">
        <v>1999</v>
      </c>
      <c r="B83">
        <v>4</v>
      </c>
      <c r="C83">
        <v>98.15</v>
      </c>
      <c r="D83">
        <v>3.6000030519999999</v>
      </c>
      <c r="E83">
        <f t="shared" si="21"/>
        <v>1.5365819585176088</v>
      </c>
      <c r="F83">
        <f>(MAX(E$2:E83) - E83)/MAX(E$2:E83)</f>
        <v>7.8816785615902801E-2</v>
      </c>
      <c r="G83">
        <f t="shared" si="22"/>
        <v>25.049990847999993</v>
      </c>
      <c r="H83" t="str">
        <f t="shared" si="20"/>
        <v/>
      </c>
      <c r="I83" s="5">
        <v>3</v>
      </c>
      <c r="J83" s="3">
        <v>142.04130434782607</v>
      </c>
      <c r="K83" s="3">
        <v>7.1500061029999991</v>
      </c>
      <c r="L83">
        <v>3</v>
      </c>
      <c r="M83">
        <v>142.04130434782607</v>
      </c>
      <c r="N83">
        <v>7.1500061029999991</v>
      </c>
      <c r="O83">
        <f t="shared" si="23"/>
        <v>2.2499969459999987</v>
      </c>
      <c r="P83">
        <f>L74</f>
        <v>7</v>
      </c>
      <c r="Q83">
        <f>M74</f>
        <v>105.83863636363635</v>
      </c>
      <c r="R83">
        <f>N74</f>
        <v>5.3000000000000016</v>
      </c>
      <c r="S83">
        <f t="shared" si="24"/>
        <v>7.4799458866579238</v>
      </c>
      <c r="T83">
        <f>(MAX(S$17:S83) - S83)/MAX(S$17:S83)</f>
        <v>0</v>
      </c>
    </row>
    <row r="84" spans="1:20" x14ac:dyDescent="0.3">
      <c r="A84">
        <v>1999</v>
      </c>
      <c r="B84">
        <v>4</v>
      </c>
      <c r="C84">
        <v>102.7</v>
      </c>
      <c r="D84">
        <v>-0.99999694800000005</v>
      </c>
      <c r="E84">
        <f t="shared" si="21"/>
        <v>1.5141392525458055</v>
      </c>
      <c r="F84">
        <f>(MAX(E$2:E84) - E84)/MAX(E$2:E84)</f>
        <v>9.2271221880745893E-2</v>
      </c>
      <c r="G84">
        <f t="shared" si="22"/>
        <v>24.049993899999993</v>
      </c>
      <c r="H84" t="str">
        <f t="shared" si="20"/>
        <v/>
      </c>
      <c r="I84" s="5">
        <v>4</v>
      </c>
      <c r="J84" s="3">
        <v>137.77380952380952</v>
      </c>
      <c r="K84" s="3">
        <v>4.4999877919999998</v>
      </c>
      <c r="L84">
        <v>4</v>
      </c>
      <c r="M84">
        <v>137.77380952380952</v>
      </c>
      <c r="N84">
        <v>4.4999877919999998</v>
      </c>
      <c r="O84">
        <f t="shared" si="23"/>
        <v>6.7499847379999984</v>
      </c>
      <c r="P84">
        <f>L75</f>
        <v>8</v>
      </c>
      <c r="Q84">
        <f>M75</f>
        <v>108.06363636363636</v>
      </c>
      <c r="R84">
        <f>N75</f>
        <v>-5.0500213639999991</v>
      </c>
      <c r="S84">
        <f t="shared" si="24"/>
        <v>6.9556175214424982</v>
      </c>
      <c r="T84">
        <f>(MAX(S$17:S84) - S84)/MAX(S$17:S84)</f>
        <v>7.0097882145200657E-2</v>
      </c>
    </row>
    <row r="85" spans="1:20" x14ac:dyDescent="0.3">
      <c r="A85">
        <v>1999</v>
      </c>
      <c r="B85">
        <v>4</v>
      </c>
      <c r="C85">
        <v>101.75</v>
      </c>
      <c r="D85">
        <v>-9.9995422E-2</v>
      </c>
      <c r="E85">
        <f t="shared" si="21"/>
        <v>1.5119072084152148</v>
      </c>
      <c r="F85">
        <f>(MAX(E$2:E85) - E85)/MAX(E$2:E85)</f>
        <v>9.3609335721968098E-2</v>
      </c>
      <c r="G85">
        <f t="shared" si="22"/>
        <v>23.949998477999994</v>
      </c>
      <c r="H85" t="str">
        <f t="shared" si="20"/>
        <v/>
      </c>
      <c r="I85" s="5">
        <v>5</v>
      </c>
      <c r="J85" s="3">
        <v>134.70454545454547</v>
      </c>
      <c r="K85" s="3">
        <v>-4.499990845000001</v>
      </c>
      <c r="L85">
        <v>5</v>
      </c>
      <c r="M85">
        <v>134.70454545454547</v>
      </c>
      <c r="N85">
        <v>-4.499990845000001</v>
      </c>
      <c r="O85">
        <f t="shared" si="23"/>
        <v>2.2499938929999974</v>
      </c>
      <c r="P85">
        <f>L76</f>
        <v>9</v>
      </c>
      <c r="Q85">
        <f>M76</f>
        <v>117.46590909090905</v>
      </c>
      <c r="R85">
        <f>N76</f>
        <v>-3.3500045760000003</v>
      </c>
      <c r="S85">
        <f t="shared" si="24"/>
        <v>6.6580671422805136</v>
      </c>
      <c r="T85">
        <f>(MAX(S$17:S85) - S85)/MAX(S$17:S85)</f>
        <v>0.10987763238279652</v>
      </c>
    </row>
    <row r="86" spans="1:20" x14ac:dyDescent="0.3">
      <c r="A86">
        <v>1999</v>
      </c>
      <c r="B86">
        <v>4</v>
      </c>
      <c r="C86">
        <v>100.7</v>
      </c>
      <c r="D86">
        <v>-3</v>
      </c>
      <c r="E86">
        <f t="shared" si="21"/>
        <v>1.4443443242258558</v>
      </c>
      <c r="F86">
        <f>(MAX(E$2:E86) - E86)/MAX(E$2:E86)</f>
        <v>0.1341133872537569</v>
      </c>
      <c r="G86">
        <f t="shared" si="22"/>
        <v>20.949998477999994</v>
      </c>
      <c r="H86" t="str">
        <f t="shared" si="20"/>
        <v/>
      </c>
      <c r="I86" s="5">
        <v>6</v>
      </c>
      <c r="J86" s="3">
        <v>140.81590909090909</v>
      </c>
      <c r="K86" s="3">
        <v>2.1999877910000003</v>
      </c>
      <c r="L86">
        <v>6</v>
      </c>
      <c r="M86">
        <v>140.81590909090909</v>
      </c>
      <c r="N86">
        <v>2.1999877910000003</v>
      </c>
      <c r="O86">
        <f t="shared" si="23"/>
        <v>4.4499816839999973</v>
      </c>
      <c r="P86">
        <f>L77</f>
        <v>10</v>
      </c>
      <c r="Q86">
        <f>M77</f>
        <v>120.0452380952381</v>
      </c>
      <c r="R86">
        <f>N77</f>
        <v>-2.9999893179999999</v>
      </c>
      <c r="S86">
        <f t="shared" si="24"/>
        <v>6.4084846021194233</v>
      </c>
      <c r="T86">
        <f>(MAX(S$17:S86) - S86)/MAX(S$17:S86)</f>
        <v>0.14324452352652442</v>
      </c>
    </row>
    <row r="87" spans="1:20" x14ac:dyDescent="0.3">
      <c r="A87">
        <v>1999</v>
      </c>
      <c r="B87">
        <v>4</v>
      </c>
      <c r="C87">
        <v>97.05</v>
      </c>
      <c r="D87">
        <v>-0.14999542199999999</v>
      </c>
      <c r="E87">
        <f t="shared" si="21"/>
        <v>1.4409958692579181</v>
      </c>
      <c r="F87">
        <f>(MAX(E$2:E87) - E87)/MAX(E$2:E87)</f>
        <v>0.1361207910850247</v>
      </c>
      <c r="G87">
        <f t="shared" si="22"/>
        <v>20.800003055999994</v>
      </c>
      <c r="H87" t="str">
        <f t="shared" si="20"/>
        <v/>
      </c>
      <c r="I87" s="5">
        <v>7</v>
      </c>
      <c r="J87" s="3">
        <v>149.16666666666666</v>
      </c>
      <c r="K87" s="3">
        <v>0.40000915799999964</v>
      </c>
      <c r="L87">
        <v>7</v>
      </c>
      <c r="M87">
        <v>149.16666666666666</v>
      </c>
      <c r="N87">
        <v>0.40000915799999964</v>
      </c>
      <c r="O87">
        <f t="shared" si="23"/>
        <v>4.8499908419999969</v>
      </c>
      <c r="P87">
        <f>L78</f>
        <v>11</v>
      </c>
      <c r="Q87">
        <f>M78</f>
        <v>122.11590909090911</v>
      </c>
      <c r="R87">
        <f>N78</f>
        <v>2.3000137360000004</v>
      </c>
      <c r="S87">
        <f t="shared" si="24"/>
        <v>6.5895372109262702</v>
      </c>
      <c r="T87">
        <f>(MAX(S$17:S87) - S87)/MAX(S$17:S87)</f>
        <v>0.11903945419175921</v>
      </c>
    </row>
    <row r="88" spans="1:20" x14ac:dyDescent="0.3">
      <c r="A88">
        <v>1999</v>
      </c>
      <c r="B88">
        <v>5</v>
      </c>
      <c r="C88">
        <v>97.2</v>
      </c>
      <c r="D88">
        <v>0.44999694800000001</v>
      </c>
      <c r="E88">
        <f t="shared" si="21"/>
        <v>1.4510027171475273</v>
      </c>
      <c r="F88">
        <f>(MAX(E$2:E88) - E88)/MAX(E$2:E88)</f>
        <v>0.13012167059964824</v>
      </c>
      <c r="G88">
        <f t="shared" si="22"/>
        <v>21.250000003999993</v>
      </c>
      <c r="H88" t="str">
        <f t="shared" si="20"/>
        <v/>
      </c>
      <c r="I88" s="5">
        <v>8</v>
      </c>
      <c r="J88" s="3">
        <v>155.23695652173913</v>
      </c>
      <c r="K88" s="3">
        <v>-11.600048828000002</v>
      </c>
      <c r="L88">
        <v>8</v>
      </c>
      <c r="M88">
        <v>155.23695652173913</v>
      </c>
      <c r="N88">
        <v>-11.600048828000002</v>
      </c>
      <c r="O88">
        <f t="shared" si="23"/>
        <v>-6.7500579860000052</v>
      </c>
      <c r="P88">
        <f>L79</f>
        <v>12</v>
      </c>
      <c r="Q88">
        <f>M79</f>
        <v>123.81304347826082</v>
      </c>
      <c r="R88">
        <f>N79</f>
        <v>16.150032046000003</v>
      </c>
      <c r="S88">
        <f t="shared" si="24"/>
        <v>7.8788347776659284</v>
      </c>
      <c r="T88">
        <f>(MAX(S$17:S88) - S88)/MAX(S$17:S88)</f>
        <v>0</v>
      </c>
    </row>
    <row r="89" spans="1:20" x14ac:dyDescent="0.3">
      <c r="A89">
        <v>1999</v>
      </c>
      <c r="B89">
        <v>5</v>
      </c>
      <c r="C89">
        <v>97.55</v>
      </c>
      <c r="D89">
        <v>-0.2</v>
      </c>
      <c r="E89">
        <f t="shared" si="21"/>
        <v>1.4465403817795699</v>
      </c>
      <c r="F89">
        <f>(MAX(E$2:E89) - E89)/MAX(E$2:E89)</f>
        <v>0.13279684741994649</v>
      </c>
      <c r="G89">
        <f t="shared" si="22"/>
        <v>21.050000003999994</v>
      </c>
      <c r="H89" t="str">
        <f t="shared" ref="H89:H152" si="25">IF(A89=A90, "", IF(-C67*0.05 &gt; MIN(G68:G89), -C67*0.05, ""))</f>
        <v/>
      </c>
      <c r="I89" s="5">
        <v>9</v>
      </c>
      <c r="J89" s="3">
        <v>163.60681818181817</v>
      </c>
      <c r="K89" s="3">
        <v>-12.899987788000001</v>
      </c>
      <c r="L89">
        <v>9</v>
      </c>
      <c r="M89">
        <v>163.60681818181817</v>
      </c>
      <c r="N89">
        <v>-12.899987788000001</v>
      </c>
      <c r="O89">
        <f t="shared" si="23"/>
        <v>-19.650045774000006</v>
      </c>
      <c r="P89">
        <f>L81</f>
        <v>1</v>
      </c>
      <c r="Q89">
        <f>M81</f>
        <v>130.71666666666667</v>
      </c>
      <c r="R89">
        <f>N81</f>
        <v>-4.8000122080000001</v>
      </c>
      <c r="S89">
        <f t="shared" si="24"/>
        <v>7.4448598598302755</v>
      </c>
      <c r="T89">
        <f>(MAX(S$17:S89) - S89)/MAX(S$17:S89)</f>
        <v>5.5081104006120069E-2</v>
      </c>
    </row>
    <row r="90" spans="1:20" x14ac:dyDescent="0.3">
      <c r="A90">
        <v>1999</v>
      </c>
      <c r="B90">
        <v>5</v>
      </c>
      <c r="C90">
        <v>97.55</v>
      </c>
      <c r="D90">
        <v>-0.2</v>
      </c>
      <c r="E90">
        <f t="shared" si="21"/>
        <v>1.4420917696367317</v>
      </c>
      <c r="F90">
        <f>(MAX(E$2:E90) - E90)/MAX(E$2:E90)</f>
        <v>0.13546379714597431</v>
      </c>
      <c r="G90">
        <f t="shared" si="22"/>
        <v>20.850000003999995</v>
      </c>
      <c r="H90" t="str">
        <f t="shared" si="25"/>
        <v/>
      </c>
      <c r="I90" s="5">
        <v>10</v>
      </c>
      <c r="J90" s="3">
        <v>165.56666666666666</v>
      </c>
      <c r="K90" s="3">
        <v>7.0999938969999992</v>
      </c>
      <c r="L90">
        <v>10</v>
      </c>
      <c r="M90">
        <v>165.56666666666666</v>
      </c>
      <c r="N90">
        <v>7.0999938969999992</v>
      </c>
      <c r="O90">
        <f t="shared" si="23"/>
        <v>-12.550051877000007</v>
      </c>
      <c r="P90">
        <f>L82</f>
        <v>2</v>
      </c>
      <c r="Q90">
        <f>M82</f>
        <v>137.71</v>
      </c>
      <c r="R90">
        <f>N82</f>
        <v>-9.9996949000000168E-2</v>
      </c>
      <c r="S90">
        <f t="shared" si="24"/>
        <v>7.4367508270252989</v>
      </c>
      <c r="T90">
        <f>(MAX(S$17:S90) - S90)/MAX(S$17:S90)</f>
        <v>5.6110321274130723E-2</v>
      </c>
    </row>
    <row r="91" spans="1:20" x14ac:dyDescent="0.3">
      <c r="A91">
        <v>1999</v>
      </c>
      <c r="B91">
        <v>5</v>
      </c>
      <c r="C91">
        <v>98.45</v>
      </c>
      <c r="D91">
        <v>-3</v>
      </c>
      <c r="E91">
        <f t="shared" si="21"/>
        <v>1.37617594471682</v>
      </c>
      <c r="F91">
        <f>(MAX(E$2:E91) - E91)/MAX(E$2:E91)</f>
        <v>0.17498043414793593</v>
      </c>
      <c r="G91">
        <f t="shared" si="22"/>
        <v>17.850000003999995</v>
      </c>
      <c r="H91" t="str">
        <f t="shared" si="25"/>
        <v/>
      </c>
      <c r="I91" s="5">
        <v>11</v>
      </c>
      <c r="J91" s="3">
        <v>172.6090909090909</v>
      </c>
      <c r="K91" s="3">
        <v>-0.30000305200000099</v>
      </c>
      <c r="L91">
        <v>11</v>
      </c>
      <c r="M91">
        <v>172.6090909090909</v>
      </c>
      <c r="N91">
        <v>-0.30000305200000099</v>
      </c>
      <c r="O91">
        <f t="shared" si="23"/>
        <v>-12.850054929000008</v>
      </c>
      <c r="P91">
        <f>L83</f>
        <v>3</v>
      </c>
      <c r="Q91">
        <f>M83</f>
        <v>142.04130434782607</v>
      </c>
      <c r="R91">
        <f>N83</f>
        <v>7.1500061029999991</v>
      </c>
      <c r="S91">
        <f t="shared" si="24"/>
        <v>7.9982721469384845</v>
      </c>
      <c r="T91">
        <f>(MAX(S$17:S91) - S91)/MAX(S$17:S91)</f>
        <v>0</v>
      </c>
    </row>
    <row r="92" spans="1:20" x14ac:dyDescent="0.3">
      <c r="A92">
        <v>1999</v>
      </c>
      <c r="B92">
        <v>5</v>
      </c>
      <c r="C92">
        <v>103.15</v>
      </c>
      <c r="D92">
        <v>1</v>
      </c>
      <c r="E92">
        <f t="shared" si="21"/>
        <v>1.3961881979119266</v>
      </c>
      <c r="F92">
        <f>(MAX(E$2:E92) - E92)/MAX(E$2:E92)</f>
        <v>0.16298305800854568</v>
      </c>
      <c r="G92">
        <f t="shared" si="22"/>
        <v>18.850000003999995</v>
      </c>
      <c r="H92" t="str">
        <f t="shared" si="25"/>
        <v/>
      </c>
      <c r="I92" s="5">
        <v>12</v>
      </c>
      <c r="J92" s="3">
        <v>183.72500000000002</v>
      </c>
      <c r="K92" s="3">
        <v>-1.2499969450000001</v>
      </c>
      <c r="L92">
        <v>12</v>
      </c>
      <c r="M92">
        <v>183.72500000000002</v>
      </c>
      <c r="N92">
        <v>-1.2499969450000001</v>
      </c>
      <c r="O92">
        <f t="shared" si="23"/>
        <v>-14.100051874000007</v>
      </c>
      <c r="P92">
        <f>L84</f>
        <v>4</v>
      </c>
      <c r="Q92">
        <f>M84</f>
        <v>137.77380952380952</v>
      </c>
      <c r="R92">
        <f>N84</f>
        <v>4.4999877919999998</v>
      </c>
      <c r="S92">
        <f t="shared" si="24"/>
        <v>8.3901332032167115</v>
      </c>
      <c r="T92">
        <f>(MAX(S$17:S92) - S92)/MAX(S$17:S92)</f>
        <v>0</v>
      </c>
    </row>
    <row r="93" spans="1:20" x14ac:dyDescent="0.3">
      <c r="A93">
        <v>1999</v>
      </c>
      <c r="B93">
        <v>5</v>
      </c>
      <c r="C93">
        <v>101.35</v>
      </c>
      <c r="D93">
        <v>-0.8</v>
      </c>
      <c r="E93">
        <f t="shared" si="21"/>
        <v>1.3796571092341339</v>
      </c>
      <c r="F93">
        <f>(MAX(E$2:E93) - E93)/MAX(E$2:E93)</f>
        <v>0.17289347074056083</v>
      </c>
      <c r="G93">
        <f t="shared" si="22"/>
        <v>18.050000003999994</v>
      </c>
      <c r="H93" t="str">
        <f t="shared" si="25"/>
        <v/>
      </c>
      <c r="I93" s="4">
        <v>2006</v>
      </c>
      <c r="J93" s="3">
        <v>190.5682692307692</v>
      </c>
      <c r="K93" s="3">
        <v>17.000106810999991</v>
      </c>
      <c r="L93">
        <v>2006</v>
      </c>
      <c r="M93">
        <v>190.5682692307692</v>
      </c>
      <c r="N93">
        <v>17.000106810999991</v>
      </c>
      <c r="P93">
        <f>L85</f>
        <v>5</v>
      </c>
      <c r="Q93">
        <f>M85</f>
        <v>134.70454545454547</v>
      </c>
      <c r="R93">
        <f>N85</f>
        <v>-4.499990845000001</v>
      </c>
      <c r="S93">
        <f t="shared" si="24"/>
        <v>7.9697072724279181</v>
      </c>
      <c r="T93">
        <f>(MAX(S$17:S93) - S93)/MAX(S$17:S93)</f>
        <v>5.0109565677408485E-2</v>
      </c>
    </row>
    <row r="94" spans="1:20" x14ac:dyDescent="0.3">
      <c r="A94">
        <v>1999</v>
      </c>
      <c r="B94">
        <v>5</v>
      </c>
      <c r="C94">
        <v>101.35</v>
      </c>
      <c r="D94">
        <v>3.6000015259999998</v>
      </c>
      <c r="E94">
        <f t="shared" si="21"/>
        <v>1.4531662512953025</v>
      </c>
      <c r="F94">
        <f>(MAX(E$2:E94) - E94)/MAX(E$2:E94)</f>
        <v>0.12882462859702049</v>
      </c>
      <c r="G94">
        <f t="shared" si="22"/>
        <v>21.650001529999994</v>
      </c>
      <c r="H94" t="str">
        <f t="shared" si="25"/>
        <v/>
      </c>
      <c r="I94" s="5">
        <v>1</v>
      </c>
      <c r="J94" s="3">
        <v>191.47500000000002</v>
      </c>
      <c r="K94" s="3">
        <v>-2.0999450679999985</v>
      </c>
      <c r="L94">
        <v>1</v>
      </c>
      <c r="M94">
        <v>191.47500000000002</v>
      </c>
      <c r="N94">
        <v>-2.0999450679999985</v>
      </c>
      <c r="O94">
        <f t="shared" si="23"/>
        <v>-2.0999450679999985</v>
      </c>
      <c r="P94">
        <f>L86</f>
        <v>6</v>
      </c>
      <c r="Q94">
        <f>M86</f>
        <v>140.81590909090909</v>
      </c>
      <c r="R94">
        <f>N86</f>
        <v>2.1999877910000003</v>
      </c>
      <c r="S94">
        <f t="shared" si="24"/>
        <v>8.1564751469924257</v>
      </c>
      <c r="T94">
        <f>(MAX(S$17:S94) - S94)/MAX(S$17:S94)</f>
        <v>2.7849147393119236E-2</v>
      </c>
    </row>
    <row r="95" spans="1:20" x14ac:dyDescent="0.3">
      <c r="A95">
        <v>1999</v>
      </c>
      <c r="B95">
        <v>5</v>
      </c>
      <c r="C95">
        <v>97.75</v>
      </c>
      <c r="D95">
        <v>0</v>
      </c>
      <c r="E95">
        <f t="shared" si="21"/>
        <v>1.4531662512953025</v>
      </c>
      <c r="F95">
        <f>(MAX(E$2:E95) - E95)/MAX(E$2:E95)</f>
        <v>0.12882462859702049</v>
      </c>
      <c r="G95">
        <f t="shared" si="22"/>
        <v>21.650001529999994</v>
      </c>
      <c r="H95" t="str">
        <f t="shared" si="25"/>
        <v/>
      </c>
      <c r="I95" s="5">
        <v>2</v>
      </c>
      <c r="J95" s="3">
        <v>187.95749999999998</v>
      </c>
      <c r="K95" s="3">
        <v>5.9999938980000014</v>
      </c>
      <c r="L95">
        <v>2</v>
      </c>
      <c r="M95">
        <v>187.95749999999998</v>
      </c>
      <c r="N95">
        <v>5.9999938980000014</v>
      </c>
      <c r="O95">
        <f t="shared" si="23"/>
        <v>3.9000488300000029</v>
      </c>
      <c r="P95">
        <f>L87</f>
        <v>7</v>
      </c>
      <c r="Q95">
        <f>M87</f>
        <v>149.16666666666666</v>
      </c>
      <c r="R95">
        <f>N87</f>
        <v>0.40000915799999964</v>
      </c>
      <c r="S95">
        <f t="shared" si="24"/>
        <v>8.1892840663244559</v>
      </c>
      <c r="T95">
        <f>(MAX(S$17:S95) - S95)/MAX(S$17:S95)</f>
        <v>2.3938730414345698E-2</v>
      </c>
    </row>
    <row r="96" spans="1:20" x14ac:dyDescent="0.3">
      <c r="A96">
        <v>1999</v>
      </c>
      <c r="B96">
        <v>5</v>
      </c>
      <c r="C96">
        <v>97.25</v>
      </c>
      <c r="D96">
        <v>-1.0999984739999999</v>
      </c>
      <c r="E96">
        <f t="shared" si="21"/>
        <v>1.428511022623429</v>
      </c>
      <c r="F96">
        <f>(MAX(E$2:E96) - E96)/MAX(E$2:E96)</f>
        <v>0.14360547557588413</v>
      </c>
      <c r="G96">
        <f t="shared" si="22"/>
        <v>20.550003055999994</v>
      </c>
      <c r="H96" t="str">
        <f t="shared" si="25"/>
        <v/>
      </c>
      <c r="I96" s="5">
        <v>3</v>
      </c>
      <c r="J96" s="3">
        <v>186.80869565217392</v>
      </c>
      <c r="K96" s="3">
        <v>-3.550000005999999</v>
      </c>
      <c r="L96">
        <v>3</v>
      </c>
      <c r="M96">
        <v>186.80869565217392</v>
      </c>
      <c r="N96">
        <v>-3.550000005999999</v>
      </c>
      <c r="O96">
        <f t="shared" si="23"/>
        <v>0.35004882400000392</v>
      </c>
      <c r="P96">
        <f>L88</f>
        <v>8</v>
      </c>
      <c r="Q96">
        <f>M88</f>
        <v>155.23695652173913</v>
      </c>
      <c r="R96">
        <f>N88</f>
        <v>-11.600048828000002</v>
      </c>
      <c r="S96">
        <f t="shared" si="24"/>
        <v>7.2713702799018618</v>
      </c>
      <c r="T96">
        <f>(MAX(S$17:S96) - S96)/MAX(S$17:S96)</f>
        <v>0.13334268911081468</v>
      </c>
    </row>
    <row r="97" spans="1:20" x14ac:dyDescent="0.3">
      <c r="A97">
        <v>1999</v>
      </c>
      <c r="B97">
        <v>5</v>
      </c>
      <c r="C97">
        <v>96.45</v>
      </c>
      <c r="D97">
        <v>-3</v>
      </c>
      <c r="E97">
        <f t="shared" si="21"/>
        <v>1.3618619857980747</v>
      </c>
      <c r="F97">
        <f>(MAX(E$2:E97) - E97)/MAX(E$2:E97)</f>
        <v>0.183561674227087</v>
      </c>
      <c r="G97">
        <f t="shared" si="22"/>
        <v>17.550003055999994</v>
      </c>
      <c r="H97" t="str">
        <f t="shared" si="25"/>
        <v/>
      </c>
      <c r="I97" s="5">
        <v>4</v>
      </c>
      <c r="J97" s="3">
        <v>198.01249999999999</v>
      </c>
      <c r="K97" s="3">
        <v>0.79997558699999827</v>
      </c>
      <c r="L97">
        <v>4</v>
      </c>
      <c r="M97">
        <v>198.01249999999999</v>
      </c>
      <c r="N97">
        <v>0.79997558699999827</v>
      </c>
      <c r="O97">
        <f t="shared" si="23"/>
        <v>1.1500244110000022</v>
      </c>
      <c r="P97">
        <f>L89</f>
        <v>9</v>
      </c>
      <c r="Q97">
        <f>M89</f>
        <v>163.60681818181817</v>
      </c>
      <c r="R97">
        <f>N89</f>
        <v>-12.899987788000001</v>
      </c>
      <c r="S97">
        <f t="shared" si="24"/>
        <v>6.411376281590754</v>
      </c>
      <c r="T97">
        <f>(MAX(S$17:S97) - S97)/MAX(S$17:S97)</f>
        <v>0.23584332616642101</v>
      </c>
    </row>
    <row r="98" spans="1:20" x14ac:dyDescent="0.3">
      <c r="A98">
        <v>1999</v>
      </c>
      <c r="B98">
        <v>5</v>
      </c>
      <c r="C98">
        <v>93.15</v>
      </c>
      <c r="D98">
        <v>-0.70000457800000004</v>
      </c>
      <c r="E98">
        <f t="shared" si="21"/>
        <v>1.3465107841126831</v>
      </c>
      <c r="F98">
        <f>(MAX(E$2:E98) - E98)/MAX(E$2:E98)</f>
        <v>0.19276474291783888</v>
      </c>
      <c r="G98">
        <f t="shared" si="22"/>
        <v>16.849998477999993</v>
      </c>
      <c r="H98" t="str">
        <f t="shared" si="25"/>
        <v/>
      </c>
      <c r="I98" s="5">
        <v>5</v>
      </c>
      <c r="J98" s="3">
        <v>195.00217391304349</v>
      </c>
      <c r="K98" s="3">
        <v>2.4499816869999993</v>
      </c>
      <c r="L98">
        <v>5</v>
      </c>
      <c r="M98">
        <v>195.00217391304349</v>
      </c>
      <c r="N98">
        <v>2.4499816869999993</v>
      </c>
      <c r="O98">
        <f t="shared" si="23"/>
        <v>3.6000060980000015</v>
      </c>
      <c r="P98">
        <f>L90</f>
        <v>10</v>
      </c>
      <c r="Q98">
        <f>M90</f>
        <v>165.56666666666666</v>
      </c>
      <c r="R98">
        <f>N90</f>
        <v>7.0999938969999992</v>
      </c>
      <c r="S98">
        <f t="shared" si="24"/>
        <v>6.8237847698492446</v>
      </c>
      <c r="T98">
        <f>(MAX(S$17:S98) - S98)/MAX(S$17:S98)</f>
        <v>0.18668934037506593</v>
      </c>
    </row>
    <row r="99" spans="1:20" x14ac:dyDescent="0.3">
      <c r="A99">
        <v>1999</v>
      </c>
      <c r="B99">
        <v>5</v>
      </c>
      <c r="C99">
        <v>92.95</v>
      </c>
      <c r="D99">
        <v>1.6500015260000001</v>
      </c>
      <c r="E99">
        <f t="shared" si="21"/>
        <v>1.3823646547188377</v>
      </c>
      <c r="F99">
        <f>(MAX(E$2:E99) - E99)/MAX(E$2:E99)</f>
        <v>0.17127029311644187</v>
      </c>
      <c r="G99">
        <f t="shared" si="22"/>
        <v>18.500000003999993</v>
      </c>
      <c r="H99" t="str">
        <f t="shared" si="25"/>
        <v/>
      </c>
      <c r="I99" s="5">
        <v>6</v>
      </c>
      <c r="J99" s="3">
        <v>178.01590909090908</v>
      </c>
      <c r="K99" s="3">
        <v>-8.3000061020000011</v>
      </c>
      <c r="L99">
        <v>6</v>
      </c>
      <c r="M99">
        <v>178.01590909090908</v>
      </c>
      <c r="N99">
        <v>-8.3000061020000011</v>
      </c>
      <c r="O99">
        <f t="shared" si="23"/>
        <v>-4.7000000039999996</v>
      </c>
      <c r="P99">
        <f>L91</f>
        <v>11</v>
      </c>
      <c r="Q99">
        <f>M91</f>
        <v>172.6090909090909</v>
      </c>
      <c r="R99">
        <f>N91</f>
        <v>-0.30000305200000099</v>
      </c>
      <c r="S99">
        <f t="shared" si="24"/>
        <v>6.8059946617527016</v>
      </c>
      <c r="T99">
        <f>(MAX(S$17:S99) - S99)/MAX(S$17:S99)</f>
        <v>0.18880970100172706</v>
      </c>
    </row>
    <row r="100" spans="1:20" x14ac:dyDescent="0.3">
      <c r="A100">
        <v>1999</v>
      </c>
      <c r="B100">
        <v>5</v>
      </c>
      <c r="C100">
        <v>94.15</v>
      </c>
      <c r="D100">
        <v>-1.4999969479999999</v>
      </c>
      <c r="E100">
        <f t="shared" si="21"/>
        <v>1.349328922964701</v>
      </c>
      <c r="F100">
        <f>(MAX(E$2:E100) - E100)/MAX(E$2:E100)</f>
        <v>0.19107526440229844</v>
      </c>
      <c r="G100">
        <f t="shared" si="22"/>
        <v>17.000003055999994</v>
      </c>
      <c r="H100" t="str">
        <f t="shared" si="25"/>
        <v/>
      </c>
      <c r="I100" s="5">
        <v>7</v>
      </c>
      <c r="J100" s="3">
        <v>181.58571428571426</v>
      </c>
      <c r="K100" s="3">
        <v>6.8000000010000026</v>
      </c>
      <c r="L100">
        <v>7</v>
      </c>
      <c r="M100">
        <v>181.58571428571426</v>
      </c>
      <c r="N100">
        <v>6.8000000010000026</v>
      </c>
      <c r="O100">
        <f t="shared" si="23"/>
        <v>2.0999999970000029</v>
      </c>
      <c r="P100">
        <f>L92</f>
        <v>12</v>
      </c>
      <c r="Q100">
        <f>M92</f>
        <v>183.72500000000002</v>
      </c>
      <c r="R100">
        <f>N92</f>
        <v>-1.2499969450000001</v>
      </c>
      <c r="S100">
        <f t="shared" si="24"/>
        <v>6.7365364562699659</v>
      </c>
      <c r="T100">
        <f>(MAX(S$17:S100) - S100)/MAX(S$17:S100)</f>
        <v>0.19708825913666897</v>
      </c>
    </row>
    <row r="101" spans="1:20" x14ac:dyDescent="0.3">
      <c r="A101">
        <v>1999</v>
      </c>
      <c r="B101">
        <v>5</v>
      </c>
      <c r="C101">
        <v>92.65</v>
      </c>
      <c r="D101">
        <v>-2</v>
      </c>
      <c r="E101">
        <f t="shared" si="21"/>
        <v>1.3056377543851641</v>
      </c>
      <c r="F101">
        <f>(MAX(E$2:E101) - E101)/MAX(E$2:E101)</f>
        <v>0.21726818622413441</v>
      </c>
      <c r="G101">
        <f t="shared" si="22"/>
        <v>15.000003055999994</v>
      </c>
      <c r="H101" t="str">
        <f t="shared" si="25"/>
        <v/>
      </c>
      <c r="I101" s="5">
        <v>8</v>
      </c>
      <c r="J101" s="3">
        <v>187.83043478260871</v>
      </c>
      <c r="K101" s="3">
        <v>5.3000213639999991</v>
      </c>
      <c r="L101">
        <v>8</v>
      </c>
      <c r="M101">
        <v>187.83043478260871</v>
      </c>
      <c r="N101">
        <v>5.3000213639999991</v>
      </c>
      <c r="O101">
        <f t="shared" si="23"/>
        <v>7.4000213610000021</v>
      </c>
      <c r="P101">
        <f>L94</f>
        <v>1</v>
      </c>
      <c r="Q101">
        <f>M94</f>
        <v>191.47500000000002</v>
      </c>
      <c r="R101">
        <f>N94</f>
        <v>-2.0999450679999985</v>
      </c>
      <c r="S101">
        <f t="shared" si="24"/>
        <v>6.6257150186926346</v>
      </c>
      <c r="T101">
        <f>(MAX(S$17:S101) - S101)/MAX(S$17:S101)</f>
        <v>0.21029680242115975</v>
      </c>
    </row>
    <row r="102" spans="1:20" x14ac:dyDescent="0.3">
      <c r="A102">
        <v>1999</v>
      </c>
      <c r="B102">
        <v>5</v>
      </c>
      <c r="C102">
        <v>91.05</v>
      </c>
      <c r="D102">
        <v>0.39999542199999999</v>
      </c>
      <c r="E102">
        <f t="shared" si="21"/>
        <v>1.3142415290893557</v>
      </c>
      <c r="F102">
        <f>(MAX(E$2:E102) - E102)/MAX(E$2:E102)</f>
        <v>0.21211021024120022</v>
      </c>
      <c r="G102">
        <f t="shared" si="22"/>
        <v>15.399998477999993</v>
      </c>
      <c r="H102" t="str">
        <f t="shared" si="25"/>
        <v/>
      </c>
      <c r="I102" s="5">
        <v>9</v>
      </c>
      <c r="J102" s="3">
        <v>192.36904761904759</v>
      </c>
      <c r="K102" s="3">
        <v>12.200027466</v>
      </c>
      <c r="L102">
        <v>9</v>
      </c>
      <c r="M102">
        <v>192.36904761904759</v>
      </c>
      <c r="N102">
        <v>12.200027466</v>
      </c>
      <c r="O102">
        <f t="shared" si="23"/>
        <v>19.600048827000002</v>
      </c>
      <c r="P102">
        <f>L95</f>
        <v>2</v>
      </c>
      <c r="Q102">
        <f>M95</f>
        <v>187.95749999999998</v>
      </c>
      <c r="R102">
        <f>N95</f>
        <v>5.9999938980000014</v>
      </c>
      <c r="S102">
        <f t="shared" si="24"/>
        <v>6.9429749020336251</v>
      </c>
      <c r="T102">
        <f>(MAX(S$17:S102) - S102)/MAX(S$17:S102)</f>
        <v>0.17248335230580811</v>
      </c>
    </row>
    <row r="103" spans="1:20" x14ac:dyDescent="0.3">
      <c r="A103">
        <v>1999</v>
      </c>
      <c r="B103">
        <v>5</v>
      </c>
      <c r="C103">
        <v>91.1</v>
      </c>
      <c r="D103">
        <v>-1.9</v>
      </c>
      <c r="E103">
        <f t="shared" si="21"/>
        <v>1.273126398925748</v>
      </c>
      <c r="F103">
        <f>(MAX(E$2:E103) - E103)/MAX(E$2:E103)</f>
        <v>0.23675879312608031</v>
      </c>
      <c r="G103">
        <f t="shared" si="22"/>
        <v>13.499998477999993</v>
      </c>
      <c r="H103" t="str">
        <f t="shared" si="25"/>
        <v/>
      </c>
      <c r="I103" s="5">
        <v>10</v>
      </c>
      <c r="J103" s="3">
        <v>192.4909090909091</v>
      </c>
      <c r="K103" s="3">
        <v>8.7500030520000003</v>
      </c>
      <c r="L103">
        <v>10</v>
      </c>
      <c r="M103">
        <v>192.4909090909091</v>
      </c>
      <c r="N103">
        <v>8.7500030520000003</v>
      </c>
      <c r="O103">
        <f t="shared" si="23"/>
        <v>28.350051879000002</v>
      </c>
      <c r="P103">
        <f>L96</f>
        <v>3</v>
      </c>
      <c r="Q103">
        <f>M96</f>
        <v>186.80869565217392</v>
      </c>
      <c r="R103">
        <f>N96</f>
        <v>-3.550000005999999</v>
      </c>
      <c r="S103">
        <f t="shared" si="24"/>
        <v>6.7450647282767555</v>
      </c>
      <c r="T103">
        <f>(MAX(S$17:S103) - S103)/MAX(S$17:S103)</f>
        <v>0.19607179470157274</v>
      </c>
    </row>
    <row r="104" spans="1:20" x14ac:dyDescent="0.3">
      <c r="A104">
        <v>1999</v>
      </c>
      <c r="B104">
        <v>5</v>
      </c>
      <c r="C104">
        <v>89.5</v>
      </c>
      <c r="D104">
        <v>3.05E-6</v>
      </c>
      <c r="E104">
        <f t="shared" si="21"/>
        <v>1.2731264640045556</v>
      </c>
      <c r="F104">
        <f>(MAX(E$2:E104) - E104)/MAX(E$2:E104)</f>
        <v>0.23675875411123642</v>
      </c>
      <c r="G104">
        <f t="shared" si="22"/>
        <v>13.500001527999993</v>
      </c>
      <c r="H104" t="str">
        <f t="shared" si="25"/>
        <v/>
      </c>
      <c r="I104" s="5">
        <v>11</v>
      </c>
      <c r="J104" s="3">
        <v>197.1090909090909</v>
      </c>
      <c r="K104" s="3">
        <v>-7.5500061019999984</v>
      </c>
      <c r="L104">
        <v>11</v>
      </c>
      <c r="M104">
        <v>197.1090909090909</v>
      </c>
      <c r="N104">
        <v>-7.5500061019999984</v>
      </c>
      <c r="O104">
        <f t="shared" si="23"/>
        <v>20.800045777000005</v>
      </c>
      <c r="P104">
        <f>L97</f>
        <v>4</v>
      </c>
      <c r="Q104">
        <f>M97</f>
        <v>198.01249999999999</v>
      </c>
      <c r="R104">
        <f>N97</f>
        <v>0.79997558699999827</v>
      </c>
      <c r="S104">
        <f t="shared" si="24"/>
        <v>6.7859400804541909</v>
      </c>
      <c r="T104">
        <f>(MAX(S$17:S104) - S104)/MAX(S$17:S104)</f>
        <v>0.19119995879773224</v>
      </c>
    </row>
    <row r="105" spans="1:20" x14ac:dyDescent="0.3">
      <c r="A105">
        <v>1999</v>
      </c>
      <c r="B105">
        <v>5</v>
      </c>
      <c r="C105">
        <v>89.15</v>
      </c>
      <c r="D105">
        <v>2.5000015260000001</v>
      </c>
      <c r="E105">
        <f t="shared" si="21"/>
        <v>1.326679208302969</v>
      </c>
      <c r="F105">
        <f>(MAX(E$2:E105) - E105)/MAX(E$2:E105)</f>
        <v>0.20465380269068598</v>
      </c>
      <c r="G105">
        <f t="shared" si="22"/>
        <v>16.000003053999993</v>
      </c>
      <c r="H105" t="str">
        <f t="shared" si="25"/>
        <v/>
      </c>
      <c r="I105" s="5">
        <v>12</v>
      </c>
      <c r="J105" s="3">
        <v>198.74047619047619</v>
      </c>
      <c r="K105" s="3">
        <v>-3.7999389660000005</v>
      </c>
      <c r="L105">
        <v>12</v>
      </c>
      <c r="M105">
        <v>198.74047619047619</v>
      </c>
      <c r="N105">
        <v>-3.7999389660000005</v>
      </c>
      <c r="O105">
        <f t="shared" si="23"/>
        <v>17.000106811000006</v>
      </c>
      <c r="P105">
        <f>L98</f>
        <v>5</v>
      </c>
      <c r="Q105">
        <f>M98</f>
        <v>195.00217391304349</v>
      </c>
      <c r="R105">
        <f>N98</f>
        <v>2.4499816869999993</v>
      </c>
      <c r="S105">
        <f t="shared" si="24"/>
        <v>6.9138265695576857</v>
      </c>
      <c r="T105">
        <f>(MAX(S$17:S105) - S105)/MAX(S$17:S105)</f>
        <v>0.17595747265288009</v>
      </c>
    </row>
    <row r="106" spans="1:20" x14ac:dyDescent="0.3">
      <c r="A106">
        <v>1999</v>
      </c>
      <c r="B106">
        <v>5</v>
      </c>
      <c r="C106">
        <v>92</v>
      </c>
      <c r="D106">
        <v>-0.1</v>
      </c>
      <c r="E106">
        <f t="shared" si="21"/>
        <v>1.3245161443763882</v>
      </c>
      <c r="F106">
        <f>(MAX(E$2:E106) - E106)/MAX(E$2:E106)</f>
        <v>0.20595056279499457</v>
      </c>
      <c r="G106">
        <f t="shared" si="22"/>
        <v>15.900003053999994</v>
      </c>
      <c r="H106" t="str">
        <f t="shared" si="25"/>
        <v/>
      </c>
      <c r="I106" s="4">
        <v>2007</v>
      </c>
      <c r="J106" s="3">
        <v>230.13180076628353</v>
      </c>
      <c r="K106" s="3">
        <v>24.499899269999993</v>
      </c>
      <c r="L106">
        <v>2007</v>
      </c>
      <c r="M106">
        <v>230.13180076628353</v>
      </c>
      <c r="N106">
        <v>24.499899269999993</v>
      </c>
      <c r="P106">
        <f>L99</f>
        <v>6</v>
      </c>
      <c r="Q106">
        <f>M99</f>
        <v>178.01590909090908</v>
      </c>
      <c r="R106">
        <f>N99</f>
        <v>-8.3000061020000011</v>
      </c>
      <c r="S106">
        <f t="shared" si="24"/>
        <v>6.430289988401392</v>
      </c>
      <c r="T106">
        <f>(MAX(S$17:S106) - S106)/MAX(S$17:S106)</f>
        <v>0.23358904648425974</v>
      </c>
    </row>
    <row r="107" spans="1:20" x14ac:dyDescent="0.3">
      <c r="A107">
        <v>1999</v>
      </c>
      <c r="B107">
        <v>5</v>
      </c>
      <c r="C107">
        <v>91.15</v>
      </c>
      <c r="D107">
        <v>1.1500015260000001</v>
      </c>
      <c r="E107">
        <f t="shared" si="21"/>
        <v>1.3495824458669723</v>
      </c>
      <c r="F107">
        <f>(MAX(E$2:E107) - E107)/MAX(E$2:E107)</f>
        <v>0.19092327703791498</v>
      </c>
      <c r="G107">
        <f t="shared" si="22"/>
        <v>17.050004579999992</v>
      </c>
      <c r="H107" t="str">
        <f t="shared" si="25"/>
        <v/>
      </c>
      <c r="I107" s="5">
        <v>1</v>
      </c>
      <c r="J107" s="3">
        <v>194.72391304347829</v>
      </c>
      <c r="K107" s="3">
        <v>-5.8999603270000014</v>
      </c>
      <c r="L107">
        <v>1</v>
      </c>
      <c r="M107">
        <v>194.72391304347829</v>
      </c>
      <c r="N107">
        <v>-5.8999603270000014</v>
      </c>
      <c r="O107">
        <f t="shared" si="23"/>
        <v>-5.8999603270000014</v>
      </c>
      <c r="P107">
        <f>L100</f>
        <v>7</v>
      </c>
      <c r="Q107">
        <f>M100</f>
        <v>181.58571428571426</v>
      </c>
      <c r="R107">
        <f>N100</f>
        <v>6.8000000010000026</v>
      </c>
      <c r="S107">
        <f t="shared" si="24"/>
        <v>6.7914910781971418</v>
      </c>
      <c r="T107">
        <f>(MAX(S$17:S107) - S107)/MAX(S$17:S107)</f>
        <v>0.19053834859340049</v>
      </c>
    </row>
    <row r="108" spans="1:20" x14ac:dyDescent="0.3">
      <c r="A108">
        <v>1999</v>
      </c>
      <c r="B108">
        <v>5</v>
      </c>
      <c r="C108">
        <v>93.15</v>
      </c>
      <c r="D108">
        <v>-0.55000457800000002</v>
      </c>
      <c r="E108">
        <f t="shared" si="21"/>
        <v>1.3376295227813801</v>
      </c>
      <c r="F108">
        <f>(MAX(E$2:E108) - E108)/MAX(E$2:E108)</f>
        <v>0.19808907255453953</v>
      </c>
      <c r="G108">
        <f t="shared" si="22"/>
        <v>16.500000001999993</v>
      </c>
      <c r="H108" t="str">
        <f t="shared" si="25"/>
        <v/>
      </c>
      <c r="I108" s="5">
        <v>2</v>
      </c>
      <c r="J108" s="3">
        <v>200.35000000000005</v>
      </c>
      <c r="K108" s="3">
        <v>-0.5000061110000007</v>
      </c>
      <c r="L108">
        <v>2</v>
      </c>
      <c r="M108">
        <v>200.35000000000005</v>
      </c>
      <c r="N108">
        <v>-0.5000061110000007</v>
      </c>
      <c r="O108">
        <f t="shared" si="23"/>
        <v>-6.3999664380000016</v>
      </c>
      <c r="P108">
        <f>L101</f>
        <v>8</v>
      </c>
      <c r="Q108">
        <f>M101</f>
        <v>187.83043478260871</v>
      </c>
      <c r="R108">
        <f>N101</f>
        <v>5.3000213639999991</v>
      </c>
      <c r="S108">
        <f t="shared" si="24"/>
        <v>7.0789448754173874</v>
      </c>
      <c r="T108">
        <f>(MAX(S$17:S108) - S108)/MAX(S$17:S108)</f>
        <v>0.15627741491596639</v>
      </c>
    </row>
    <row r="109" spans="1:20" x14ac:dyDescent="0.3">
      <c r="A109">
        <v>1999</v>
      </c>
      <c r="B109">
        <v>6</v>
      </c>
      <c r="C109">
        <v>92.6</v>
      </c>
      <c r="D109">
        <v>3.5500030520000001</v>
      </c>
      <c r="E109">
        <f t="shared" si="21"/>
        <v>1.4145505090932464</v>
      </c>
      <c r="F109">
        <f>(MAX(E$2:E109) - E109)/MAX(E$2:E109)</f>
        <v>0.15197482460858586</v>
      </c>
      <c r="G109">
        <f t="shared" si="22"/>
        <v>20.050003053999994</v>
      </c>
      <c r="H109" t="str">
        <f t="shared" si="25"/>
        <v/>
      </c>
      <c r="I109" s="5">
        <v>3</v>
      </c>
      <c r="J109" s="3">
        <v>198.125</v>
      </c>
      <c r="K109" s="3">
        <v>-6.9500213620000011</v>
      </c>
      <c r="L109">
        <v>3</v>
      </c>
      <c r="M109">
        <v>198.125</v>
      </c>
      <c r="N109">
        <v>-6.9500213620000011</v>
      </c>
      <c r="O109">
        <f t="shared" si="23"/>
        <v>-13.349987800000003</v>
      </c>
      <c r="P109">
        <f>L102</f>
        <v>9</v>
      </c>
      <c r="Q109">
        <f>M102</f>
        <v>192.36904761904759</v>
      </c>
      <c r="R109">
        <f>N102</f>
        <v>12.200027466</v>
      </c>
      <c r="S109">
        <f t="shared" si="24"/>
        <v>7.7523639335713206</v>
      </c>
      <c r="T109">
        <f>(MAX(S$17:S109) - S109)/MAX(S$17:S109)</f>
        <v>7.6014200752006558E-2</v>
      </c>
    </row>
    <row r="110" spans="1:20" x14ac:dyDescent="0.3">
      <c r="A110">
        <v>1999</v>
      </c>
      <c r="B110">
        <v>6</v>
      </c>
      <c r="C110">
        <v>96.65</v>
      </c>
      <c r="D110">
        <v>-3</v>
      </c>
      <c r="E110">
        <f t="shared" si="21"/>
        <v>1.348689388649174</v>
      </c>
      <c r="F110">
        <f>(MAX(E$2:E110) - E110)/MAX(E$2:E110)</f>
        <v>0.19145866619432159</v>
      </c>
      <c r="G110">
        <f>IF(A110&lt;&gt;A109, D110, D110+G109)</f>
        <v>17.050003053999994</v>
      </c>
      <c r="H110" t="str">
        <f t="shared" si="25"/>
        <v/>
      </c>
      <c r="I110" s="5">
        <v>4</v>
      </c>
      <c r="J110" s="3">
        <v>208.37619047619046</v>
      </c>
      <c r="K110" s="3">
        <v>-0.65000000099999977</v>
      </c>
      <c r="L110">
        <v>4</v>
      </c>
      <c r="M110">
        <v>208.37619047619046</v>
      </c>
      <c r="N110">
        <v>-0.65000000099999977</v>
      </c>
      <c r="O110">
        <f t="shared" si="23"/>
        <v>-13.999987801000003</v>
      </c>
      <c r="P110">
        <f>L103</f>
        <v>10</v>
      </c>
      <c r="Q110">
        <f>M103</f>
        <v>192.4909090909091</v>
      </c>
      <c r="R110">
        <f>N103</f>
        <v>8.7500030520000003</v>
      </c>
      <c r="S110">
        <f t="shared" si="24"/>
        <v>8.280959349318417</v>
      </c>
      <c r="T110">
        <f>(MAX(S$17:S110) - S110)/MAX(S$17:S110)</f>
        <v>1.3012171708601489E-2</v>
      </c>
    </row>
    <row r="111" spans="1:20" x14ac:dyDescent="0.3">
      <c r="A111">
        <v>1999</v>
      </c>
      <c r="B111">
        <v>6</v>
      </c>
      <c r="C111">
        <v>98.7</v>
      </c>
      <c r="D111">
        <v>-0.39999694800000002</v>
      </c>
      <c r="E111">
        <f t="shared" si="21"/>
        <v>1.3404907315175683</v>
      </c>
      <c r="F111">
        <f>(MAX(E$2:E111) - E111)/MAX(E$2:E111)</f>
        <v>0.19637377357812283</v>
      </c>
      <c r="G111">
        <f t="shared" si="22"/>
        <v>16.650006105999996</v>
      </c>
      <c r="H111" t="str">
        <f t="shared" si="25"/>
        <v/>
      </c>
      <c r="I111" s="5">
        <v>5</v>
      </c>
      <c r="J111" s="3">
        <v>218.68695652173915</v>
      </c>
      <c r="K111" s="3">
        <v>-2.3999603280000001</v>
      </c>
      <c r="L111">
        <v>5</v>
      </c>
      <c r="M111">
        <v>218.68695652173915</v>
      </c>
      <c r="N111">
        <v>-2.3999603280000001</v>
      </c>
      <c r="O111">
        <f t="shared" si="23"/>
        <v>-16.399948129000002</v>
      </c>
      <c r="P111">
        <f>L104</f>
        <v>11</v>
      </c>
      <c r="Q111">
        <f>M104</f>
        <v>197.1090909090909</v>
      </c>
      <c r="R111">
        <f>N104</f>
        <v>-7.5500061019999984</v>
      </c>
      <c r="S111">
        <f t="shared" si="24"/>
        <v>7.8051723625583529</v>
      </c>
      <c r="T111">
        <f>(MAX(S$17:S111) - S111)/MAX(S$17:S111)</f>
        <v>6.9720089835294777E-2</v>
      </c>
    </row>
    <row r="112" spans="1:20" x14ac:dyDescent="0.3">
      <c r="A112">
        <v>1999</v>
      </c>
      <c r="B112">
        <v>6</v>
      </c>
      <c r="C112">
        <v>99.6</v>
      </c>
      <c r="D112">
        <v>3.4000015260000001</v>
      </c>
      <c r="E112">
        <f t="shared" si="21"/>
        <v>1.4091303479746253</v>
      </c>
      <c r="F112">
        <f>(MAX(E$2:E112) - E112)/MAX(E$2:E112)</f>
        <v>0.15522421941896614</v>
      </c>
      <c r="G112">
        <f t="shared" si="22"/>
        <v>20.050007631999996</v>
      </c>
      <c r="H112" t="str">
        <f t="shared" si="25"/>
        <v/>
      </c>
      <c r="I112" s="5">
        <v>6</v>
      </c>
      <c r="J112" s="3">
        <v>233.76666666666659</v>
      </c>
      <c r="K112" s="3">
        <v>6.5999908439999988</v>
      </c>
      <c r="L112">
        <v>6</v>
      </c>
      <c r="M112">
        <v>233.76666666666659</v>
      </c>
      <c r="N112">
        <v>6.5999908439999988</v>
      </c>
      <c r="O112">
        <f t="shared" si="23"/>
        <v>-9.7999572850000032</v>
      </c>
      <c r="P112">
        <f>L105</f>
        <v>12</v>
      </c>
      <c r="Q112">
        <f>M105</f>
        <v>198.74047619047619</v>
      </c>
      <c r="R112">
        <f>N105</f>
        <v>-3.7999389660000005</v>
      </c>
      <c r="S112">
        <f t="shared" si="24"/>
        <v>7.5813187784871907</v>
      </c>
      <c r="T112">
        <f>(MAX(S$17:S112) - S112)/MAX(S$17:S112)</f>
        <v>9.6400665536445551E-2</v>
      </c>
    </row>
    <row r="113" spans="1:20" x14ac:dyDescent="0.3">
      <c r="A113">
        <v>1999</v>
      </c>
      <c r="B113">
        <v>6</v>
      </c>
      <c r="C113">
        <v>104.55</v>
      </c>
      <c r="D113">
        <v>-3</v>
      </c>
      <c r="E113">
        <f t="shared" si="21"/>
        <v>1.3484791134850431</v>
      </c>
      <c r="F113">
        <f>(MAX(E$2:E113) - E113)/MAX(E$2:E113)</f>
        <v>0.19158472647410393</v>
      </c>
      <c r="G113">
        <f t="shared" si="22"/>
        <v>17.050007631999996</v>
      </c>
      <c r="H113" t="str">
        <f t="shared" si="25"/>
        <v/>
      </c>
      <c r="I113" s="5">
        <v>7</v>
      </c>
      <c r="J113" s="3">
        <v>252.32272727272729</v>
      </c>
      <c r="K113" s="3">
        <v>-4.3000061039999995</v>
      </c>
      <c r="L113">
        <v>7</v>
      </c>
      <c r="M113">
        <v>252.32272727272729</v>
      </c>
      <c r="N113">
        <v>-4.3000061039999995</v>
      </c>
      <c r="O113">
        <f t="shared" si="23"/>
        <v>-14.099963389000003</v>
      </c>
      <c r="P113">
        <f>L107</f>
        <v>1</v>
      </c>
      <c r="Q113">
        <f>M107</f>
        <v>194.72391304347829</v>
      </c>
      <c r="R113">
        <f>N107</f>
        <v>-5.8999603270000014</v>
      </c>
      <c r="S113">
        <f t="shared" si="24"/>
        <v>7.2367580156077969</v>
      </c>
      <c r="T113">
        <f>(MAX(S$17:S113) - S113)/MAX(S$17:S113)</f>
        <v>0.13746804248193814</v>
      </c>
    </row>
    <row r="114" spans="1:20" x14ac:dyDescent="0.3">
      <c r="A114">
        <v>1999</v>
      </c>
      <c r="B114">
        <v>6</v>
      </c>
      <c r="C114">
        <v>110.15</v>
      </c>
      <c r="D114">
        <v>1.53E-6</v>
      </c>
      <c r="E114">
        <f t="shared" si="21"/>
        <v>1.3484791415809085</v>
      </c>
      <c r="F114">
        <f>(MAX(E$2:E114) - E114)/MAX(E$2:E114)</f>
        <v>0.19158470963059002</v>
      </c>
      <c r="G114">
        <f t="shared" si="22"/>
        <v>17.050009161999995</v>
      </c>
      <c r="H114" t="str">
        <f t="shared" si="25"/>
        <v/>
      </c>
      <c r="I114" s="5">
        <v>8</v>
      </c>
      <c r="J114" s="3">
        <v>239.78913043478263</v>
      </c>
      <c r="K114" s="3">
        <v>14.399981690000002</v>
      </c>
      <c r="L114">
        <v>8</v>
      </c>
      <c r="M114">
        <v>239.78913043478263</v>
      </c>
      <c r="N114">
        <v>14.399981690000002</v>
      </c>
      <c r="O114">
        <f t="shared" si="23"/>
        <v>0.30001830099999971</v>
      </c>
      <c r="P114">
        <f>L108</f>
        <v>2</v>
      </c>
      <c r="Q114">
        <f>M108</f>
        <v>200.35000000000005</v>
      </c>
      <c r="R114">
        <f>N108</f>
        <v>-0.5000061110000007</v>
      </c>
      <c r="S114">
        <f t="shared" si="24"/>
        <v>7.2096672502100017</v>
      </c>
      <c r="T114">
        <f>(MAX(S$17:S114) - S114)/MAX(S$17:S114)</f>
        <v>0.14069692630793137</v>
      </c>
    </row>
    <row r="115" spans="1:20" x14ac:dyDescent="0.3">
      <c r="A115">
        <v>1999</v>
      </c>
      <c r="B115">
        <v>6</v>
      </c>
      <c r="C115">
        <v>107.85</v>
      </c>
      <c r="D115">
        <v>-3</v>
      </c>
      <c r="E115">
        <f t="shared" si="21"/>
        <v>1.2922143651588958</v>
      </c>
      <c r="F115">
        <f>(MAX(E$2:E115) - E115)/MAX(E$2:E115)</f>
        <v>0.22531552842208133</v>
      </c>
      <c r="G115">
        <f t="shared" si="22"/>
        <v>14.050009161999995</v>
      </c>
      <c r="H115" t="str">
        <f t="shared" si="25"/>
        <v/>
      </c>
      <c r="I115" s="5">
        <v>9</v>
      </c>
      <c r="J115" s="3">
        <v>248.4725</v>
      </c>
      <c r="K115" s="3">
        <v>19.749987785999998</v>
      </c>
      <c r="L115">
        <v>9</v>
      </c>
      <c r="M115">
        <v>248.4725</v>
      </c>
      <c r="N115">
        <v>19.749987785999998</v>
      </c>
      <c r="O115">
        <f t="shared" si="23"/>
        <v>20.050006087</v>
      </c>
      <c r="P115">
        <f>L109</f>
        <v>3</v>
      </c>
      <c r="Q115">
        <f>M109</f>
        <v>198.125</v>
      </c>
      <c r="R115">
        <f>N109</f>
        <v>-6.9500213620000011</v>
      </c>
      <c r="S115">
        <f t="shared" si="24"/>
        <v>6.830305674927696</v>
      </c>
      <c r="T115">
        <f>(MAX(S$17:S115) - S115)/MAX(S$17:S115)</f>
        <v>0.18591212922471717</v>
      </c>
    </row>
    <row r="116" spans="1:20" x14ac:dyDescent="0.3">
      <c r="A116">
        <v>1999</v>
      </c>
      <c r="B116">
        <v>6</v>
      </c>
      <c r="C116">
        <v>102.95</v>
      </c>
      <c r="D116">
        <v>5.3000030520000001</v>
      </c>
      <c r="E116">
        <f t="shared" si="21"/>
        <v>1.392001738823496</v>
      </c>
      <c r="F116">
        <f>(MAX(E$2:E116) - E116)/MAX(E$2:E116)</f>
        <v>0.16549284658089658</v>
      </c>
      <c r="G116">
        <f t="shared" si="22"/>
        <v>19.350012213999996</v>
      </c>
      <c r="H116" t="str">
        <f t="shared" si="25"/>
        <v/>
      </c>
      <c r="I116" s="5">
        <v>10</v>
      </c>
      <c r="J116" s="3">
        <v>262.64999999999998</v>
      </c>
      <c r="K116" s="3">
        <v>-18.600070192</v>
      </c>
      <c r="L116">
        <v>10</v>
      </c>
      <c r="M116">
        <v>262.64999999999998</v>
      </c>
      <c r="N116">
        <v>-18.600070192</v>
      </c>
      <c r="O116">
        <f t="shared" si="23"/>
        <v>1.4499358949999994</v>
      </c>
      <c r="P116">
        <f>L110</f>
        <v>4</v>
      </c>
      <c r="Q116">
        <f>M110</f>
        <v>208.37619047619046</v>
      </c>
      <c r="R116">
        <f>N110</f>
        <v>-0.65000000099999977</v>
      </c>
      <c r="S116">
        <f t="shared" si="24"/>
        <v>6.7983464187954041</v>
      </c>
      <c r="T116">
        <f>(MAX(S$17:S116) - S116)/MAX(S$17:S116)</f>
        <v>0.18972127686971987</v>
      </c>
    </row>
    <row r="117" spans="1:20" x14ac:dyDescent="0.3">
      <c r="A117">
        <v>1999</v>
      </c>
      <c r="B117">
        <v>6</v>
      </c>
      <c r="C117">
        <v>108.15</v>
      </c>
      <c r="D117">
        <v>1.9999984740000001</v>
      </c>
      <c r="E117">
        <f t="shared" si="21"/>
        <v>1.4306147950433621</v>
      </c>
      <c r="F117">
        <f>(MAX(E$2:E117) - E117)/MAX(E$2:E117)</f>
        <v>0.14234426081972743</v>
      </c>
      <c r="G117">
        <f t="shared" si="22"/>
        <v>21.350010687999998</v>
      </c>
      <c r="H117" t="str">
        <f t="shared" si="25"/>
        <v/>
      </c>
      <c r="I117" s="5">
        <v>11</v>
      </c>
      <c r="J117" s="3">
        <v>252.47727272727278</v>
      </c>
      <c r="K117" s="3">
        <v>-3.8999969500000016</v>
      </c>
      <c r="L117">
        <v>11</v>
      </c>
      <c r="M117">
        <v>252.47727272727278</v>
      </c>
      <c r="N117">
        <v>-3.8999969500000016</v>
      </c>
      <c r="O117">
        <f t="shared" si="23"/>
        <v>-2.4500610550000022</v>
      </c>
      <c r="P117">
        <f>L111</f>
        <v>5</v>
      </c>
      <c r="Q117">
        <f>M111</f>
        <v>218.68695652173915</v>
      </c>
      <c r="R117">
        <f>N111</f>
        <v>-2.3999603280000001</v>
      </c>
      <c r="S117">
        <f t="shared" si="24"/>
        <v>6.6864346571571112</v>
      </c>
      <c r="T117">
        <f>(MAX(S$17:S117) - S117)/MAX(S$17:S117)</f>
        <v>0.20305977328302913</v>
      </c>
    </row>
    <row r="118" spans="1:20" x14ac:dyDescent="0.3">
      <c r="A118">
        <v>1999</v>
      </c>
      <c r="B118">
        <v>6</v>
      </c>
      <c r="C118">
        <v>105.25</v>
      </c>
      <c r="D118">
        <v>-3</v>
      </c>
      <c r="E118">
        <f t="shared" si="21"/>
        <v>1.3694483667517219</v>
      </c>
      <c r="F118">
        <f>(MAX(E$2:E118) - E118)/MAX(E$2:E118)</f>
        <v>0.17901362734049919</v>
      </c>
      <c r="G118">
        <f t="shared" si="22"/>
        <v>18.350010687999998</v>
      </c>
      <c r="H118" t="str">
        <f t="shared" si="25"/>
        <v/>
      </c>
      <c r="I118" s="5">
        <v>12</v>
      </c>
      <c r="J118" s="3">
        <v>251.14523809523814</v>
      </c>
      <c r="K118" s="3">
        <v>26.949960324999996</v>
      </c>
      <c r="L118">
        <v>12</v>
      </c>
      <c r="M118">
        <v>251.14523809523814</v>
      </c>
      <c r="N118">
        <v>26.949960324999996</v>
      </c>
      <c r="O118">
        <f t="shared" si="23"/>
        <v>24.499899269999993</v>
      </c>
      <c r="P118">
        <f>L112</f>
        <v>6</v>
      </c>
      <c r="Q118">
        <f>M112</f>
        <v>233.76666666666659</v>
      </c>
      <c r="R118">
        <f>N112</f>
        <v>6.5999908439999988</v>
      </c>
      <c r="S118">
        <f t="shared" si="24"/>
        <v>6.9696042476648623</v>
      </c>
      <c r="T118">
        <f>(MAX(S$17:S118) - S118)/MAX(S$17:S118)</f>
        <v>0.16930946400317334</v>
      </c>
    </row>
    <row r="119" spans="1:20" x14ac:dyDescent="0.3">
      <c r="A119">
        <v>1999</v>
      </c>
      <c r="B119">
        <v>6</v>
      </c>
      <c r="C119">
        <v>102.25</v>
      </c>
      <c r="D119">
        <v>-1</v>
      </c>
      <c r="E119">
        <f t="shared" si="21"/>
        <v>1.3493586596600096</v>
      </c>
      <c r="F119">
        <f>(MAX(E$2:E119) - E119)/MAX(E$2:E119)</f>
        <v>0.19105743720836474</v>
      </c>
      <c r="G119">
        <f t="shared" si="22"/>
        <v>17.350010687999998</v>
      </c>
      <c r="H119" t="str">
        <f t="shared" si="25"/>
        <v/>
      </c>
      <c r="I119" s="4">
        <v>2008</v>
      </c>
      <c r="J119" s="3">
        <v>205.49217557251885</v>
      </c>
      <c r="K119" s="3">
        <v>42.450054930000036</v>
      </c>
      <c r="L119">
        <v>2008</v>
      </c>
      <c r="M119">
        <v>205.49217557251885</v>
      </c>
      <c r="N119">
        <v>42.450054930000036</v>
      </c>
      <c r="P119">
        <f>L113</f>
        <v>7</v>
      </c>
      <c r="Q119">
        <f>M113</f>
        <v>252.32272727272729</v>
      </c>
      <c r="R119">
        <f>N113</f>
        <v>-4.3000061039999995</v>
      </c>
      <c r="S119">
        <f t="shared" si="24"/>
        <v>6.7914434783317628</v>
      </c>
      <c r="T119">
        <f>(MAX(S$17:S119) - S119)/MAX(S$17:S119)</f>
        <v>0.19054402190802211</v>
      </c>
    </row>
    <row r="120" spans="1:20" x14ac:dyDescent="0.3">
      <c r="A120">
        <v>1999</v>
      </c>
      <c r="B120">
        <v>6</v>
      </c>
      <c r="C120">
        <v>102.75</v>
      </c>
      <c r="D120">
        <v>2.6500015260000001</v>
      </c>
      <c r="E120">
        <f t="shared" si="21"/>
        <v>1.4015601561157811</v>
      </c>
      <c r="F120">
        <f>(MAX(E$2:E120) - E120)/MAX(E$2:E120)</f>
        <v>0.15976256091866853</v>
      </c>
      <c r="G120">
        <f t="shared" si="22"/>
        <v>20.000012213999998</v>
      </c>
      <c r="H120" t="str">
        <f t="shared" si="25"/>
        <v/>
      </c>
      <c r="I120" s="5">
        <v>1</v>
      </c>
      <c r="J120" s="3">
        <v>232.33260869565211</v>
      </c>
      <c r="K120" s="3">
        <v>21.450006109999997</v>
      </c>
      <c r="L120">
        <v>1</v>
      </c>
      <c r="M120">
        <v>232.33260869565211</v>
      </c>
      <c r="N120">
        <v>21.450006109999997</v>
      </c>
      <c r="O120">
        <f t="shared" si="23"/>
        <v>21.450006109999997</v>
      </c>
      <c r="P120">
        <f>L114</f>
        <v>8</v>
      </c>
      <c r="Q120">
        <f>M114</f>
        <v>239.78913043478263</v>
      </c>
      <c r="R120">
        <f>N114</f>
        <v>14.399981690000002</v>
      </c>
      <c r="S120">
        <f t="shared" si="24"/>
        <v>7.4032101265488262</v>
      </c>
      <c r="T120">
        <f>(MAX(S$17:S120) - S120)/MAX(S$17:S120)</f>
        <v>0.1176290116931048</v>
      </c>
    </row>
    <row r="121" spans="1:20" x14ac:dyDescent="0.3">
      <c r="A121">
        <v>1999</v>
      </c>
      <c r="B121">
        <v>6</v>
      </c>
      <c r="C121">
        <v>107.25</v>
      </c>
      <c r="D121">
        <v>-3</v>
      </c>
      <c r="E121">
        <f t="shared" si="21"/>
        <v>1.3427534362787554</v>
      </c>
      <c r="F121">
        <f>(MAX(E$2:E121) - E121)/MAX(E$2:E121)</f>
        <v>0.19501727864236071</v>
      </c>
      <c r="G121">
        <f t="shared" si="22"/>
        <v>17.000012213999998</v>
      </c>
      <c r="H121" t="str">
        <f t="shared" si="25"/>
        <v/>
      </c>
      <c r="I121" s="5">
        <v>2</v>
      </c>
      <c r="J121" s="3">
        <v>225.3261904761905</v>
      </c>
      <c r="K121" s="3">
        <v>-2.44998169</v>
      </c>
      <c r="L121">
        <v>2</v>
      </c>
      <c r="M121">
        <v>225.3261904761905</v>
      </c>
      <c r="N121">
        <v>-2.44998169</v>
      </c>
      <c r="O121">
        <f t="shared" si="23"/>
        <v>19.000024419999995</v>
      </c>
      <c r="P121">
        <f>L115</f>
        <v>9</v>
      </c>
      <c r="Q121">
        <f>M115</f>
        <v>248.4725</v>
      </c>
      <c r="R121">
        <f>N115</f>
        <v>19.749987785999998</v>
      </c>
      <c r="S121">
        <f t="shared" si="24"/>
        <v>8.2858831159733963</v>
      </c>
      <c r="T121">
        <f>(MAX(S$17:S121) - S121)/MAX(S$17:S121)</f>
        <v>1.2425319684238925E-2</v>
      </c>
    </row>
    <row r="122" spans="1:20" x14ac:dyDescent="0.3">
      <c r="A122">
        <v>1999</v>
      </c>
      <c r="B122">
        <v>6</v>
      </c>
      <c r="C122">
        <v>107.35</v>
      </c>
      <c r="D122">
        <v>-0.99999694800000005</v>
      </c>
      <c r="E122">
        <f t="shared" si="21"/>
        <v>1.3239912191637773</v>
      </c>
      <c r="F122">
        <f>(MAX(E$2:E122) - E122)/MAX(E$2:E122)</f>
        <v>0.20626525625601289</v>
      </c>
      <c r="G122">
        <f t="shared" si="22"/>
        <v>16.000015265999998</v>
      </c>
      <c r="H122" t="str">
        <f t="shared" si="25"/>
        <v/>
      </c>
      <c r="I122" s="5">
        <v>3</v>
      </c>
      <c r="J122" s="3">
        <v>219.66428571428571</v>
      </c>
      <c r="K122" s="3">
        <v>10.049972529000001</v>
      </c>
      <c r="L122">
        <v>3</v>
      </c>
      <c r="M122">
        <v>219.66428571428571</v>
      </c>
      <c r="N122">
        <v>10.049972529000001</v>
      </c>
      <c r="O122">
        <f t="shared" si="23"/>
        <v>29.049996948999997</v>
      </c>
      <c r="P122">
        <f>L116</f>
        <v>10</v>
      </c>
      <c r="Q122">
        <f>M116</f>
        <v>262.64999999999998</v>
      </c>
      <c r="R122">
        <f>N116</f>
        <v>-18.600070192</v>
      </c>
      <c r="S122">
        <f t="shared" si="24"/>
        <v>7.4057117421309471</v>
      </c>
      <c r="T122">
        <f>(MAX(S$17:S122) - S122)/MAX(S$17:S122)</f>
        <v>0.11733085008809455</v>
      </c>
    </row>
    <row r="123" spans="1:20" x14ac:dyDescent="0.3">
      <c r="A123">
        <v>1999</v>
      </c>
      <c r="B123">
        <v>6</v>
      </c>
      <c r="C123">
        <v>109.95</v>
      </c>
      <c r="D123">
        <v>-3</v>
      </c>
      <c r="E123">
        <f t="shared" si="21"/>
        <v>1.2698033111488889</v>
      </c>
      <c r="F123">
        <f>(MAX(E$2:E123) - E123)/MAX(E$2:E123)</f>
        <v>0.2387509892878267</v>
      </c>
      <c r="G123">
        <f t="shared" si="22"/>
        <v>13.000015265999998</v>
      </c>
      <c r="H123" t="str">
        <f t="shared" si="25"/>
        <v/>
      </c>
      <c r="I123" s="5">
        <v>4</v>
      </c>
      <c r="J123" s="3">
        <v>237.73863636363637</v>
      </c>
      <c r="K123" s="3">
        <v>5.2499969459999996</v>
      </c>
      <c r="L123">
        <v>4</v>
      </c>
      <c r="M123">
        <v>237.73863636363637</v>
      </c>
      <c r="N123">
        <v>5.2499969459999996</v>
      </c>
      <c r="O123">
        <f t="shared" si="23"/>
        <v>34.299993895</v>
      </c>
      <c r="P123">
        <f>L117</f>
        <v>11</v>
      </c>
      <c r="Q123">
        <f>M117</f>
        <v>252.47727272727278</v>
      </c>
      <c r="R123">
        <f>N117</f>
        <v>-3.8999969500000016</v>
      </c>
      <c r="S123">
        <f t="shared" si="24"/>
        <v>7.2341185553765381</v>
      </c>
      <c r="T123">
        <f>(MAX(S$17:S123) - S123)/MAX(S$17:S123)</f>
        <v>0.13778263346247785</v>
      </c>
    </row>
    <row r="124" spans="1:20" x14ac:dyDescent="0.3">
      <c r="A124">
        <v>1999</v>
      </c>
      <c r="B124">
        <v>6</v>
      </c>
      <c r="C124">
        <v>112.15</v>
      </c>
      <c r="D124">
        <v>-1.199998474</v>
      </c>
      <c r="E124">
        <f t="shared" si="21"/>
        <v>1.249423078839587</v>
      </c>
      <c r="F124">
        <f>(MAX(E$2:E124) - E124)/MAX(E$2:E124)</f>
        <v>0.25096896946422365</v>
      </c>
      <c r="G124">
        <f t="shared" si="22"/>
        <v>11.800016791999997</v>
      </c>
      <c r="H124" t="str">
        <f t="shared" si="25"/>
        <v/>
      </c>
      <c r="I124" s="5">
        <v>5</v>
      </c>
      <c r="J124" s="3">
        <v>246.63863636363632</v>
      </c>
      <c r="K124" s="3">
        <v>8.4500152580000023</v>
      </c>
      <c r="L124">
        <v>5</v>
      </c>
      <c r="M124">
        <v>246.63863636363632</v>
      </c>
      <c r="N124">
        <v>8.4500152580000023</v>
      </c>
      <c r="O124">
        <f t="shared" si="23"/>
        <v>42.750009153000001</v>
      </c>
      <c r="P124">
        <f>L118</f>
        <v>12</v>
      </c>
      <c r="Q124">
        <f>M118</f>
        <v>251.14523809523814</v>
      </c>
      <c r="R124">
        <f>N118</f>
        <v>26.949960324999996</v>
      </c>
      <c r="S124">
        <f t="shared" si="24"/>
        <v>8.3985396461308799</v>
      </c>
      <c r="T124">
        <f>(MAX(S$17:S124) - S124)/MAX(S$17:S124)</f>
        <v>0</v>
      </c>
    </row>
    <row r="125" spans="1:20" x14ac:dyDescent="0.3">
      <c r="A125">
        <v>1999</v>
      </c>
      <c r="B125">
        <v>6</v>
      </c>
      <c r="C125">
        <v>112.75</v>
      </c>
      <c r="D125">
        <v>-3</v>
      </c>
      <c r="E125">
        <f t="shared" si="21"/>
        <v>1.1995569692628409</v>
      </c>
      <c r="F125">
        <f>(MAX(E$2:E125) - E125)/MAX(E$2:E125)</f>
        <v>0.28086377777829002</v>
      </c>
      <c r="G125">
        <f t="shared" si="22"/>
        <v>8.8000167919999974</v>
      </c>
      <c r="H125" t="str">
        <f t="shared" si="25"/>
        <v/>
      </c>
      <c r="I125" s="5">
        <v>6</v>
      </c>
      <c r="J125" s="3">
        <v>233.82142857142861</v>
      </c>
      <c r="K125" s="3">
        <v>4.0000335690000011</v>
      </c>
      <c r="L125">
        <v>6</v>
      </c>
      <c r="M125">
        <v>233.82142857142861</v>
      </c>
      <c r="N125">
        <v>4.0000335690000011</v>
      </c>
      <c r="O125">
        <f t="shared" si="23"/>
        <v>46.750042722000003</v>
      </c>
      <c r="P125">
        <f>L120</f>
        <v>1</v>
      </c>
      <c r="Q125">
        <f>M120</f>
        <v>232.33260869565211</v>
      </c>
      <c r="R125">
        <f>N120</f>
        <v>21.450006109999997</v>
      </c>
      <c r="S125">
        <f t="shared" si="24"/>
        <v>9.5616268752716671</v>
      </c>
      <c r="T125">
        <f>(MAX(S$17:S125) - S125)/MAX(S$17:S125)</f>
        <v>0</v>
      </c>
    </row>
    <row r="126" spans="1:20" x14ac:dyDescent="0.3">
      <c r="A126">
        <v>1999</v>
      </c>
      <c r="B126">
        <v>6</v>
      </c>
      <c r="C126">
        <v>114.75</v>
      </c>
      <c r="D126">
        <v>4.0000030520000003</v>
      </c>
      <c r="E126">
        <f t="shared" si="21"/>
        <v>1.2622789501530272</v>
      </c>
      <c r="F126">
        <f>(MAX(E$2:E126) - E126)/MAX(E$2:E126)</f>
        <v>0.24326185511566781</v>
      </c>
      <c r="G126">
        <f t="shared" si="22"/>
        <v>12.800019843999998</v>
      </c>
      <c r="H126" t="str">
        <f t="shared" si="25"/>
        <v/>
      </c>
      <c r="I126" s="5">
        <v>7</v>
      </c>
      <c r="J126" s="3">
        <v>210.60217391304346</v>
      </c>
      <c r="K126" s="3">
        <v>1.9000152579999994</v>
      </c>
      <c r="L126">
        <v>7</v>
      </c>
      <c r="M126">
        <v>210.60217391304346</v>
      </c>
      <c r="N126">
        <v>1.9000152579999994</v>
      </c>
      <c r="O126">
        <f t="shared" si="23"/>
        <v>48.65005798</v>
      </c>
      <c r="P126">
        <f>L121</f>
        <v>2</v>
      </c>
      <c r="Q126">
        <f>M121</f>
        <v>225.3261904761905</v>
      </c>
      <c r="R126">
        <f>N121</f>
        <v>-2.44998169</v>
      </c>
      <c r="S126">
        <f t="shared" si="24"/>
        <v>9.4056808838967569</v>
      </c>
      <c r="T126">
        <f>(MAX(S$17:S126) - S126)/MAX(S$17:S126)</f>
        <v>1.6309566709637933E-2</v>
      </c>
    </row>
    <row r="127" spans="1:20" x14ac:dyDescent="0.3">
      <c r="A127">
        <v>1999</v>
      </c>
      <c r="B127">
        <v>6</v>
      </c>
      <c r="C127">
        <v>111.25</v>
      </c>
      <c r="D127">
        <v>-2.3000030520000001</v>
      </c>
      <c r="E127">
        <f t="shared" si="21"/>
        <v>1.2231340678452431</v>
      </c>
      <c r="F127">
        <f>(MAX(E$2:E127) - E127)/MAX(E$2:E127)</f>
        <v>0.26672927142306707</v>
      </c>
      <c r="G127">
        <f t="shared" si="22"/>
        <v>10.500016791999997</v>
      </c>
      <c r="H127" t="str">
        <f t="shared" si="25"/>
        <v/>
      </c>
      <c r="I127" s="5">
        <v>8</v>
      </c>
      <c r="J127" s="3">
        <v>206.04761904761904</v>
      </c>
      <c r="K127" s="3">
        <v>-8.8999755850000017</v>
      </c>
      <c r="L127">
        <v>8</v>
      </c>
      <c r="M127">
        <v>206.04761904761904</v>
      </c>
      <c r="N127">
        <v>-8.8999755850000017</v>
      </c>
      <c r="O127">
        <f t="shared" si="23"/>
        <v>39.750082395</v>
      </c>
      <c r="P127">
        <f>L122</f>
        <v>3</v>
      </c>
      <c r="Q127">
        <f>M122</f>
        <v>219.66428571428571</v>
      </c>
      <c r="R127">
        <f>N122</f>
        <v>10.049972529000001</v>
      </c>
      <c r="S127">
        <f t="shared" si="24"/>
        <v>10.051167023295763</v>
      </c>
      <c r="T127">
        <f>(MAX(S$17:S127) - S127)/MAX(S$17:S127)</f>
        <v>0</v>
      </c>
    </row>
    <row r="128" spans="1:20" x14ac:dyDescent="0.3">
      <c r="A128">
        <v>1999</v>
      </c>
      <c r="B128">
        <v>6</v>
      </c>
      <c r="C128">
        <v>114.15</v>
      </c>
      <c r="D128">
        <v>-2.2999938960000001</v>
      </c>
      <c r="E128">
        <f t="shared" si="21"/>
        <v>1.1861669076608319</v>
      </c>
      <c r="F128">
        <f>(MAX(E$2:E128) - E128)/MAX(E$2:E128)</f>
        <v>0.28889114001495159</v>
      </c>
      <c r="G128">
        <f t="shared" si="22"/>
        <v>8.2000228959999966</v>
      </c>
      <c r="H128" t="str">
        <f t="shared" si="25"/>
        <v/>
      </c>
      <c r="I128" s="5">
        <v>9</v>
      </c>
      <c r="J128" s="3">
        <v>192.88181818181818</v>
      </c>
      <c r="K128" s="3">
        <v>15.949990843999998</v>
      </c>
      <c r="L128">
        <v>9</v>
      </c>
      <c r="M128">
        <v>192.88181818181818</v>
      </c>
      <c r="N128">
        <v>15.949990843999998</v>
      </c>
      <c r="O128">
        <f t="shared" si="23"/>
        <v>55.700073238999998</v>
      </c>
      <c r="P128">
        <f>L123</f>
        <v>4</v>
      </c>
      <c r="Q128">
        <f>M123</f>
        <v>237.73863636363637</v>
      </c>
      <c r="R128">
        <f>N123</f>
        <v>5.2499969459999996</v>
      </c>
      <c r="S128">
        <f t="shared" si="24"/>
        <v>10.38410783373681</v>
      </c>
      <c r="T128">
        <f>(MAX(S$17:S128) - S128)/MAX(S$17:S128)</f>
        <v>0</v>
      </c>
    </row>
    <row r="129" spans="1:20" x14ac:dyDescent="0.3">
      <c r="A129">
        <v>1999</v>
      </c>
      <c r="B129">
        <v>6</v>
      </c>
      <c r="C129">
        <v>116.45</v>
      </c>
      <c r="D129">
        <v>1.9499969479999999</v>
      </c>
      <c r="E129">
        <f t="shared" si="21"/>
        <v>1.2159610920716162</v>
      </c>
      <c r="F129">
        <f>(MAX(E$2:E129) - E129)/MAX(E$2:E129)</f>
        <v>0.27102948127729676</v>
      </c>
      <c r="G129">
        <f t="shared" si="22"/>
        <v>10.150019843999996</v>
      </c>
      <c r="H129" t="str">
        <f t="shared" si="25"/>
        <v/>
      </c>
      <c r="I129" s="5">
        <v>10</v>
      </c>
      <c r="J129" s="3">
        <v>165.07173913043479</v>
      </c>
      <c r="K129" s="3">
        <v>-14.549996949999999</v>
      </c>
      <c r="L129">
        <v>10</v>
      </c>
      <c r="M129">
        <v>165.07173913043479</v>
      </c>
      <c r="N129">
        <v>-14.549996949999999</v>
      </c>
      <c r="O129">
        <f t="shared" si="23"/>
        <v>41.150076288999998</v>
      </c>
      <c r="P129">
        <f>L124</f>
        <v>5</v>
      </c>
      <c r="Q129">
        <f>M124</f>
        <v>246.63863636363632</v>
      </c>
      <c r="R129">
        <f>N124</f>
        <v>8.4500152580000023</v>
      </c>
      <c r="S129">
        <f t="shared" si="24"/>
        <v>10.917758223611798</v>
      </c>
      <c r="T129">
        <f>(MAX(S$17:S129) - S129)/MAX(S$17:S129)</f>
        <v>0</v>
      </c>
    </row>
    <row r="130" spans="1:20" x14ac:dyDescent="0.3">
      <c r="A130">
        <v>1999</v>
      </c>
      <c r="B130">
        <v>6</v>
      </c>
      <c r="C130">
        <v>115.4</v>
      </c>
      <c r="D130">
        <v>2.700003052</v>
      </c>
      <c r="E130">
        <f t="shared" si="21"/>
        <v>1.2586356847021183</v>
      </c>
      <c r="F130">
        <f>(MAX(E$2:E130) - E130)/MAX(E$2:E130)</f>
        <v>0.24544599827856198</v>
      </c>
      <c r="G130">
        <f t="shared" si="22"/>
        <v>12.850022895999995</v>
      </c>
      <c r="H130" t="str">
        <f t="shared" si="25"/>
        <v/>
      </c>
      <c r="I130" s="5">
        <v>11</v>
      </c>
      <c r="J130" s="3">
        <v>145.21250000000003</v>
      </c>
      <c r="K130" s="3">
        <v>0.19998779499999994</v>
      </c>
      <c r="L130">
        <v>11</v>
      </c>
      <c r="M130">
        <v>145.21250000000003</v>
      </c>
      <c r="N130">
        <v>0.19998779499999994</v>
      </c>
      <c r="O130">
        <f t="shared" si="23"/>
        <v>41.350064083999996</v>
      </c>
      <c r="P130">
        <f>L125</f>
        <v>6</v>
      </c>
      <c r="Q130">
        <f>M125</f>
        <v>233.82142857142861</v>
      </c>
      <c r="R130">
        <f>N125</f>
        <v>4.0000335690000011</v>
      </c>
      <c r="S130">
        <f t="shared" si="24"/>
        <v>11.197916887807962</v>
      </c>
      <c r="T130">
        <f>(MAX(S$17:S130) - S130)/MAX(S$17:S130)</f>
        <v>0</v>
      </c>
    </row>
    <row r="131" spans="1:20" x14ac:dyDescent="0.3">
      <c r="A131">
        <v>1999</v>
      </c>
      <c r="B131">
        <v>7</v>
      </c>
      <c r="C131">
        <v>113.65</v>
      </c>
      <c r="D131">
        <v>-3</v>
      </c>
      <c r="E131">
        <f t="shared" si="21"/>
        <v>1.2087996919070498</v>
      </c>
      <c r="F131">
        <f>(MAX(E$2:E131) - E131)/MAX(E$2:E131)</f>
        <v>0.27532275153634</v>
      </c>
      <c r="G131">
        <f t="shared" si="22"/>
        <v>9.8500228959999951</v>
      </c>
      <c r="H131" t="str">
        <f t="shared" si="25"/>
        <v/>
      </c>
      <c r="I131" s="5">
        <v>12</v>
      </c>
      <c r="J131" s="3">
        <v>150.81739130434784</v>
      </c>
      <c r="K131" s="3">
        <v>1.0999908460000003</v>
      </c>
      <c r="L131">
        <v>12</v>
      </c>
      <c r="M131">
        <v>150.81739130434784</v>
      </c>
      <c r="N131">
        <v>1.0999908460000003</v>
      </c>
      <c r="O131">
        <f t="shared" si="23"/>
        <v>42.450054929999993</v>
      </c>
      <c r="P131">
        <f>L126</f>
        <v>7</v>
      </c>
      <c r="Q131">
        <f>M126</f>
        <v>210.60217391304346</v>
      </c>
      <c r="R131">
        <f>N126</f>
        <v>1.9000152579999994</v>
      </c>
      <c r="S131">
        <f t="shared" si="24"/>
        <v>11.349455301794865</v>
      </c>
      <c r="T131">
        <f>(MAX(S$17:S131) - S131)/MAX(S$17:S131)</f>
        <v>0</v>
      </c>
    </row>
    <row r="132" spans="1:20" x14ac:dyDescent="0.3">
      <c r="A132">
        <v>1999</v>
      </c>
      <c r="B132">
        <v>7</v>
      </c>
      <c r="C132">
        <v>118.3</v>
      </c>
      <c r="D132">
        <v>-1.4499969479999999</v>
      </c>
      <c r="E132">
        <f t="shared" ref="E132:E195" si="26">(D132/C132*$G$2+1)*E131*$H$2+(1-$H$2)*E131</f>
        <v>1.1865753994639996</v>
      </c>
      <c r="F132">
        <f>(MAX(E$2:E132) - E132)/MAX(E$2:E132)</f>
        <v>0.28864624855946774</v>
      </c>
      <c r="G132">
        <f t="shared" si="22"/>
        <v>8.4000259479999961</v>
      </c>
      <c r="H132" t="str">
        <f t="shared" si="25"/>
        <v/>
      </c>
      <c r="I132" s="4">
        <v>2009</v>
      </c>
      <c r="J132" s="3">
        <v>193.46340996168573</v>
      </c>
      <c r="K132" s="3">
        <v>65.249877918999971</v>
      </c>
      <c r="L132">
        <v>2009</v>
      </c>
      <c r="M132">
        <v>193.46340996168573</v>
      </c>
      <c r="N132">
        <v>65.249877918999971</v>
      </c>
      <c r="P132">
        <f>L127</f>
        <v>8</v>
      </c>
      <c r="Q132">
        <f>M127</f>
        <v>206.04761904761904</v>
      </c>
      <c r="R132">
        <f>N127</f>
        <v>-8.8999755850000017</v>
      </c>
      <c r="S132">
        <f t="shared" si="24"/>
        <v>10.614116483836874</v>
      </c>
      <c r="T132">
        <f>(MAX(S$17:S132) - S132)/MAX(S$17:S132)</f>
        <v>6.479067042465915E-2</v>
      </c>
    </row>
    <row r="133" spans="1:20" x14ac:dyDescent="0.3">
      <c r="A133">
        <v>1999</v>
      </c>
      <c r="B133">
        <v>7</v>
      </c>
      <c r="C133">
        <v>121.75</v>
      </c>
      <c r="D133">
        <v>1</v>
      </c>
      <c r="E133">
        <f t="shared" si="26"/>
        <v>1.201194398225363</v>
      </c>
      <c r="F133">
        <f>(MAX(E$2:E133) - E133)/MAX(E$2:E133)</f>
        <v>0.27988213663206901</v>
      </c>
      <c r="G133">
        <f t="shared" ref="G133:G196" si="27">IF(A133&lt;&gt;A132, D133, D133+G132)</f>
        <v>9.4000259479999961</v>
      </c>
      <c r="H133" t="str">
        <f t="shared" si="25"/>
        <v/>
      </c>
      <c r="I133" s="5">
        <v>1</v>
      </c>
      <c r="J133" s="3">
        <v>155.77499999999998</v>
      </c>
      <c r="K133" s="3">
        <v>-0.50000915700000026</v>
      </c>
      <c r="L133">
        <v>1</v>
      </c>
      <c r="M133">
        <v>155.77499999999998</v>
      </c>
      <c r="N133">
        <v>-0.50000915700000026</v>
      </c>
      <c r="O133">
        <f t="shared" ref="O133:O172" si="28">N133+O132</f>
        <v>-0.50000915700000026</v>
      </c>
      <c r="P133">
        <f>L128</f>
        <v>9</v>
      </c>
      <c r="Q133">
        <f>M128</f>
        <v>192.88181818181818</v>
      </c>
      <c r="R133">
        <f>N128</f>
        <v>15.949990843999998</v>
      </c>
      <c r="S133">
        <f t="shared" si="24"/>
        <v>11.930687394953779</v>
      </c>
      <c r="T133">
        <f>(MAX(S$17:S133) - S133)/MAX(S$17:S133)</f>
        <v>0</v>
      </c>
    </row>
    <row r="134" spans="1:20" x14ac:dyDescent="0.3">
      <c r="A134">
        <v>1999</v>
      </c>
      <c r="B134">
        <v>7</v>
      </c>
      <c r="C134">
        <v>121.25</v>
      </c>
      <c r="D134">
        <v>-3</v>
      </c>
      <c r="E134">
        <f t="shared" si="26"/>
        <v>1.1566139875695765</v>
      </c>
      <c r="F134">
        <f>(MAX(E$2:E134) - E134)/MAX(E$2:E134)</f>
        <v>0.30660816042716743</v>
      </c>
      <c r="G134">
        <f t="shared" si="27"/>
        <v>6.4000259479999961</v>
      </c>
      <c r="H134" t="str">
        <f t="shared" si="25"/>
        <v/>
      </c>
      <c r="I134" s="5">
        <v>2</v>
      </c>
      <c r="J134" s="3">
        <v>154.10499999999996</v>
      </c>
      <c r="K134" s="3">
        <v>-5.9500213630000021</v>
      </c>
      <c r="L134">
        <v>2</v>
      </c>
      <c r="M134">
        <v>154.10499999999996</v>
      </c>
      <c r="N134">
        <v>-5.9500213630000021</v>
      </c>
      <c r="O134">
        <f t="shared" si="28"/>
        <v>-6.4500305200000021</v>
      </c>
      <c r="P134">
        <f>L129</f>
        <v>10</v>
      </c>
      <c r="Q134">
        <f>M129</f>
        <v>165.07173913043479</v>
      </c>
      <c r="R134">
        <f>N129</f>
        <v>-14.549996949999999</v>
      </c>
      <c r="S134">
        <f t="shared" si="24"/>
        <v>10.353268999875132</v>
      </c>
      <c r="T134">
        <f>(MAX(S$17:S134) - S134)/MAX(S$17:S134)</f>
        <v>0.13221521466951133</v>
      </c>
    </row>
    <row r="135" spans="1:20" x14ac:dyDescent="0.3">
      <c r="A135">
        <v>1999</v>
      </c>
      <c r="B135">
        <v>7</v>
      </c>
      <c r="C135">
        <v>125.2</v>
      </c>
      <c r="D135">
        <v>-2.2000000000000002</v>
      </c>
      <c r="E135">
        <f t="shared" si="26"/>
        <v>1.1261281556288449</v>
      </c>
      <c r="F135">
        <f>(MAX(E$2:E135) - E135)/MAX(E$2:E135)</f>
        <v>0.32488446290792095</v>
      </c>
      <c r="G135">
        <f t="shared" si="27"/>
        <v>4.200025947999996</v>
      </c>
      <c r="H135" t="str">
        <f t="shared" si="25"/>
        <v/>
      </c>
      <c r="I135" s="5">
        <v>3</v>
      </c>
      <c r="J135" s="3">
        <v>155.00909090909093</v>
      </c>
      <c r="K135" s="3">
        <v>17.249963378</v>
      </c>
      <c r="L135">
        <v>3</v>
      </c>
      <c r="M135">
        <v>155.00909090909093</v>
      </c>
      <c r="N135">
        <v>17.249963378</v>
      </c>
      <c r="O135">
        <f t="shared" si="28"/>
        <v>10.799932857999998</v>
      </c>
      <c r="P135">
        <f>L130</f>
        <v>11</v>
      </c>
      <c r="Q135">
        <f>M130</f>
        <v>145.21250000000003</v>
      </c>
      <c r="R135">
        <f>N130</f>
        <v>0.19998779499999994</v>
      </c>
      <c r="S135">
        <f t="shared" si="24"/>
        <v>10.374656904893573</v>
      </c>
      <c r="T135">
        <f>(MAX(S$17:S135) - S135)/MAX(S$17:S135)</f>
        <v>0.13042253464107578</v>
      </c>
    </row>
    <row r="136" spans="1:20" x14ac:dyDescent="0.3">
      <c r="A136">
        <v>1999</v>
      </c>
      <c r="B136">
        <v>7</v>
      </c>
      <c r="C136">
        <v>126.75</v>
      </c>
      <c r="D136">
        <v>1.199998474</v>
      </c>
      <c r="E136">
        <f t="shared" si="26"/>
        <v>1.1421204877978752</v>
      </c>
      <c r="F136">
        <f>(MAX(E$2:E136) - E136)/MAX(E$2:E136)</f>
        <v>0.31529703551994231</v>
      </c>
      <c r="G136">
        <f t="shared" si="27"/>
        <v>5.400024421999996</v>
      </c>
      <c r="H136" t="str">
        <f t="shared" si="25"/>
        <v/>
      </c>
      <c r="I136" s="5">
        <v>4</v>
      </c>
      <c r="J136" s="3">
        <v>177.93863636363636</v>
      </c>
      <c r="K136" s="3">
        <v>-0.84998474100000099</v>
      </c>
      <c r="L136">
        <v>4</v>
      </c>
      <c r="M136">
        <v>177.93863636363636</v>
      </c>
      <c r="N136">
        <v>-0.84998474100000099</v>
      </c>
      <c r="O136">
        <f t="shared" si="28"/>
        <v>9.9499481169999981</v>
      </c>
      <c r="P136">
        <f>L131</f>
        <v>12</v>
      </c>
      <c r="Q136">
        <f>M131</f>
        <v>150.81739130434784</v>
      </c>
      <c r="R136">
        <f>N131</f>
        <v>1.0999908460000003</v>
      </c>
      <c r="S136">
        <f t="shared" si="24"/>
        <v>10.488158678731555</v>
      </c>
      <c r="T136">
        <f>(MAX(S$17:S136) - S136)/MAX(S$17:S136)</f>
        <v>0.12090910342956082</v>
      </c>
    </row>
    <row r="137" spans="1:20" x14ac:dyDescent="0.3">
      <c r="A137">
        <v>1999</v>
      </c>
      <c r="B137">
        <v>7</v>
      </c>
      <c r="C137">
        <v>125.05</v>
      </c>
      <c r="D137">
        <v>-3</v>
      </c>
      <c r="E137">
        <f t="shared" si="26"/>
        <v>1.1010205901961925</v>
      </c>
      <c r="F137">
        <f>(MAX(E$2:E137) - E137)/MAX(E$2:E137)</f>
        <v>0.33993648646084801</v>
      </c>
      <c r="G137">
        <f t="shared" si="27"/>
        <v>2.400024421999996</v>
      </c>
      <c r="H137" t="str">
        <f t="shared" si="25"/>
        <v/>
      </c>
      <c r="I137" s="5">
        <v>5</v>
      </c>
      <c r="J137" s="3">
        <v>186.21190476190472</v>
      </c>
      <c r="K137" s="3">
        <v>1.2999908419999997</v>
      </c>
      <c r="L137">
        <v>5</v>
      </c>
      <c r="M137">
        <v>186.21190476190472</v>
      </c>
      <c r="N137">
        <v>1.2999908419999997</v>
      </c>
      <c r="O137">
        <f t="shared" si="28"/>
        <v>11.249938958999998</v>
      </c>
      <c r="P137">
        <f>L133</f>
        <v>1</v>
      </c>
      <c r="Q137">
        <f>M133</f>
        <v>155.77499999999998</v>
      </c>
      <c r="R137">
        <f>N133</f>
        <v>-0.50000915700000026</v>
      </c>
      <c r="S137">
        <f t="shared" si="24"/>
        <v>10.437661082396122</v>
      </c>
      <c r="T137">
        <f>(MAX(S$17:S137) - S137)/MAX(S$17:S137)</f>
        <v>0.12514168405662437</v>
      </c>
    </row>
    <row r="138" spans="1:20" x14ac:dyDescent="0.3">
      <c r="A138">
        <v>1999</v>
      </c>
      <c r="B138">
        <v>7</v>
      </c>
      <c r="C138">
        <v>131.55000000000001</v>
      </c>
      <c r="D138">
        <v>5.7000015260000003</v>
      </c>
      <c r="E138">
        <f t="shared" si="26"/>
        <v>1.1725806705186066</v>
      </c>
      <c r="F138">
        <f>(MAX(E$2:E138) - E138)/MAX(E$2:E138)</f>
        <v>0.2970361097854764</v>
      </c>
      <c r="G138">
        <f t="shared" si="27"/>
        <v>8.1000259479999954</v>
      </c>
      <c r="H138" t="str">
        <f t="shared" si="25"/>
        <v/>
      </c>
      <c r="I138" s="5">
        <v>6</v>
      </c>
      <c r="J138" s="3">
        <v>186.16818181818184</v>
      </c>
      <c r="K138" s="3">
        <v>8.699987793</v>
      </c>
      <c r="L138">
        <v>6</v>
      </c>
      <c r="M138">
        <v>186.16818181818184</v>
      </c>
      <c r="N138">
        <v>8.699987793</v>
      </c>
      <c r="O138">
        <f t="shared" si="28"/>
        <v>19.949926751999996</v>
      </c>
      <c r="P138">
        <f>L134</f>
        <v>2</v>
      </c>
      <c r="Q138">
        <f>M134</f>
        <v>154.10499999999996</v>
      </c>
      <c r="R138">
        <f>N134</f>
        <v>-5.9500213630000021</v>
      </c>
      <c r="S138">
        <f t="shared" si="24"/>
        <v>9.8331611659105072</v>
      </c>
      <c r="T138">
        <f>(MAX(S$17:S138) - S138)/MAX(S$17:S138)</f>
        <v>0.17580933600946116</v>
      </c>
    </row>
    <row r="139" spans="1:20" x14ac:dyDescent="0.3">
      <c r="A139">
        <v>1999</v>
      </c>
      <c r="B139">
        <v>7</v>
      </c>
      <c r="C139">
        <v>125.85</v>
      </c>
      <c r="D139">
        <v>-0.349998474</v>
      </c>
      <c r="E139">
        <f t="shared" si="26"/>
        <v>1.1676891157471714</v>
      </c>
      <c r="F139">
        <f>(MAX(E$2:E139) - E139)/MAX(E$2:E139)</f>
        <v>0.29996860428907818</v>
      </c>
      <c r="G139">
        <f t="shared" si="27"/>
        <v>7.750027473999995</v>
      </c>
      <c r="H139" t="str">
        <f t="shared" si="25"/>
        <v/>
      </c>
      <c r="I139" s="5">
        <v>7</v>
      </c>
      <c r="J139" s="3">
        <v>196.91304347826087</v>
      </c>
      <c r="K139" s="3">
        <v>6.2500183110000016</v>
      </c>
      <c r="L139">
        <v>7</v>
      </c>
      <c r="M139">
        <v>196.91304347826087</v>
      </c>
      <c r="N139">
        <v>6.2500183110000016</v>
      </c>
      <c r="O139">
        <f t="shared" si="28"/>
        <v>26.199945062999998</v>
      </c>
      <c r="P139">
        <f>L135</f>
        <v>3</v>
      </c>
      <c r="Q139">
        <f>M135</f>
        <v>155.00909090909093</v>
      </c>
      <c r="R139">
        <f>N135</f>
        <v>17.249963378</v>
      </c>
      <c r="S139">
        <f t="shared" si="24"/>
        <v>11.47456492817185</v>
      </c>
      <c r="T139">
        <f>(MAX(S$17:S139) - S139)/MAX(S$17:S139)</f>
        <v>3.8231029921616373E-2</v>
      </c>
    </row>
    <row r="140" spans="1:20" x14ac:dyDescent="0.3">
      <c r="A140">
        <v>1999</v>
      </c>
      <c r="B140">
        <v>7</v>
      </c>
      <c r="C140">
        <v>125.15</v>
      </c>
      <c r="D140">
        <v>-3</v>
      </c>
      <c r="E140">
        <f t="shared" si="26"/>
        <v>1.1257026912896222</v>
      </c>
      <c r="F140">
        <f>(MAX(E$2:E140) - E140)/MAX(E$2:E140)</f>
        <v>0.32513952942450891</v>
      </c>
      <c r="G140">
        <f t="shared" si="27"/>
        <v>4.750027473999995</v>
      </c>
      <c r="H140" t="str">
        <f t="shared" si="25"/>
        <v/>
      </c>
      <c r="I140" s="5">
        <v>8</v>
      </c>
      <c r="J140" s="3">
        <v>213.85000000000002</v>
      </c>
      <c r="K140" s="3">
        <v>16.199984742999998</v>
      </c>
      <c r="L140">
        <v>8</v>
      </c>
      <c r="M140">
        <v>213.85000000000002</v>
      </c>
      <c r="N140">
        <v>16.199984742999998</v>
      </c>
      <c r="O140">
        <f t="shared" si="28"/>
        <v>42.399929805999996</v>
      </c>
      <c r="P140">
        <f>L136</f>
        <v>4</v>
      </c>
      <c r="Q140">
        <f>M136</f>
        <v>177.93863636363636</v>
      </c>
      <c r="R140">
        <f>N136</f>
        <v>-0.84998474100000099</v>
      </c>
      <c r="S140">
        <f t="shared" si="24"/>
        <v>11.392346653676691</v>
      </c>
      <c r="T140">
        <f>(MAX(S$17:S140) - S140)/MAX(S$17:S140)</f>
        <v>4.5122357451489757E-2</v>
      </c>
    </row>
    <row r="141" spans="1:20" x14ac:dyDescent="0.3">
      <c r="A141">
        <v>1999</v>
      </c>
      <c r="B141">
        <v>7</v>
      </c>
      <c r="C141">
        <v>122.75</v>
      </c>
      <c r="D141">
        <v>-1.6999938960000001</v>
      </c>
      <c r="E141">
        <f t="shared" si="26"/>
        <v>1.1023175054985455</v>
      </c>
      <c r="F141">
        <f>(MAX(E$2:E141) - E141)/MAX(E$2:E141)</f>
        <v>0.33915898377029313</v>
      </c>
      <c r="G141">
        <f t="shared" si="27"/>
        <v>3.050033577999995</v>
      </c>
      <c r="H141" t="str">
        <f t="shared" si="25"/>
        <v/>
      </c>
      <c r="I141" s="5">
        <v>9</v>
      </c>
      <c r="J141" s="3">
        <v>225.42045454545459</v>
      </c>
      <c r="K141" s="3">
        <v>-2.0999786409999999</v>
      </c>
      <c r="L141">
        <v>9</v>
      </c>
      <c r="M141">
        <v>225.42045454545459</v>
      </c>
      <c r="N141">
        <v>-2.0999786409999999</v>
      </c>
      <c r="O141">
        <f t="shared" si="28"/>
        <v>40.299951164999996</v>
      </c>
      <c r="P141">
        <f>L137</f>
        <v>5</v>
      </c>
      <c r="Q141">
        <f>M137</f>
        <v>186.21190476190472</v>
      </c>
      <c r="R141">
        <f>N137</f>
        <v>1.2999908419999997</v>
      </c>
      <c r="S141">
        <f t="shared" si="24"/>
        <v>11.51164579035868</v>
      </c>
      <c r="T141">
        <f>(MAX(S$17:S141) - S141)/MAX(S$17:S141)</f>
        <v>3.5123005969659199E-2</v>
      </c>
    </row>
    <row r="142" spans="1:20" x14ac:dyDescent="0.3">
      <c r="A142">
        <v>1999</v>
      </c>
      <c r="B142">
        <v>7</v>
      </c>
      <c r="C142">
        <v>124.95</v>
      </c>
      <c r="D142">
        <v>-3</v>
      </c>
      <c r="E142">
        <f t="shared" si="26"/>
        <v>1.0626181955766292</v>
      </c>
      <c r="F142">
        <f>(MAX(E$2:E142) - E142)/MAX(E$2:E142)</f>
        <v>0.36295878027316369</v>
      </c>
      <c r="G142">
        <f t="shared" si="27"/>
        <v>5.0033577999994971E-2</v>
      </c>
      <c r="H142" t="str">
        <f t="shared" si="25"/>
        <v/>
      </c>
      <c r="I142" s="5">
        <v>10</v>
      </c>
      <c r="J142" s="3">
        <v>223.59318181818182</v>
      </c>
      <c r="K142" s="3">
        <v>7.7999542249999987</v>
      </c>
      <c r="L142">
        <v>10</v>
      </c>
      <c r="M142">
        <v>223.59318181818182</v>
      </c>
      <c r="N142">
        <v>7.7999542249999987</v>
      </c>
      <c r="O142">
        <f t="shared" si="28"/>
        <v>48.099905389999996</v>
      </c>
      <c r="P142">
        <f>L138</f>
        <v>6</v>
      </c>
      <c r="Q142">
        <f>M138</f>
        <v>186.16818181818184</v>
      </c>
      <c r="R142">
        <f>N138</f>
        <v>8.699987793</v>
      </c>
      <c r="S142">
        <f t="shared" si="24"/>
        <v>12.318586940629498</v>
      </c>
      <c r="T142">
        <f>(MAX(S$17:S142) - S142)/MAX(S$17:S142)</f>
        <v>0</v>
      </c>
    </row>
    <row r="143" spans="1:20" x14ac:dyDescent="0.3">
      <c r="A143">
        <v>1999</v>
      </c>
      <c r="B143">
        <v>7</v>
      </c>
      <c r="C143">
        <v>130.25</v>
      </c>
      <c r="D143">
        <v>2.4000045779999999</v>
      </c>
      <c r="E143">
        <f t="shared" si="26"/>
        <v>1.0919881211127138</v>
      </c>
      <c r="F143">
        <f>(MAX(E$2:E143) - E143)/MAX(E$2:E143)</f>
        <v>0.34535146537428713</v>
      </c>
      <c r="G143">
        <f t="shared" si="27"/>
        <v>2.4500381559999949</v>
      </c>
      <c r="H143" t="str">
        <f t="shared" si="25"/>
        <v/>
      </c>
      <c r="I143" s="5">
        <v>11</v>
      </c>
      <c r="J143" s="3">
        <v>217.59047619047618</v>
      </c>
      <c r="K143" s="3">
        <v>4.8499755849999975</v>
      </c>
      <c r="L143">
        <v>11</v>
      </c>
      <c r="M143">
        <v>217.59047619047618</v>
      </c>
      <c r="N143">
        <v>4.8499755849999975</v>
      </c>
      <c r="O143">
        <f t="shared" si="28"/>
        <v>52.949880974999992</v>
      </c>
      <c r="P143">
        <f>L139</f>
        <v>7</v>
      </c>
      <c r="Q143">
        <f>M139</f>
        <v>196.91304347826087</v>
      </c>
      <c r="R143">
        <f>N139</f>
        <v>6.2500183110000016</v>
      </c>
      <c r="S143">
        <f t="shared" si="24"/>
        <v>12.90507470638088</v>
      </c>
      <c r="T143">
        <f>(MAX(S$17:S143) - S143)/MAX(S$17:S143)</f>
        <v>0</v>
      </c>
    </row>
    <row r="144" spans="1:20" x14ac:dyDescent="0.3">
      <c r="A144">
        <v>1999</v>
      </c>
      <c r="B144">
        <v>7</v>
      </c>
      <c r="C144">
        <v>127.85</v>
      </c>
      <c r="D144">
        <v>-3</v>
      </c>
      <c r="E144">
        <f t="shared" si="26"/>
        <v>1.0535528724227865</v>
      </c>
      <c r="F144">
        <f>(MAX(E$2:E144) - E144)/MAX(E$2:E144)</f>
        <v>0.36839345525160977</v>
      </c>
      <c r="G144">
        <f t="shared" si="27"/>
        <v>-0.54996184400000514</v>
      </c>
      <c r="H144" t="str">
        <f t="shared" si="25"/>
        <v/>
      </c>
      <c r="I144" s="5">
        <v>12</v>
      </c>
      <c r="J144" s="3">
        <v>225.4891304347826</v>
      </c>
      <c r="K144" s="3">
        <v>12.299996944</v>
      </c>
      <c r="L144">
        <v>12</v>
      </c>
      <c r="M144">
        <v>225.4891304347826</v>
      </c>
      <c r="N144">
        <v>12.299996944</v>
      </c>
      <c r="O144">
        <f t="shared" si="28"/>
        <v>65.249877918999999</v>
      </c>
      <c r="P144">
        <f>L140</f>
        <v>8</v>
      </c>
      <c r="Q144">
        <f>M140</f>
        <v>213.85000000000002</v>
      </c>
      <c r="R144">
        <f>N140</f>
        <v>16.199984742999998</v>
      </c>
      <c r="S144">
        <f t="shared" si="24"/>
        <v>14.371490511973438</v>
      </c>
      <c r="T144">
        <f>(MAX(S$17:S144) - S144)/MAX(S$17:S144)</f>
        <v>0</v>
      </c>
    </row>
    <row r="145" spans="1:20" x14ac:dyDescent="0.3">
      <c r="A145">
        <v>1999</v>
      </c>
      <c r="B145">
        <v>7</v>
      </c>
      <c r="C145">
        <v>123.05</v>
      </c>
      <c r="D145">
        <v>-3</v>
      </c>
      <c r="E145">
        <f t="shared" si="26"/>
        <v>1.0150239173158988</v>
      </c>
      <c r="F145">
        <f>(MAX(E$2:E145) - E145)/MAX(E$2:E145)</f>
        <v>0.3914916222680076</v>
      </c>
      <c r="G145">
        <f t="shared" si="27"/>
        <v>-3.5499618440000051</v>
      </c>
      <c r="H145" t="str">
        <f t="shared" si="25"/>
        <v/>
      </c>
      <c r="I145" s="4">
        <v>2010</v>
      </c>
      <c r="J145" s="3">
        <v>239.67873563218382</v>
      </c>
      <c r="K145" s="3">
        <v>-3.8000732459999926</v>
      </c>
      <c r="L145">
        <v>2010</v>
      </c>
      <c r="M145">
        <v>239.67873563218382</v>
      </c>
      <c r="N145">
        <v>-3.8000732459999926</v>
      </c>
      <c r="P145">
        <f>L141</f>
        <v>9</v>
      </c>
      <c r="Q145">
        <f>M141</f>
        <v>225.42045454545459</v>
      </c>
      <c r="R145">
        <f>N141</f>
        <v>-2.0999786409999999</v>
      </c>
      <c r="S145">
        <f t="shared" si="24"/>
        <v>14.170666967530673</v>
      </c>
      <c r="T145">
        <f>(MAX(S$17:S145) - S145)/MAX(S$17:S145)</f>
        <v>1.3973745052780061E-2</v>
      </c>
    </row>
    <row r="146" spans="1:20" x14ac:dyDescent="0.3">
      <c r="A146">
        <v>1999</v>
      </c>
      <c r="B146">
        <v>7</v>
      </c>
      <c r="C146">
        <v>119.95</v>
      </c>
      <c r="D146">
        <v>-3</v>
      </c>
      <c r="E146">
        <f t="shared" si="26"/>
        <v>0.97694465405686137</v>
      </c>
      <c r="F146">
        <f>(MAX(E$2:E146) - E146)/MAX(E$2:E146)</f>
        <v>0.41432019833965383</v>
      </c>
      <c r="G146">
        <f t="shared" si="27"/>
        <v>-6.5499618440000056</v>
      </c>
      <c r="H146" t="str">
        <f t="shared" si="25"/>
        <v/>
      </c>
      <c r="I146" s="5">
        <v>1</v>
      </c>
      <c r="J146" s="3">
        <v>231.31190476190471</v>
      </c>
      <c r="K146" s="3">
        <v>5.1499969480000019</v>
      </c>
      <c r="L146">
        <v>1</v>
      </c>
      <c r="M146">
        <v>231.31190476190471</v>
      </c>
      <c r="N146">
        <v>5.1499969480000019</v>
      </c>
      <c r="O146">
        <f t="shared" si="28"/>
        <v>5.1499969480000019</v>
      </c>
      <c r="P146">
        <f>L142</f>
        <v>10</v>
      </c>
      <c r="Q146">
        <f>M142</f>
        <v>223.59318181818182</v>
      </c>
      <c r="R146">
        <f>N142</f>
        <v>7.7999542249999987</v>
      </c>
      <c r="S146">
        <f t="shared" ref="S146:S160" si="29">(R146/Q146*$G$2+1)*S145*$H$2+(1-$H$2)*S145</f>
        <v>14.912173614461919</v>
      </c>
      <c r="T146">
        <f>(MAX(S$17:S146) - S146)/MAX(S$17:S146)</f>
        <v>0</v>
      </c>
    </row>
    <row r="147" spans="1:20" x14ac:dyDescent="0.3">
      <c r="A147">
        <v>1999</v>
      </c>
      <c r="B147">
        <v>7</v>
      </c>
      <c r="C147">
        <v>119.75</v>
      </c>
      <c r="D147">
        <v>-3</v>
      </c>
      <c r="E147">
        <f t="shared" si="26"/>
        <v>0.94023274638875387</v>
      </c>
      <c r="F147">
        <f>(MAX(E$2:E147) - E147)/MAX(E$2:E147)</f>
        <v>0.43632904266091943</v>
      </c>
      <c r="G147">
        <f t="shared" si="27"/>
        <v>-9.5499618440000056</v>
      </c>
      <c r="H147" t="str">
        <f t="shared" si="25"/>
        <v/>
      </c>
      <c r="I147" s="5">
        <v>2</v>
      </c>
      <c r="J147" s="3">
        <v>219.26999999999998</v>
      </c>
      <c r="K147" s="3">
        <v>-5.399972534999999</v>
      </c>
      <c r="L147">
        <v>2</v>
      </c>
      <c r="M147">
        <v>219.26999999999998</v>
      </c>
      <c r="N147">
        <v>-5.399972534999999</v>
      </c>
      <c r="O147">
        <f t="shared" si="28"/>
        <v>-0.24997558699999711</v>
      </c>
      <c r="P147">
        <f>L143</f>
        <v>11</v>
      </c>
      <c r="Q147">
        <f>M143</f>
        <v>217.59047619047618</v>
      </c>
      <c r="R147">
        <f>N143</f>
        <v>4.8499755849999975</v>
      </c>
      <c r="S147">
        <f t="shared" si="29"/>
        <v>15.410750201192513</v>
      </c>
      <c r="T147">
        <f>(MAX(S$17:S147) - S147)/MAX(S$17:S147)</f>
        <v>0</v>
      </c>
    </row>
    <row r="148" spans="1:20" x14ac:dyDescent="0.3">
      <c r="A148">
        <v>1999</v>
      </c>
      <c r="B148">
        <v>7</v>
      </c>
      <c r="C148">
        <v>113.25</v>
      </c>
      <c r="D148">
        <v>3.0000015260000001</v>
      </c>
      <c r="E148">
        <f t="shared" si="26"/>
        <v>0.97759300697102447</v>
      </c>
      <c r="F148">
        <f>(MAX(E$2:E148) - E148)/MAX(E$2:E148)</f>
        <v>0.41393150978437476</v>
      </c>
      <c r="G148">
        <f t="shared" si="27"/>
        <v>-6.5499603180000054</v>
      </c>
      <c r="H148" t="str">
        <f t="shared" si="25"/>
        <v/>
      </c>
      <c r="I148" s="5">
        <v>3</v>
      </c>
      <c r="J148" s="3">
        <v>227.76739130434785</v>
      </c>
      <c r="K148" s="3">
        <v>8.0000030540000004</v>
      </c>
      <c r="L148">
        <v>3</v>
      </c>
      <c r="M148">
        <v>227.76739130434785</v>
      </c>
      <c r="N148">
        <v>8.0000030540000004</v>
      </c>
      <c r="O148">
        <f t="shared" si="28"/>
        <v>7.7500274670000033</v>
      </c>
      <c r="P148">
        <f>L144</f>
        <v>12</v>
      </c>
      <c r="Q148">
        <f>M144</f>
        <v>225.4891304347826</v>
      </c>
      <c r="R148">
        <f>N144</f>
        <v>12.299996944</v>
      </c>
      <c r="S148">
        <f t="shared" si="29"/>
        <v>16.671690229746829</v>
      </c>
      <c r="T148">
        <f>(MAX(S$17:S148) - S148)/MAX(S$17:S148)</f>
        <v>0</v>
      </c>
    </row>
    <row r="149" spans="1:20" x14ac:dyDescent="0.3">
      <c r="A149">
        <v>1999</v>
      </c>
      <c r="B149">
        <v>7</v>
      </c>
      <c r="C149">
        <v>111.35</v>
      </c>
      <c r="D149">
        <v>-3</v>
      </c>
      <c r="E149">
        <f t="shared" si="26"/>
        <v>0.93808543147601231</v>
      </c>
      <c r="F149">
        <f>(MAX(E$2:E149) - E149)/MAX(E$2:E149)</f>
        <v>0.43761636120754777</v>
      </c>
      <c r="G149">
        <f t="shared" si="27"/>
        <v>-9.5499603180000054</v>
      </c>
      <c r="H149" t="str">
        <f t="shared" si="25"/>
        <v/>
      </c>
      <c r="I149" s="5">
        <v>4</v>
      </c>
      <c r="J149" s="3">
        <v>237.27727272727279</v>
      </c>
      <c r="K149" s="3">
        <v>-5.6000061039999993</v>
      </c>
      <c r="L149">
        <v>4</v>
      </c>
      <c r="M149">
        <v>237.27727272727279</v>
      </c>
      <c r="N149">
        <v>-5.6000061039999993</v>
      </c>
      <c r="O149">
        <f t="shared" si="28"/>
        <v>2.150021363000004</v>
      </c>
      <c r="P149">
        <f t="shared" ref="P149:R160" si="30">L146</f>
        <v>1</v>
      </c>
      <c r="Q149">
        <f t="shared" si="30"/>
        <v>231.31190476190471</v>
      </c>
      <c r="R149">
        <f t="shared" si="30"/>
        <v>5.1499969480000019</v>
      </c>
      <c r="S149">
        <f t="shared" si="29"/>
        <v>17.228465423978022</v>
      </c>
      <c r="T149">
        <f>(MAX(S$17:S149) - S149)/MAX(S$17:S149)</f>
        <v>0</v>
      </c>
    </row>
    <row r="150" spans="1:20" x14ac:dyDescent="0.3">
      <c r="A150">
        <v>1999</v>
      </c>
      <c r="B150">
        <v>7</v>
      </c>
      <c r="C150">
        <v>114.95</v>
      </c>
      <c r="D150">
        <v>1.25</v>
      </c>
      <c r="E150">
        <f t="shared" si="26"/>
        <v>0.95338695547790464</v>
      </c>
      <c r="F150">
        <f>(MAX(E$2:E150) - E150)/MAX(E$2:E150)</f>
        <v>0.42844307436339074</v>
      </c>
      <c r="G150">
        <f t="shared" si="27"/>
        <v>-8.2999603180000054</v>
      </c>
      <c r="H150" t="str">
        <f t="shared" si="25"/>
        <v/>
      </c>
      <c r="I150" s="5">
        <v>5</v>
      </c>
      <c r="J150" s="3">
        <v>225.3452380952381</v>
      </c>
      <c r="K150" s="3">
        <v>-12.849993891999995</v>
      </c>
      <c r="L150">
        <v>5</v>
      </c>
      <c r="M150">
        <v>225.3452380952381</v>
      </c>
      <c r="N150">
        <v>-12.849993891999995</v>
      </c>
      <c r="O150">
        <f t="shared" si="28"/>
        <v>-10.699972528999991</v>
      </c>
      <c r="P150">
        <f t="shared" si="30"/>
        <v>2</v>
      </c>
      <c r="Q150">
        <f t="shared" si="30"/>
        <v>219.26999999999998</v>
      </c>
      <c r="R150">
        <f t="shared" si="30"/>
        <v>-5.399972534999999</v>
      </c>
      <c r="S150">
        <f t="shared" si="29"/>
        <v>16.592036089529547</v>
      </c>
      <c r="T150">
        <f>(MAX(S$17:S150) - S150)/MAX(S$17:S150)</f>
        <v>3.6940570084826818E-2</v>
      </c>
    </row>
    <row r="151" spans="1:20" x14ac:dyDescent="0.3">
      <c r="A151">
        <v>1999</v>
      </c>
      <c r="B151">
        <v>7</v>
      </c>
      <c r="C151">
        <v>117.65</v>
      </c>
      <c r="D151">
        <v>-3</v>
      </c>
      <c r="E151">
        <f t="shared" si="26"/>
        <v>0.9169208160843596</v>
      </c>
      <c r="F151">
        <f>(MAX(E$2:E151) - E151)/MAX(E$2:E151)</f>
        <v>0.45030458023134434</v>
      </c>
      <c r="G151">
        <f t="shared" si="27"/>
        <v>-11.299960318000005</v>
      </c>
      <c r="H151" t="str">
        <f t="shared" si="25"/>
        <v/>
      </c>
      <c r="I151" s="5">
        <v>6</v>
      </c>
      <c r="J151" s="3">
        <v>230.45909090909097</v>
      </c>
      <c r="K151" s="3">
        <v>-1.100027464999999</v>
      </c>
      <c r="L151">
        <v>6</v>
      </c>
      <c r="M151">
        <v>230.45909090909097</v>
      </c>
      <c r="N151">
        <v>-1.100027464999999</v>
      </c>
      <c r="O151">
        <f t="shared" si="28"/>
        <v>-11.79999999399999</v>
      </c>
      <c r="P151">
        <f t="shared" si="30"/>
        <v>3</v>
      </c>
      <c r="Q151">
        <f t="shared" si="30"/>
        <v>227.76739130434785</v>
      </c>
      <c r="R151">
        <f t="shared" si="30"/>
        <v>8.0000030540000004</v>
      </c>
      <c r="S151">
        <f t="shared" si="29"/>
        <v>17.466193307304518</v>
      </c>
      <c r="T151">
        <f>(MAX(S$17:S151) - S151)/MAX(S$17:S151)</f>
        <v>0</v>
      </c>
    </row>
    <row r="152" spans="1:20" x14ac:dyDescent="0.3">
      <c r="A152">
        <v>1999</v>
      </c>
      <c r="B152">
        <v>7</v>
      </c>
      <c r="C152">
        <v>123.75</v>
      </c>
      <c r="D152">
        <v>-3</v>
      </c>
      <c r="E152">
        <f t="shared" si="26"/>
        <v>0.88357824095401927</v>
      </c>
      <c r="F152">
        <f>(MAX(E$2:E152) - E152)/MAX(E$2:E152)</f>
        <v>0.47029350458656821</v>
      </c>
      <c r="G152">
        <f t="shared" si="27"/>
        <v>-14.299960318000005</v>
      </c>
      <c r="H152" t="str">
        <f t="shared" si="25"/>
        <v/>
      </c>
      <c r="I152" s="5">
        <v>7</v>
      </c>
      <c r="J152" s="3">
        <v>235.3954545454545</v>
      </c>
      <c r="K152" s="3">
        <v>0.64998169099999958</v>
      </c>
      <c r="L152">
        <v>7</v>
      </c>
      <c r="M152">
        <v>235.3954545454545</v>
      </c>
      <c r="N152">
        <v>0.64998169099999958</v>
      </c>
      <c r="O152">
        <f t="shared" si="28"/>
        <v>-11.150018302999991</v>
      </c>
      <c r="P152">
        <f t="shared" si="30"/>
        <v>4</v>
      </c>
      <c r="Q152">
        <f t="shared" si="30"/>
        <v>237.27727272727279</v>
      </c>
      <c r="R152">
        <f t="shared" si="30"/>
        <v>-5.6000061039999993</v>
      </c>
      <c r="S152">
        <f t="shared" si="29"/>
        <v>16.847861083508015</v>
      </c>
      <c r="T152">
        <f>(MAX(S$17:S152) - S152)/MAX(S$17:S152)</f>
        <v>3.5401659246374631E-2</v>
      </c>
    </row>
    <row r="153" spans="1:20" x14ac:dyDescent="0.3">
      <c r="A153">
        <v>1999</v>
      </c>
      <c r="B153">
        <v>8</v>
      </c>
      <c r="C153">
        <v>118.45</v>
      </c>
      <c r="D153">
        <v>-3</v>
      </c>
      <c r="E153">
        <f t="shared" si="26"/>
        <v>0.85001047325209378</v>
      </c>
      <c r="F153">
        <f>(MAX(E$2:E153) - E153)/MAX(E$2:E153)</f>
        <v>0.4904174322299657</v>
      </c>
      <c r="G153">
        <f t="shared" si="27"/>
        <v>-17.299960318000004</v>
      </c>
      <c r="H153" t="str">
        <f t="shared" ref="H153:H216" si="31">IF(A153=A154, "", IF(-C131*0.05 &gt; MIN(G132:G153), -C131*0.05, ""))</f>
        <v/>
      </c>
      <c r="I153" s="5">
        <v>8</v>
      </c>
      <c r="J153" s="3">
        <v>239.08181818181819</v>
      </c>
      <c r="K153" s="3">
        <v>4.4500122079999986</v>
      </c>
      <c r="L153">
        <v>8</v>
      </c>
      <c r="M153">
        <v>239.08181818181819</v>
      </c>
      <c r="N153">
        <v>4.4500122079999986</v>
      </c>
      <c r="O153">
        <f t="shared" si="28"/>
        <v>-6.700006094999992</v>
      </c>
      <c r="P153">
        <f t="shared" si="30"/>
        <v>5</v>
      </c>
      <c r="Q153">
        <f t="shared" si="30"/>
        <v>225.3452380952381</v>
      </c>
      <c r="R153">
        <f t="shared" si="30"/>
        <v>-12.849993891999995</v>
      </c>
      <c r="S153">
        <f t="shared" si="29"/>
        <v>15.406772863630625</v>
      </c>
      <c r="T153">
        <f>(MAX(S$17:S153) - S153)/MAX(S$17:S153)</f>
        <v>0.11790894601015468</v>
      </c>
    </row>
    <row r="154" spans="1:20" x14ac:dyDescent="0.3">
      <c r="A154">
        <v>1999</v>
      </c>
      <c r="B154">
        <v>8</v>
      </c>
      <c r="C154">
        <v>117.35</v>
      </c>
      <c r="D154">
        <v>-3</v>
      </c>
      <c r="E154">
        <f t="shared" si="26"/>
        <v>0.81741526976138723</v>
      </c>
      <c r="F154">
        <f>(MAX(E$2:E154) - E154)/MAX(E$2:E154)</f>
        <v>0.5099583061538272</v>
      </c>
      <c r="G154">
        <f t="shared" si="27"/>
        <v>-20.299960318000004</v>
      </c>
      <c r="H154" t="str">
        <f t="shared" si="31"/>
        <v/>
      </c>
      <c r="I154" s="5">
        <v>9</v>
      </c>
      <c r="J154" s="3">
        <v>244.57272727272721</v>
      </c>
      <c r="K154" s="3">
        <v>-0.50002136599999991</v>
      </c>
      <c r="L154">
        <v>9</v>
      </c>
      <c r="M154">
        <v>244.57272727272721</v>
      </c>
      <c r="N154">
        <v>-0.50002136599999991</v>
      </c>
      <c r="O154">
        <f t="shared" si="28"/>
        <v>-7.2000274609999924</v>
      </c>
      <c r="P154">
        <f t="shared" si="30"/>
        <v>6</v>
      </c>
      <c r="Q154">
        <f t="shared" si="30"/>
        <v>230.45909090909097</v>
      </c>
      <c r="R154">
        <f t="shared" si="30"/>
        <v>-1.100027464999999</v>
      </c>
      <c r="S154">
        <f t="shared" si="29"/>
        <v>15.296463438017454</v>
      </c>
      <c r="T154">
        <f>(MAX(S$17:S154) - S154)/MAX(S$17:S154)</f>
        <v>0.12422454229792954</v>
      </c>
    </row>
    <row r="155" spans="1:20" x14ac:dyDescent="0.3">
      <c r="A155">
        <v>1999</v>
      </c>
      <c r="B155">
        <v>8</v>
      </c>
      <c r="C155">
        <v>120.75</v>
      </c>
      <c r="D155">
        <v>3.6999938960000001</v>
      </c>
      <c r="E155">
        <f t="shared" si="26"/>
        <v>0.8549858475081491</v>
      </c>
      <c r="F155">
        <f>(MAX(E$2:E155) - E155)/MAX(E$2:E155)</f>
        <v>0.48743468781822047</v>
      </c>
      <c r="G155">
        <f t="shared" si="27"/>
        <v>-16.599966422000005</v>
      </c>
      <c r="H155" t="str">
        <f t="shared" si="31"/>
        <v/>
      </c>
      <c r="I155" s="5">
        <v>10</v>
      </c>
      <c r="J155" s="3">
        <v>253.28809523809525</v>
      </c>
      <c r="K155" s="3">
        <v>11.250024415999999</v>
      </c>
      <c r="L155">
        <v>10</v>
      </c>
      <c r="M155">
        <v>253.28809523809525</v>
      </c>
      <c r="N155">
        <v>11.250024415999999</v>
      </c>
      <c r="O155">
        <f t="shared" si="28"/>
        <v>4.0499969550000063</v>
      </c>
      <c r="P155">
        <f t="shared" si="30"/>
        <v>7</v>
      </c>
      <c r="Q155">
        <f t="shared" si="30"/>
        <v>235.3954545454545</v>
      </c>
      <c r="R155">
        <f t="shared" si="30"/>
        <v>0.64998169099999958</v>
      </c>
      <c r="S155">
        <f t="shared" si="29"/>
        <v>15.359819086861403</v>
      </c>
      <c r="T155">
        <f>(MAX(S$17:S155) - S155)/MAX(S$17:S155)</f>
        <v>0.12059721219060426</v>
      </c>
    </row>
    <row r="156" spans="1:20" x14ac:dyDescent="0.3">
      <c r="A156">
        <v>1999</v>
      </c>
      <c r="B156">
        <v>8</v>
      </c>
      <c r="C156">
        <v>117.05</v>
      </c>
      <c r="D156">
        <v>-3</v>
      </c>
      <c r="E156">
        <f t="shared" si="26"/>
        <v>0.82211582346896361</v>
      </c>
      <c r="F156">
        <f>(MAX(E$2:E156) - E156)/MAX(E$2:E156)</f>
        <v>0.50714031707766516</v>
      </c>
      <c r="G156">
        <f t="shared" si="27"/>
        <v>-19.599966422000005</v>
      </c>
      <c r="H156" t="str">
        <f t="shared" si="31"/>
        <v/>
      </c>
      <c r="I156" s="5">
        <v>11</v>
      </c>
      <c r="J156" s="3">
        <v>258.02500000000003</v>
      </c>
      <c r="K156" s="3">
        <v>-13.100015269</v>
      </c>
      <c r="L156">
        <v>11</v>
      </c>
      <c r="M156">
        <v>258.02500000000003</v>
      </c>
      <c r="N156">
        <v>-13.100015269</v>
      </c>
      <c r="O156">
        <f t="shared" si="28"/>
        <v>-9.0500183139999937</v>
      </c>
      <c r="P156">
        <f t="shared" si="30"/>
        <v>8</v>
      </c>
      <c r="Q156">
        <f t="shared" si="30"/>
        <v>239.08181818181819</v>
      </c>
      <c r="R156">
        <f t="shared" si="30"/>
        <v>4.4500122079999986</v>
      </c>
      <c r="S156">
        <f t="shared" si="29"/>
        <v>15.788655852674506</v>
      </c>
      <c r="T156">
        <f>(MAX(S$17:S156) - S156)/MAX(S$17:S156)</f>
        <v>9.6044823569452403E-2</v>
      </c>
    </row>
    <row r="157" spans="1:20" x14ac:dyDescent="0.3">
      <c r="A157">
        <v>1999</v>
      </c>
      <c r="B157">
        <v>8</v>
      </c>
      <c r="C157">
        <v>119.75</v>
      </c>
      <c r="D157">
        <v>1.6999969479999999</v>
      </c>
      <c r="E157">
        <f t="shared" si="26"/>
        <v>0.83962222502386652</v>
      </c>
      <c r="F157">
        <f>(MAX(E$2:E157) - E157)/MAX(E$2:E157)</f>
        <v>0.49664520279674385</v>
      </c>
      <c r="G157">
        <f t="shared" si="27"/>
        <v>-17.899969474000006</v>
      </c>
      <c r="H157" t="str">
        <f t="shared" si="31"/>
        <v/>
      </c>
      <c r="I157" s="5">
        <v>12</v>
      </c>
      <c r="J157" s="3">
        <v>271.19130434782613</v>
      </c>
      <c r="K157" s="3">
        <v>5.2499450680000006</v>
      </c>
      <c r="L157">
        <v>12</v>
      </c>
      <c r="M157">
        <v>271.19130434782613</v>
      </c>
      <c r="N157">
        <v>5.2499450680000006</v>
      </c>
      <c r="O157">
        <f t="shared" si="28"/>
        <v>-3.8000732459999931</v>
      </c>
      <c r="P157">
        <f t="shared" si="30"/>
        <v>9</v>
      </c>
      <c r="Q157">
        <f t="shared" si="30"/>
        <v>244.57272727272721</v>
      </c>
      <c r="R157">
        <f t="shared" si="30"/>
        <v>-0.50002136599999991</v>
      </c>
      <c r="S157">
        <f t="shared" si="29"/>
        <v>15.740236725847941</v>
      </c>
      <c r="T157">
        <f>(MAX(S$17:S157) - S157)/MAX(S$17:S157)</f>
        <v>9.881698611080679E-2</v>
      </c>
    </row>
    <row r="158" spans="1:20" x14ac:dyDescent="0.3">
      <c r="A158">
        <v>1999</v>
      </c>
      <c r="B158">
        <v>8</v>
      </c>
      <c r="C158">
        <v>116.65</v>
      </c>
      <c r="D158">
        <v>1.849996948</v>
      </c>
      <c r="E158">
        <f t="shared" si="26"/>
        <v>0.85959605983441678</v>
      </c>
      <c r="F158">
        <f>(MAX(E$2:E158) - E158)/MAX(E$2:E158)</f>
        <v>0.48467085853715725</v>
      </c>
      <c r="G158">
        <f t="shared" si="27"/>
        <v>-16.049972526000005</v>
      </c>
      <c r="H158" t="str">
        <f t="shared" si="31"/>
        <v/>
      </c>
      <c r="I158" s="4">
        <v>2011</v>
      </c>
      <c r="J158" s="3">
        <v>267.59269230769263</v>
      </c>
      <c r="K158" s="3">
        <v>5.1997222919999864</v>
      </c>
      <c r="L158">
        <v>2011</v>
      </c>
      <c r="M158">
        <v>267.59269230769263</v>
      </c>
      <c r="N158">
        <v>5.1997222919999864</v>
      </c>
      <c r="P158">
        <f t="shared" si="30"/>
        <v>10</v>
      </c>
      <c r="Q158">
        <f t="shared" si="30"/>
        <v>253.28809523809525</v>
      </c>
      <c r="R158">
        <f t="shared" si="30"/>
        <v>11.250024415999999</v>
      </c>
      <c r="S158">
        <f t="shared" si="29"/>
        <v>16.788912428389072</v>
      </c>
      <c r="T158">
        <f>(MAX(S$17:S158) - S158)/MAX(S$17:S158)</f>
        <v>3.8776673714712745E-2</v>
      </c>
    </row>
    <row r="159" spans="1:20" x14ac:dyDescent="0.3">
      <c r="A159">
        <v>1999</v>
      </c>
      <c r="B159">
        <v>8</v>
      </c>
      <c r="C159">
        <v>117.25</v>
      </c>
      <c r="D159">
        <v>4.5</v>
      </c>
      <c r="E159">
        <f t="shared" si="26"/>
        <v>0.9090824001660357</v>
      </c>
      <c r="F159">
        <f>(MAX(E$2:E159) - E159)/MAX(E$2:E159)</f>
        <v>0.45500372246147119</v>
      </c>
      <c r="G159">
        <f t="shared" si="27"/>
        <v>-11.549972526000005</v>
      </c>
      <c r="H159" t="str">
        <f t="shared" si="31"/>
        <v/>
      </c>
      <c r="I159" s="5">
        <v>1</v>
      </c>
      <c r="J159" s="3">
        <v>284.41190476190468</v>
      </c>
      <c r="K159" s="3">
        <v>12.849871823999999</v>
      </c>
      <c r="L159">
        <v>1</v>
      </c>
      <c r="M159">
        <v>284.41190476190468</v>
      </c>
      <c r="N159">
        <v>12.849871823999999</v>
      </c>
      <c r="O159">
        <f>N159+O158</f>
        <v>12.849871823999999</v>
      </c>
      <c r="P159">
        <f t="shared" si="30"/>
        <v>11</v>
      </c>
      <c r="Q159">
        <f t="shared" si="30"/>
        <v>258.02500000000003</v>
      </c>
      <c r="R159">
        <f t="shared" si="30"/>
        <v>-13.100015269</v>
      </c>
      <c r="S159">
        <f t="shared" si="29"/>
        <v>15.510344406907818</v>
      </c>
      <c r="T159">
        <f>(MAX(S$17:S159) - S159)/MAX(S$17:S159)</f>
        <v>0.11197911679923681</v>
      </c>
    </row>
    <row r="160" spans="1:20" x14ac:dyDescent="0.3">
      <c r="A160">
        <v>1999</v>
      </c>
      <c r="B160">
        <v>8</v>
      </c>
      <c r="C160">
        <v>120.25</v>
      </c>
      <c r="D160">
        <v>-3</v>
      </c>
      <c r="E160">
        <f t="shared" si="26"/>
        <v>0.87506268456730685</v>
      </c>
      <c r="F160">
        <f>(MAX(E$2:E160) - E160)/MAX(E$2:E160)</f>
        <v>0.47539859355438902</v>
      </c>
      <c r="G160">
        <f t="shared" si="27"/>
        <v>-14.549972526000005</v>
      </c>
      <c r="H160" t="str">
        <f t="shared" si="31"/>
        <v/>
      </c>
      <c r="I160" s="5">
        <v>2</v>
      </c>
      <c r="J160" s="3">
        <v>275.07749999999999</v>
      </c>
      <c r="K160" s="3">
        <v>-7.6999938949999986</v>
      </c>
      <c r="L160">
        <v>2</v>
      </c>
      <c r="M160">
        <v>275.07749999999999</v>
      </c>
      <c r="N160">
        <v>-7.6999938949999986</v>
      </c>
      <c r="O160">
        <f>N160+O159</f>
        <v>5.1498779290000005</v>
      </c>
      <c r="P160">
        <f t="shared" si="30"/>
        <v>12</v>
      </c>
      <c r="Q160">
        <f t="shared" si="30"/>
        <v>271.19130434782613</v>
      </c>
      <c r="R160">
        <f t="shared" si="30"/>
        <v>5.2499450680000006</v>
      </c>
      <c r="S160">
        <f t="shared" si="29"/>
        <v>15.960737477130978</v>
      </c>
      <c r="T160">
        <f>(MAX(S$17:S160) - S160)/MAX(S$17:S160)</f>
        <v>8.6192555165637896E-2</v>
      </c>
    </row>
    <row r="161" spans="1:20" x14ac:dyDescent="0.3">
      <c r="A161">
        <v>1999</v>
      </c>
      <c r="B161">
        <v>8</v>
      </c>
      <c r="C161">
        <v>117.05</v>
      </c>
      <c r="D161">
        <v>-0.19999694800000001</v>
      </c>
      <c r="E161">
        <f t="shared" si="26"/>
        <v>0.87281992677718967</v>
      </c>
      <c r="F161">
        <f>(MAX(E$2:E161) - E161)/MAX(E$2:E161)</f>
        <v>0.47674313025074477</v>
      </c>
      <c r="G161">
        <f t="shared" si="27"/>
        <v>-14.749969474000006</v>
      </c>
      <c r="H161" t="str">
        <f t="shared" si="31"/>
        <v/>
      </c>
      <c r="I161" s="5">
        <v>3</v>
      </c>
      <c r="J161" s="3">
        <v>271.51086956521738</v>
      </c>
      <c r="K161" s="3">
        <v>-19.849969481999999</v>
      </c>
      <c r="L161">
        <v>3</v>
      </c>
      <c r="M161">
        <v>271.51086956521738</v>
      </c>
      <c r="N161">
        <v>-19.849969481999999</v>
      </c>
      <c r="O161">
        <f t="shared" si="28"/>
        <v>-14.700091552999998</v>
      </c>
      <c r="T161">
        <f>MAX(T17:T160)</f>
        <v>0.44435707563390969</v>
      </c>
    </row>
    <row r="162" spans="1:20" x14ac:dyDescent="0.3">
      <c r="A162">
        <v>1999</v>
      </c>
      <c r="B162">
        <v>8</v>
      </c>
      <c r="C162">
        <v>116.25</v>
      </c>
      <c r="D162">
        <v>-3</v>
      </c>
      <c r="E162">
        <f t="shared" si="26"/>
        <v>0.83903334896645976</v>
      </c>
      <c r="F162">
        <f>(MAX(E$2:E162) - E162)/MAX(E$2:E162)</f>
        <v>0.49699823488619982</v>
      </c>
      <c r="G162">
        <f t="shared" si="27"/>
        <v>-17.749969474000004</v>
      </c>
      <c r="H162" t="str">
        <f t="shared" si="31"/>
        <v/>
      </c>
      <c r="I162" s="5">
        <v>4</v>
      </c>
      <c r="J162" s="3">
        <v>292.39999999999998</v>
      </c>
      <c r="K162" s="3">
        <v>8.1499938969999981</v>
      </c>
      <c r="L162">
        <v>4</v>
      </c>
      <c r="M162">
        <v>292.39999999999998</v>
      </c>
      <c r="N162">
        <v>8.1499938969999981</v>
      </c>
      <c r="O162">
        <f t="shared" si="28"/>
        <v>-6.5500976560000002</v>
      </c>
    </row>
    <row r="163" spans="1:20" x14ac:dyDescent="0.3">
      <c r="A163">
        <v>1999</v>
      </c>
      <c r="B163">
        <v>8</v>
      </c>
      <c r="C163">
        <v>111.85</v>
      </c>
      <c r="D163">
        <v>1.8499984739999999</v>
      </c>
      <c r="E163">
        <f t="shared" si="26"/>
        <v>0.85984976043570061</v>
      </c>
      <c r="F163">
        <f>(MAX(E$2:E163) - E163)/MAX(E$2:E163)</f>
        <v>0.48451876464194632</v>
      </c>
      <c r="G163">
        <f t="shared" si="27"/>
        <v>-15.899971000000004</v>
      </c>
      <c r="H163" t="str">
        <f t="shared" si="31"/>
        <v/>
      </c>
      <c r="I163" s="5">
        <v>5</v>
      </c>
      <c r="J163" s="3">
        <v>288.21136363636367</v>
      </c>
      <c r="K163" s="3">
        <v>3.8499633800000037</v>
      </c>
      <c r="L163">
        <v>5</v>
      </c>
      <c r="M163">
        <v>288.21136363636367</v>
      </c>
      <c r="N163">
        <v>3.8499633800000037</v>
      </c>
      <c r="O163">
        <f t="shared" si="28"/>
        <v>-2.7001342759999964</v>
      </c>
    </row>
    <row r="164" spans="1:20" x14ac:dyDescent="0.3">
      <c r="A164">
        <v>1999</v>
      </c>
      <c r="B164">
        <v>8</v>
      </c>
      <c r="C164">
        <v>115.75</v>
      </c>
      <c r="D164">
        <v>5.3</v>
      </c>
      <c r="E164">
        <f t="shared" si="26"/>
        <v>0.91890639624964299</v>
      </c>
      <c r="F164">
        <f>(MAX(E$2:E164) - E164)/MAX(E$2:E164)</f>
        <v>0.44911422191109074</v>
      </c>
      <c r="G164">
        <f t="shared" si="27"/>
        <v>-10.599971000000004</v>
      </c>
      <c r="H164" t="str">
        <f t="shared" si="31"/>
        <v/>
      </c>
      <c r="I164" s="5">
        <v>6</v>
      </c>
      <c r="J164" s="3">
        <v>280.56136363636369</v>
      </c>
      <c r="K164" s="3">
        <v>9.3499938960000009</v>
      </c>
      <c r="L164">
        <v>6</v>
      </c>
      <c r="M164">
        <v>280.56136363636369</v>
      </c>
      <c r="N164">
        <v>9.3499938960000009</v>
      </c>
      <c r="O164">
        <f t="shared" si="28"/>
        <v>6.6498596200000044</v>
      </c>
    </row>
    <row r="165" spans="1:20" x14ac:dyDescent="0.3">
      <c r="A165">
        <v>1999</v>
      </c>
      <c r="B165">
        <v>8</v>
      </c>
      <c r="C165">
        <v>110.25</v>
      </c>
      <c r="D165">
        <v>0.250003052</v>
      </c>
      <c r="E165">
        <f t="shared" si="26"/>
        <v>0.92203196636617002</v>
      </c>
      <c r="F165">
        <f>(MAX(E$2:E165) - E165)/MAX(E$2:E165)</f>
        <v>0.44724043788625228</v>
      </c>
      <c r="G165">
        <f t="shared" si="27"/>
        <v>-10.349967948000003</v>
      </c>
      <c r="H165" t="str">
        <f t="shared" si="31"/>
        <v/>
      </c>
      <c r="I165" s="5">
        <v>7</v>
      </c>
      <c r="J165" s="3">
        <v>287.97142857142859</v>
      </c>
      <c r="K165" s="3">
        <v>4.1998840319999982</v>
      </c>
      <c r="L165">
        <v>7</v>
      </c>
      <c r="M165">
        <v>287.97142857142859</v>
      </c>
      <c r="N165">
        <v>4.1998840319999982</v>
      </c>
      <c r="O165">
        <f t="shared" si="28"/>
        <v>10.849743652000003</v>
      </c>
    </row>
    <row r="166" spans="1:20" x14ac:dyDescent="0.3">
      <c r="A166">
        <v>1999</v>
      </c>
      <c r="B166">
        <v>8</v>
      </c>
      <c r="C166">
        <v>111.25</v>
      </c>
      <c r="D166">
        <v>-2.4000015260000001</v>
      </c>
      <c r="E166">
        <f t="shared" si="26"/>
        <v>0.89219540735988345</v>
      </c>
      <c r="F166">
        <f>(MAX(E$2:E166) - E166)/MAX(E$2:E166)</f>
        <v>0.46512750025817257</v>
      </c>
      <c r="G166">
        <f t="shared" si="27"/>
        <v>-12.749969474000004</v>
      </c>
      <c r="H166" t="str">
        <f t="shared" si="31"/>
        <v/>
      </c>
      <c r="I166" s="5">
        <v>8</v>
      </c>
      <c r="J166" s="3">
        <v>247.98043478260874</v>
      </c>
      <c r="K166" s="3">
        <v>28.950021359999997</v>
      </c>
      <c r="L166">
        <v>8</v>
      </c>
      <c r="M166">
        <v>247.98043478260874</v>
      </c>
      <c r="N166">
        <v>28.950021359999997</v>
      </c>
      <c r="O166">
        <f t="shared" si="28"/>
        <v>39.799765012000002</v>
      </c>
    </row>
    <row r="167" spans="1:20" x14ac:dyDescent="0.3">
      <c r="A167">
        <v>1999</v>
      </c>
      <c r="B167">
        <v>8</v>
      </c>
      <c r="C167">
        <v>109.45</v>
      </c>
      <c r="D167">
        <v>1.300001526</v>
      </c>
      <c r="E167">
        <f t="shared" si="26"/>
        <v>0.90809109567954605</v>
      </c>
      <c r="F167">
        <f>(MAX(E$2:E167) - E167)/MAX(E$2:E167)</f>
        <v>0.45559801100445191</v>
      </c>
      <c r="G167">
        <f t="shared" si="27"/>
        <v>-11.449967948000005</v>
      </c>
      <c r="H167" t="str">
        <f t="shared" si="31"/>
        <v/>
      </c>
      <c r="I167" s="5">
        <v>9</v>
      </c>
      <c r="J167" s="3">
        <v>239.32272727272732</v>
      </c>
      <c r="K167" s="3">
        <v>-14.199996947999999</v>
      </c>
      <c r="L167">
        <v>9</v>
      </c>
      <c r="M167">
        <v>239.32272727272732</v>
      </c>
      <c r="N167">
        <v>-14.199996947999999</v>
      </c>
      <c r="O167">
        <f t="shared" si="28"/>
        <v>25.599768064000003</v>
      </c>
    </row>
    <row r="168" spans="1:20" x14ac:dyDescent="0.3">
      <c r="A168">
        <v>1999</v>
      </c>
      <c r="B168">
        <v>8</v>
      </c>
      <c r="C168">
        <v>111.8</v>
      </c>
      <c r="D168">
        <v>-3</v>
      </c>
      <c r="E168">
        <f t="shared" si="26"/>
        <v>0.87154002295541411</v>
      </c>
      <c r="F168">
        <f>(MAX(E$2:E168) - E168)/MAX(E$2:E168)</f>
        <v>0.47751043453289521</v>
      </c>
      <c r="G168">
        <f t="shared" si="27"/>
        <v>-14.449967948000005</v>
      </c>
      <c r="H168" t="str">
        <f t="shared" si="31"/>
        <v/>
      </c>
      <c r="I168" s="5">
        <v>10</v>
      </c>
      <c r="J168" s="3">
        <v>245.67857142857142</v>
      </c>
      <c r="K168" s="3">
        <v>7.3499816920000001</v>
      </c>
      <c r="L168">
        <v>10</v>
      </c>
      <c r="M168">
        <v>245.67857142857142</v>
      </c>
      <c r="N168">
        <v>7.3499816920000001</v>
      </c>
      <c r="O168">
        <f t="shared" si="28"/>
        <v>32.949749756000003</v>
      </c>
    </row>
    <row r="169" spans="1:20" x14ac:dyDescent="0.3">
      <c r="A169">
        <v>1999</v>
      </c>
      <c r="B169">
        <v>8</v>
      </c>
      <c r="C169">
        <v>117.5</v>
      </c>
      <c r="D169">
        <v>-0.19999694800000001</v>
      </c>
      <c r="E169">
        <f t="shared" si="26"/>
        <v>0.86931484834284911</v>
      </c>
      <c r="F169">
        <f>(MAX(E$2:E169) - E169)/MAX(E$2:E169)</f>
        <v>0.47884443008764327</v>
      </c>
      <c r="G169">
        <f t="shared" si="27"/>
        <v>-14.649964896000006</v>
      </c>
      <c r="H169" t="str">
        <f t="shared" si="31"/>
        <v/>
      </c>
      <c r="I169" s="5">
        <v>11</v>
      </c>
      <c r="J169" s="3">
        <v>250.01818181818183</v>
      </c>
      <c r="K169" s="3">
        <v>-4.4499755849999998</v>
      </c>
      <c r="L169">
        <v>11</v>
      </c>
      <c r="M169">
        <v>250.01818181818183</v>
      </c>
      <c r="N169">
        <v>-4.4499755849999998</v>
      </c>
      <c r="O169">
        <f t="shared" si="28"/>
        <v>28.499774171000002</v>
      </c>
    </row>
    <row r="170" spans="1:20" x14ac:dyDescent="0.3">
      <c r="A170">
        <v>1999</v>
      </c>
      <c r="B170">
        <v>8</v>
      </c>
      <c r="C170">
        <v>117.85</v>
      </c>
      <c r="D170">
        <v>-3</v>
      </c>
      <c r="E170">
        <f t="shared" si="26"/>
        <v>0.83612081510107727</v>
      </c>
      <c r="F170">
        <f>(MAX(E$2:E170) - E170)/MAX(E$2:E170)</f>
        <v>0.49874430335540398</v>
      </c>
      <c r="G170">
        <f t="shared" si="27"/>
        <v>-17.649964896000007</v>
      </c>
      <c r="H170" t="str">
        <f t="shared" si="31"/>
        <v/>
      </c>
      <c r="I170" s="5">
        <v>12</v>
      </c>
      <c r="J170" s="3">
        <v>251.18409090909091</v>
      </c>
      <c r="K170" s="3">
        <v>-23.300051878999994</v>
      </c>
      <c r="L170">
        <v>12</v>
      </c>
      <c r="M170">
        <v>251.18409090909091</v>
      </c>
      <c r="N170">
        <v>-23.300051878999994</v>
      </c>
      <c r="O170">
        <f t="shared" si="28"/>
        <v>5.1997222920000077</v>
      </c>
    </row>
    <row r="171" spans="1:20" x14ac:dyDescent="0.3">
      <c r="A171">
        <v>1999</v>
      </c>
      <c r="B171">
        <v>8</v>
      </c>
      <c r="C171">
        <v>123.25</v>
      </c>
      <c r="D171">
        <v>9.9998474000000004E-2</v>
      </c>
      <c r="E171">
        <f t="shared" si="26"/>
        <v>0.83713839082833597</v>
      </c>
      <c r="F171">
        <f>(MAX(E$2:E171) - E171)/MAX(E$2:E171)</f>
        <v>0.49813426516374143</v>
      </c>
      <c r="G171">
        <f t="shared" si="27"/>
        <v>-17.549966422000008</v>
      </c>
      <c r="H171" t="str">
        <f t="shared" si="31"/>
        <v/>
      </c>
      <c r="I171" s="4">
        <v>2012</v>
      </c>
      <c r="J171" s="3">
        <v>248.95</v>
      </c>
      <c r="K171" s="3">
        <v>-3.1999908449999999</v>
      </c>
      <c r="L171">
        <v>2012</v>
      </c>
      <c r="M171">
        <v>248.95</v>
      </c>
      <c r="N171">
        <v>-3.1999908449999999</v>
      </c>
      <c r="O171">
        <f t="shared" si="28"/>
        <v>1.9997314470000078</v>
      </c>
    </row>
    <row r="172" spans="1:20" x14ac:dyDescent="0.3">
      <c r="A172">
        <v>1999</v>
      </c>
      <c r="B172">
        <v>8</v>
      </c>
      <c r="C172">
        <v>121.75</v>
      </c>
      <c r="D172">
        <v>1.9</v>
      </c>
      <c r="E172">
        <f t="shared" si="26"/>
        <v>0.85673464884772621</v>
      </c>
      <c r="F172">
        <f>(MAX(E$2:E172) - E172)/MAX(E$2:E172)</f>
        <v>0.4863862787630569</v>
      </c>
      <c r="G172">
        <f t="shared" si="27"/>
        <v>-15.649966422000007</v>
      </c>
      <c r="H172" t="str">
        <f t="shared" si="31"/>
        <v/>
      </c>
      <c r="I172" s="5">
        <v>1</v>
      </c>
      <c r="J172" s="3">
        <v>248.95</v>
      </c>
      <c r="K172" s="3">
        <v>-3.1999908449999999</v>
      </c>
      <c r="L172">
        <v>1</v>
      </c>
      <c r="M172">
        <v>248.95</v>
      </c>
      <c r="N172">
        <v>-3.1999908449999999</v>
      </c>
      <c r="O172">
        <f t="shared" si="28"/>
        <v>-1.200259397999992</v>
      </c>
    </row>
    <row r="173" spans="1:20" x14ac:dyDescent="0.3">
      <c r="A173">
        <v>1999</v>
      </c>
      <c r="B173">
        <v>8</v>
      </c>
      <c r="C173">
        <v>123.5</v>
      </c>
      <c r="D173">
        <v>3.7500015260000001</v>
      </c>
      <c r="E173">
        <f t="shared" si="26"/>
        <v>0.89575597970468224</v>
      </c>
      <c r="F173">
        <f>(MAX(E$2:E173) - E173)/MAX(E$2:E173)</f>
        <v>0.46299293173779688</v>
      </c>
      <c r="G173">
        <f t="shared" si="27"/>
        <v>-11.899964896000007</v>
      </c>
      <c r="H173" t="str">
        <f t="shared" si="31"/>
        <v/>
      </c>
      <c r="I173" s="4" t="s">
        <v>32</v>
      </c>
      <c r="J173" s="3">
        <v>159.81730032419674</v>
      </c>
      <c r="K173" s="3">
        <v>280.84957276200026</v>
      </c>
      <c r="L173" t="s">
        <v>32</v>
      </c>
      <c r="M173">
        <v>159.81730032419674</v>
      </c>
      <c r="N173">
        <v>280.84957276200026</v>
      </c>
    </row>
    <row r="174" spans="1:20" x14ac:dyDescent="0.3">
      <c r="A174">
        <v>1999</v>
      </c>
      <c r="B174">
        <v>8</v>
      </c>
      <c r="C174">
        <v>118.75</v>
      </c>
      <c r="D174">
        <v>1.9499969479999999</v>
      </c>
      <c r="E174">
        <f t="shared" si="26"/>
        <v>0.91781982930354811</v>
      </c>
      <c r="F174">
        <f>(MAX(E$2:E174) - E174)/MAX(E$2:E174)</f>
        <v>0.44976562044307195</v>
      </c>
      <c r="G174">
        <f t="shared" si="27"/>
        <v>-9.9499679480000083</v>
      </c>
      <c r="H174" t="str">
        <f t="shared" si="31"/>
        <v/>
      </c>
    </row>
    <row r="175" spans="1:20" x14ac:dyDescent="0.3">
      <c r="A175">
        <v>1999</v>
      </c>
      <c r="B175">
        <v>9</v>
      </c>
      <c r="C175">
        <v>120.7</v>
      </c>
      <c r="D175">
        <v>5.8999938959999998</v>
      </c>
      <c r="E175">
        <f t="shared" si="26"/>
        <v>0.9851164083075088</v>
      </c>
      <c r="F175">
        <f>(MAX(E$2:E175) - E175)/MAX(E$2:E175)</f>
        <v>0.40942121927378577</v>
      </c>
      <c r="G175">
        <f t="shared" si="27"/>
        <v>-4.0499740520000085</v>
      </c>
      <c r="H175" t="str">
        <f t="shared" si="31"/>
        <v/>
      </c>
    </row>
    <row r="176" spans="1:20" x14ac:dyDescent="0.3">
      <c r="A176">
        <v>1999</v>
      </c>
      <c r="B176">
        <v>9</v>
      </c>
      <c r="C176">
        <v>113.75</v>
      </c>
      <c r="D176">
        <v>-0.39999847399999999</v>
      </c>
      <c r="E176">
        <f t="shared" si="26"/>
        <v>0.97992020971363591</v>
      </c>
      <c r="F176">
        <f>(MAX(E$2:E176) - E176)/MAX(E$2:E176)</f>
        <v>0.41253634821093649</v>
      </c>
      <c r="G176">
        <f t="shared" si="27"/>
        <v>-4.4499725260000087</v>
      </c>
      <c r="H176" t="str">
        <f t="shared" si="31"/>
        <v/>
      </c>
    </row>
    <row r="177" spans="1:8" x14ac:dyDescent="0.3">
      <c r="A177">
        <v>1999</v>
      </c>
      <c r="B177">
        <v>9</v>
      </c>
      <c r="C177">
        <v>114.25</v>
      </c>
      <c r="D177">
        <v>-1.4999984740000001</v>
      </c>
      <c r="E177">
        <f t="shared" si="26"/>
        <v>0.9606220195270424</v>
      </c>
      <c r="F177">
        <f>(MAX(E$2:E177) - E177)/MAX(E$2:E177)</f>
        <v>0.42410564249383442</v>
      </c>
      <c r="G177">
        <f t="shared" si="27"/>
        <v>-5.9499710000000086</v>
      </c>
      <c r="H177" t="str">
        <f t="shared" si="31"/>
        <v/>
      </c>
    </row>
    <row r="178" spans="1:8" x14ac:dyDescent="0.3">
      <c r="A178">
        <v>1999</v>
      </c>
      <c r="B178">
        <v>9</v>
      </c>
      <c r="C178">
        <v>117.4</v>
      </c>
      <c r="D178">
        <v>-3</v>
      </c>
      <c r="E178">
        <f t="shared" si="26"/>
        <v>0.92380090293529049</v>
      </c>
      <c r="F178">
        <f>(MAX(E$2:E178) - E178)/MAX(E$2:E178)</f>
        <v>0.44617995773044206</v>
      </c>
      <c r="G178">
        <f t="shared" si="27"/>
        <v>-8.9499710000000086</v>
      </c>
      <c r="H178" t="str">
        <f t="shared" si="31"/>
        <v/>
      </c>
    </row>
    <row r="179" spans="1:8" x14ac:dyDescent="0.3">
      <c r="A179">
        <v>1999</v>
      </c>
      <c r="B179">
        <v>9</v>
      </c>
      <c r="C179">
        <v>122.15</v>
      </c>
      <c r="D179">
        <v>0.99999847399999997</v>
      </c>
      <c r="E179">
        <f t="shared" si="26"/>
        <v>0.93514514558631534</v>
      </c>
      <c r="F179">
        <f>(MAX(E$2:E179) - E179)/MAX(E$2:E179)</f>
        <v>0.43937906705741486</v>
      </c>
      <c r="G179">
        <f t="shared" si="27"/>
        <v>-7.9499725260000087</v>
      </c>
      <c r="H179" t="str">
        <f t="shared" si="31"/>
        <v/>
      </c>
    </row>
    <row r="180" spans="1:8" x14ac:dyDescent="0.3">
      <c r="A180">
        <v>1999</v>
      </c>
      <c r="B180">
        <v>9</v>
      </c>
      <c r="C180">
        <v>120.75</v>
      </c>
      <c r="D180">
        <v>-0.50000152600000003</v>
      </c>
      <c r="E180">
        <f t="shared" si="26"/>
        <v>0.92933677291768624</v>
      </c>
      <c r="F180">
        <f>(MAX(E$2:E180) - E180)/MAX(E$2:E180)</f>
        <v>0.4428611952807544</v>
      </c>
      <c r="G180">
        <f t="shared" si="27"/>
        <v>-8.4499740520000088</v>
      </c>
      <c r="H180" t="str">
        <f t="shared" si="31"/>
        <v/>
      </c>
    </row>
    <row r="181" spans="1:8" x14ac:dyDescent="0.3">
      <c r="A181">
        <v>1999</v>
      </c>
      <c r="B181">
        <v>9</v>
      </c>
      <c r="C181">
        <v>120.75</v>
      </c>
      <c r="D181">
        <v>-0.94999694800000001</v>
      </c>
      <c r="E181">
        <f t="shared" si="26"/>
        <v>0.91836947977562455</v>
      </c>
      <c r="F181">
        <f>(MAX(E$2:E181) - E181)/MAX(E$2:E181)</f>
        <v>0.44943610415150775</v>
      </c>
      <c r="G181">
        <f t="shared" si="27"/>
        <v>-9.3999710000000096</v>
      </c>
      <c r="H181" t="str">
        <f t="shared" si="31"/>
        <v/>
      </c>
    </row>
    <row r="182" spans="1:8" x14ac:dyDescent="0.3">
      <c r="A182">
        <v>1999</v>
      </c>
      <c r="B182">
        <v>9</v>
      </c>
      <c r="C182">
        <v>122.45</v>
      </c>
      <c r="D182">
        <v>-3</v>
      </c>
      <c r="E182">
        <f t="shared" si="26"/>
        <v>0.88461968264217994</v>
      </c>
      <c r="F182">
        <f>(MAX(E$2:E182) - E182)/MAX(E$2:E182)</f>
        <v>0.46966915871515175</v>
      </c>
      <c r="G182">
        <f t="shared" si="27"/>
        <v>-12.39997100000001</v>
      </c>
      <c r="H182" t="str">
        <f t="shared" si="31"/>
        <v/>
      </c>
    </row>
    <row r="183" spans="1:8" x14ac:dyDescent="0.3">
      <c r="A183">
        <v>1999</v>
      </c>
      <c r="B183">
        <v>9</v>
      </c>
      <c r="C183">
        <v>126.79999999999998</v>
      </c>
      <c r="D183">
        <v>-1.0000015259999999</v>
      </c>
      <c r="E183">
        <f t="shared" si="26"/>
        <v>0.87415492279314433</v>
      </c>
      <c r="F183">
        <f>(MAX(E$2:E183) - E183)/MAX(E$2:E183)</f>
        <v>0.47594279811463569</v>
      </c>
      <c r="G183">
        <f t="shared" si="27"/>
        <v>-13.39997252600001</v>
      </c>
      <c r="H183" t="str">
        <f t="shared" si="31"/>
        <v/>
      </c>
    </row>
    <row r="184" spans="1:8" x14ac:dyDescent="0.3">
      <c r="A184">
        <v>1999</v>
      </c>
      <c r="B184">
        <v>9</v>
      </c>
      <c r="C184">
        <v>127.69999999999999</v>
      </c>
      <c r="D184">
        <v>2.5000061040000001</v>
      </c>
      <c r="E184">
        <f t="shared" si="26"/>
        <v>0.89982515743869462</v>
      </c>
      <c r="F184">
        <f>(MAX(E$2:E184) - E184)/MAX(E$2:E184)</f>
        <v>0.46055345351527888</v>
      </c>
      <c r="G184">
        <f t="shared" si="27"/>
        <v>-10.899966422000009</v>
      </c>
      <c r="H184" t="str">
        <f t="shared" si="31"/>
        <v/>
      </c>
    </row>
    <row r="185" spans="1:8" x14ac:dyDescent="0.3">
      <c r="A185">
        <v>1999</v>
      </c>
      <c r="B185">
        <v>9</v>
      </c>
      <c r="C185">
        <v>124.75</v>
      </c>
      <c r="D185">
        <v>0.55000000000000004</v>
      </c>
      <c r="E185">
        <f t="shared" si="26"/>
        <v>0.90577590497285843</v>
      </c>
      <c r="F185">
        <f>(MAX(E$2:E185) - E185)/MAX(E$2:E185)</f>
        <v>0.45698597134413743</v>
      </c>
      <c r="G185">
        <f t="shared" si="27"/>
        <v>-10.349966422000008</v>
      </c>
      <c r="H185" t="str">
        <f t="shared" si="31"/>
        <v/>
      </c>
    </row>
    <row r="186" spans="1:8" x14ac:dyDescent="0.3">
      <c r="A186">
        <v>1999</v>
      </c>
      <c r="B186">
        <v>9</v>
      </c>
      <c r="C186">
        <v>123.2</v>
      </c>
      <c r="D186">
        <v>4.2999954220000003</v>
      </c>
      <c r="E186">
        <f t="shared" si="26"/>
        <v>0.95319675210850618</v>
      </c>
      <c r="F186">
        <f>(MAX(E$2:E186) - E186)/MAX(E$2:E186)</f>
        <v>0.42855710157179178</v>
      </c>
      <c r="G186">
        <f t="shared" si="27"/>
        <v>-6.0499710000000082</v>
      </c>
      <c r="H186" t="str">
        <f t="shared" si="31"/>
        <v/>
      </c>
    </row>
    <row r="187" spans="1:8" x14ac:dyDescent="0.3">
      <c r="A187">
        <v>1999</v>
      </c>
      <c r="B187">
        <v>9</v>
      </c>
      <c r="C187">
        <v>118</v>
      </c>
      <c r="D187">
        <v>2.1999954220000002</v>
      </c>
      <c r="E187">
        <f t="shared" si="26"/>
        <v>0.97985389394203148</v>
      </c>
      <c r="F187">
        <f>(MAX(E$2:E187) - E187)/MAX(E$2:E187)</f>
        <v>0.41257610461658234</v>
      </c>
      <c r="G187">
        <f t="shared" si="27"/>
        <v>-3.849975578000008</v>
      </c>
      <c r="H187" t="str">
        <f t="shared" si="31"/>
        <v/>
      </c>
    </row>
    <row r="188" spans="1:8" x14ac:dyDescent="0.3">
      <c r="A188">
        <v>1999</v>
      </c>
      <c r="B188">
        <v>9</v>
      </c>
      <c r="C188">
        <v>121.2</v>
      </c>
      <c r="D188">
        <v>-0.5</v>
      </c>
      <c r="E188">
        <f t="shared" si="26"/>
        <v>0.97379044162803374</v>
      </c>
      <c r="F188">
        <f>(MAX(E$2:E188) - E188)/MAX(E$2:E188)</f>
        <v>0.416211153474153</v>
      </c>
      <c r="G188">
        <f t="shared" si="27"/>
        <v>-4.3499755780000076</v>
      </c>
      <c r="H188" t="str">
        <f t="shared" si="31"/>
        <v/>
      </c>
    </row>
    <row r="189" spans="1:8" x14ac:dyDescent="0.3">
      <c r="A189">
        <v>1999</v>
      </c>
      <c r="B189">
        <v>9</v>
      </c>
      <c r="C189">
        <v>123.2</v>
      </c>
      <c r="D189">
        <v>-1.7000045779999999</v>
      </c>
      <c r="E189">
        <f t="shared" si="26"/>
        <v>0.95363482220294893</v>
      </c>
      <c r="F189">
        <f>(MAX(E$2:E189) - E189)/MAX(E$2:E189)</f>
        <v>0.42829447788583258</v>
      </c>
      <c r="G189">
        <f t="shared" si="27"/>
        <v>-6.0499801560000073</v>
      </c>
      <c r="H189" t="str">
        <f t="shared" si="31"/>
        <v/>
      </c>
    </row>
    <row r="190" spans="1:8" x14ac:dyDescent="0.3">
      <c r="A190">
        <v>1999</v>
      </c>
      <c r="B190">
        <v>9</v>
      </c>
      <c r="C190">
        <v>122.7</v>
      </c>
      <c r="D190">
        <v>-0.95000152599999999</v>
      </c>
      <c r="E190">
        <f t="shared" si="26"/>
        <v>0.94255958337239221</v>
      </c>
      <c r="F190">
        <f>(MAX(E$2:E190) - E190)/MAX(E$2:E190)</f>
        <v>0.4349341003605402</v>
      </c>
      <c r="G190">
        <f t="shared" si="27"/>
        <v>-6.9999816820000076</v>
      </c>
      <c r="H190" t="str">
        <f t="shared" si="31"/>
        <v/>
      </c>
    </row>
    <row r="191" spans="1:8" x14ac:dyDescent="0.3">
      <c r="A191">
        <v>1999</v>
      </c>
      <c r="B191">
        <v>9</v>
      </c>
      <c r="C191">
        <v>122.7</v>
      </c>
      <c r="D191">
        <v>0.95</v>
      </c>
      <c r="E191">
        <f t="shared" si="26"/>
        <v>0.95350618000080023</v>
      </c>
      <c r="F191">
        <f>(MAX(E$2:E191) - E191)/MAX(E$2:E191)</f>
        <v>0.42837159908110878</v>
      </c>
      <c r="G191">
        <f t="shared" si="27"/>
        <v>-6.0499816820000074</v>
      </c>
      <c r="H191" t="str">
        <f t="shared" si="31"/>
        <v/>
      </c>
    </row>
    <row r="192" spans="1:8" x14ac:dyDescent="0.3">
      <c r="A192">
        <v>1999</v>
      </c>
      <c r="B192">
        <v>9</v>
      </c>
      <c r="C192">
        <v>122.7</v>
      </c>
      <c r="D192">
        <v>0.95</v>
      </c>
      <c r="E192">
        <f t="shared" si="26"/>
        <v>0.96457990703014951</v>
      </c>
      <c r="F192">
        <f>(MAX(E$2:E192) - E192)/MAX(E$2:E192)</f>
        <v>0.42173288293351768</v>
      </c>
      <c r="G192">
        <f t="shared" si="27"/>
        <v>-5.0999816820000072</v>
      </c>
      <c r="H192" t="str">
        <f t="shared" si="31"/>
        <v/>
      </c>
    </row>
    <row r="193" spans="1:8" x14ac:dyDescent="0.3">
      <c r="A193">
        <v>1999</v>
      </c>
      <c r="B193">
        <v>9</v>
      </c>
      <c r="C193">
        <v>120.2</v>
      </c>
      <c r="D193">
        <v>-3</v>
      </c>
      <c r="E193">
        <f t="shared" si="26"/>
        <v>0.92846834645081788</v>
      </c>
      <c r="F193">
        <f>(MAX(E$2:E193) - E193)/MAX(E$2:E193)</f>
        <v>0.44338181826462553</v>
      </c>
      <c r="G193">
        <f t="shared" si="27"/>
        <v>-8.0999816820000063</v>
      </c>
      <c r="H193" t="str">
        <f t="shared" si="31"/>
        <v/>
      </c>
    </row>
    <row r="194" spans="1:8" x14ac:dyDescent="0.3">
      <c r="A194">
        <v>1999</v>
      </c>
      <c r="B194">
        <v>9</v>
      </c>
      <c r="C194">
        <v>118.7</v>
      </c>
      <c r="D194">
        <v>1.8499984739999999</v>
      </c>
      <c r="E194">
        <f t="shared" si="26"/>
        <v>0.95017430715963835</v>
      </c>
      <c r="F194">
        <f>(MAX(E$2:E194) - E194)/MAX(E$2:E194)</f>
        <v>0.43036906190222746</v>
      </c>
      <c r="G194">
        <f t="shared" si="27"/>
        <v>-6.2499832080000068</v>
      </c>
      <c r="H194" t="str">
        <f t="shared" si="31"/>
        <v/>
      </c>
    </row>
    <row r="195" spans="1:8" x14ac:dyDescent="0.3">
      <c r="A195">
        <v>1999</v>
      </c>
      <c r="B195">
        <v>9</v>
      </c>
      <c r="C195">
        <v>114.75</v>
      </c>
      <c r="D195">
        <v>-1.050001526</v>
      </c>
      <c r="E195">
        <f t="shared" si="26"/>
        <v>0.93713268006834938</v>
      </c>
      <c r="F195">
        <f>(MAX(E$2:E195) - E195)/MAX(E$2:E195)</f>
        <v>0.43818753712130548</v>
      </c>
      <c r="G195">
        <f t="shared" si="27"/>
        <v>-7.2999847340000068</v>
      </c>
      <c r="H195" t="str">
        <f t="shared" si="31"/>
        <v/>
      </c>
    </row>
    <row r="196" spans="1:8" x14ac:dyDescent="0.3">
      <c r="A196">
        <v>1999</v>
      </c>
      <c r="B196">
        <v>9</v>
      </c>
      <c r="C196">
        <v>112.6</v>
      </c>
      <c r="D196">
        <v>-3</v>
      </c>
      <c r="E196">
        <f t="shared" ref="E196:E259" si="32">(D196/C196*$G$2+1)*E195*$H$2+(1-$H$2)*E195</f>
        <v>0.89968066354696774</v>
      </c>
      <c r="F196">
        <f>(MAX(E$2:E196) - E196)/MAX(E$2:E196)</f>
        <v>0.46064007782249661</v>
      </c>
      <c r="G196">
        <f t="shared" si="27"/>
        <v>-10.299984734000006</v>
      </c>
      <c r="H196" t="str">
        <f t="shared" si="31"/>
        <v/>
      </c>
    </row>
    <row r="197" spans="1:8" x14ac:dyDescent="0.3">
      <c r="A197">
        <v>1999</v>
      </c>
      <c r="B197">
        <v>10</v>
      </c>
      <c r="C197">
        <v>111.2</v>
      </c>
      <c r="D197">
        <v>1.2999954220000001</v>
      </c>
      <c r="E197">
        <f t="shared" si="32"/>
        <v>0.91545738221431916</v>
      </c>
      <c r="F197">
        <f>(MAX(E$2:E197) - E197)/MAX(E$2:E197)</f>
        <v>0.45118191105575606</v>
      </c>
      <c r="G197">
        <f t="shared" ref="G197:G260" si="33">IF(A197&lt;&gt;A196, D197, D197+G196)</f>
        <v>-8.9999893120000056</v>
      </c>
      <c r="H197" t="str">
        <f t="shared" si="31"/>
        <v/>
      </c>
    </row>
    <row r="198" spans="1:8" x14ac:dyDescent="0.3">
      <c r="A198">
        <v>1999</v>
      </c>
      <c r="B198">
        <v>10</v>
      </c>
      <c r="C198">
        <v>110.7</v>
      </c>
      <c r="D198">
        <v>-3</v>
      </c>
      <c r="E198">
        <f t="shared" si="32"/>
        <v>0.87824366749015992</v>
      </c>
      <c r="F198">
        <f>(MAX(E$2:E198) - E198)/MAX(E$2:E198)</f>
        <v>0.47349158946812364</v>
      </c>
      <c r="G198">
        <f t="shared" si="33"/>
        <v>-11.999989312000006</v>
      </c>
      <c r="H198" t="str">
        <f t="shared" si="31"/>
        <v/>
      </c>
    </row>
    <row r="199" spans="1:8" x14ac:dyDescent="0.3">
      <c r="A199">
        <v>1999</v>
      </c>
      <c r="B199">
        <v>10</v>
      </c>
      <c r="C199">
        <v>108.1</v>
      </c>
      <c r="D199">
        <v>5.1500045779999999</v>
      </c>
      <c r="E199">
        <f t="shared" si="32"/>
        <v>0.94100442939821505</v>
      </c>
      <c r="F199">
        <f>(MAX(E$2:E199) - E199)/MAX(E$2:E199)</f>
        <v>0.43586641752647698</v>
      </c>
      <c r="G199">
        <f t="shared" si="33"/>
        <v>-6.8499847340000057</v>
      </c>
      <c r="H199" t="str">
        <f t="shared" si="31"/>
        <v/>
      </c>
    </row>
    <row r="200" spans="1:8" x14ac:dyDescent="0.3">
      <c r="A200">
        <v>1999</v>
      </c>
      <c r="B200">
        <v>10</v>
      </c>
      <c r="C200">
        <v>104.1</v>
      </c>
      <c r="D200">
        <v>-3</v>
      </c>
      <c r="E200">
        <f t="shared" si="32"/>
        <v>0.9003270044962749</v>
      </c>
      <c r="F200">
        <f>(MAX(E$2:E200) - E200)/MAX(E$2:E200)</f>
        <v>0.46025259544319991</v>
      </c>
      <c r="G200">
        <f t="shared" si="33"/>
        <v>-9.8499847340000066</v>
      </c>
      <c r="H200" t="str">
        <f t="shared" si="31"/>
        <v/>
      </c>
    </row>
    <row r="201" spans="1:8" x14ac:dyDescent="0.3">
      <c r="A201">
        <v>1999</v>
      </c>
      <c r="B201">
        <v>10</v>
      </c>
      <c r="C201">
        <v>109.4</v>
      </c>
      <c r="D201">
        <v>-0.8</v>
      </c>
      <c r="E201">
        <f t="shared" si="32"/>
        <v>0.89045138835920423</v>
      </c>
      <c r="F201">
        <f>(MAX(E$2:E201) - E201)/MAX(E$2:E201)</f>
        <v>0.46617304229391432</v>
      </c>
      <c r="G201">
        <f t="shared" si="33"/>
        <v>-10.649984734000007</v>
      </c>
      <c r="H201" t="str">
        <f t="shared" si="31"/>
        <v/>
      </c>
    </row>
    <row r="202" spans="1:8" x14ac:dyDescent="0.3">
      <c r="A202">
        <v>1999</v>
      </c>
      <c r="B202">
        <v>10</v>
      </c>
      <c r="C202">
        <v>109.2</v>
      </c>
      <c r="D202">
        <v>-0.5</v>
      </c>
      <c r="E202">
        <f t="shared" si="32"/>
        <v>0.88433565080179211</v>
      </c>
      <c r="F202">
        <f>(MAX(E$2:E202) - E202)/MAX(E$2:E202)</f>
        <v>0.46983943623420338</v>
      </c>
      <c r="G202">
        <f t="shared" si="33"/>
        <v>-11.149984734000007</v>
      </c>
      <c r="H202" t="str">
        <f t="shared" si="31"/>
        <v/>
      </c>
    </row>
    <row r="203" spans="1:8" x14ac:dyDescent="0.3">
      <c r="A203">
        <v>1999</v>
      </c>
      <c r="B203">
        <v>10</v>
      </c>
      <c r="C203">
        <v>110</v>
      </c>
      <c r="D203">
        <v>2.9999969480000002</v>
      </c>
      <c r="E203">
        <f t="shared" si="32"/>
        <v>0.92051298153015082</v>
      </c>
      <c r="F203">
        <f>(MAX(E$2:E203) - E203)/MAX(E$2:E203)</f>
        <v>0.44815107159901224</v>
      </c>
      <c r="G203">
        <f t="shared" si="33"/>
        <v>-8.1499877860000076</v>
      </c>
      <c r="H203" t="str">
        <f t="shared" si="31"/>
        <v/>
      </c>
    </row>
    <row r="204" spans="1:8" x14ac:dyDescent="0.3">
      <c r="A204">
        <v>1999</v>
      </c>
      <c r="B204">
        <v>10</v>
      </c>
      <c r="C204">
        <v>107</v>
      </c>
      <c r="D204">
        <v>3.8000030520000001</v>
      </c>
      <c r="E204">
        <f t="shared" si="32"/>
        <v>0.96954969376220967</v>
      </c>
      <c r="F204">
        <f>(MAX(E$2:E204) - E204)/MAX(E$2:E204)</f>
        <v>0.41875348825088116</v>
      </c>
      <c r="G204">
        <f t="shared" si="33"/>
        <v>-4.3499847340000075</v>
      </c>
      <c r="H204" t="str">
        <f t="shared" si="31"/>
        <v/>
      </c>
    </row>
    <row r="205" spans="1:8" x14ac:dyDescent="0.3">
      <c r="A205">
        <v>1999</v>
      </c>
      <c r="B205">
        <v>10</v>
      </c>
      <c r="C205">
        <v>108.2</v>
      </c>
      <c r="D205">
        <v>1.35</v>
      </c>
      <c r="E205">
        <f t="shared" si="32"/>
        <v>0.98769514782753753</v>
      </c>
      <c r="F205">
        <f>(MAX(E$2:E205) - E205)/MAX(E$2:E205)</f>
        <v>0.407875261020826</v>
      </c>
      <c r="G205">
        <f t="shared" si="33"/>
        <v>-2.9999847340000074</v>
      </c>
      <c r="H205" t="str">
        <f t="shared" si="31"/>
        <v/>
      </c>
    </row>
    <row r="206" spans="1:8" x14ac:dyDescent="0.3">
      <c r="A206">
        <v>1999</v>
      </c>
      <c r="B206">
        <v>10</v>
      </c>
      <c r="C206">
        <v>107.5</v>
      </c>
      <c r="D206">
        <v>3.9999969480000002</v>
      </c>
      <c r="E206">
        <f t="shared" si="32"/>
        <v>1.042822276807043</v>
      </c>
      <c r="F206">
        <f>(MAX(E$2:E206) - E206)/MAX(E$2:E206)</f>
        <v>0.37482646359637961</v>
      </c>
      <c r="G206">
        <f t="shared" si="33"/>
        <v>1.0000122139999927</v>
      </c>
      <c r="H206" t="str">
        <f t="shared" si="31"/>
        <v/>
      </c>
    </row>
    <row r="207" spans="1:8" x14ac:dyDescent="0.3">
      <c r="A207">
        <v>1999</v>
      </c>
      <c r="B207">
        <v>10</v>
      </c>
      <c r="C207">
        <v>112.1</v>
      </c>
      <c r="D207">
        <v>2.299996948</v>
      </c>
      <c r="E207">
        <f t="shared" si="32"/>
        <v>1.0749162293578363</v>
      </c>
      <c r="F207">
        <f>(MAX(E$2:E207) - E207)/MAX(E$2:E207)</f>
        <v>0.35558609037115169</v>
      </c>
      <c r="G207">
        <f t="shared" si="33"/>
        <v>3.3000091619999927</v>
      </c>
      <c r="H207" t="str">
        <f t="shared" si="31"/>
        <v/>
      </c>
    </row>
    <row r="208" spans="1:8" x14ac:dyDescent="0.3">
      <c r="A208">
        <v>1999</v>
      </c>
      <c r="B208">
        <v>10</v>
      </c>
      <c r="C208">
        <v>107.7</v>
      </c>
      <c r="D208">
        <v>-2.050001526</v>
      </c>
      <c r="E208">
        <f t="shared" si="32"/>
        <v>1.0442257013563636</v>
      </c>
      <c r="F208">
        <f>(MAX(E$2:E208) - E208)/MAX(E$2:E208)</f>
        <v>0.37398510845074456</v>
      </c>
      <c r="G208">
        <f t="shared" si="33"/>
        <v>1.2500076359999928</v>
      </c>
      <c r="H208" t="str">
        <f t="shared" si="31"/>
        <v/>
      </c>
    </row>
    <row r="209" spans="1:8" x14ac:dyDescent="0.3">
      <c r="A209">
        <v>1999</v>
      </c>
      <c r="B209">
        <v>10</v>
      </c>
      <c r="C209">
        <v>107.25</v>
      </c>
      <c r="D209">
        <v>3.7500015260000001</v>
      </c>
      <c r="E209">
        <f t="shared" si="32"/>
        <v>1.0989928058818852</v>
      </c>
      <c r="F209">
        <f>(MAX(E$2:E209) - E209)/MAX(E$2:E209)</f>
        <v>0.34115214623244478</v>
      </c>
      <c r="G209">
        <f t="shared" si="33"/>
        <v>5.0000091619999925</v>
      </c>
      <c r="H209" t="str">
        <f t="shared" si="31"/>
        <v/>
      </c>
    </row>
    <row r="210" spans="1:8" x14ac:dyDescent="0.3">
      <c r="A210">
        <v>1999</v>
      </c>
      <c r="B210">
        <v>10</v>
      </c>
      <c r="C210">
        <v>106.1</v>
      </c>
      <c r="D210">
        <v>-9.9996948000000002E-2</v>
      </c>
      <c r="E210">
        <f t="shared" si="32"/>
        <v>1.0974391405690369</v>
      </c>
      <c r="F210">
        <f>(MAX(E$2:E210) - E210)/MAX(E$2:E210)</f>
        <v>0.34208357094365727</v>
      </c>
      <c r="G210">
        <f t="shared" si="33"/>
        <v>4.9000122139999922</v>
      </c>
      <c r="H210" t="str">
        <f t="shared" si="31"/>
        <v/>
      </c>
    </row>
    <row r="211" spans="1:8" x14ac:dyDescent="0.3">
      <c r="A211">
        <v>1999</v>
      </c>
      <c r="B211">
        <v>10</v>
      </c>
      <c r="C211">
        <v>108.2</v>
      </c>
      <c r="D211">
        <v>3.8999938959999998</v>
      </c>
      <c r="E211">
        <f t="shared" si="32"/>
        <v>1.1567737886667828</v>
      </c>
      <c r="F211">
        <f>(MAX(E$2:E211) - E211)/MAX(E$2:E211)</f>
        <v>0.30651235942705113</v>
      </c>
      <c r="G211">
        <f t="shared" si="33"/>
        <v>8.8000061099999911</v>
      </c>
      <c r="H211" t="str">
        <f t="shared" si="31"/>
        <v/>
      </c>
    </row>
    <row r="212" spans="1:8" x14ac:dyDescent="0.3">
      <c r="A212">
        <v>1999</v>
      </c>
      <c r="B212">
        <v>10</v>
      </c>
      <c r="C212">
        <v>105.2</v>
      </c>
      <c r="D212">
        <v>0.45000305200000001</v>
      </c>
      <c r="E212">
        <f t="shared" si="32"/>
        <v>1.1641961042852285</v>
      </c>
      <c r="F212">
        <f>(MAX(E$2:E212) - E212)/MAX(E$2:E212)</f>
        <v>0.30206266995772452</v>
      </c>
      <c r="G212">
        <f t="shared" si="33"/>
        <v>9.2500091619999907</v>
      </c>
      <c r="H212" t="str">
        <f t="shared" si="31"/>
        <v/>
      </c>
    </row>
    <row r="213" spans="1:8" x14ac:dyDescent="0.3">
      <c r="A213">
        <v>1999</v>
      </c>
      <c r="B213">
        <v>10</v>
      </c>
      <c r="C213">
        <v>105.25</v>
      </c>
      <c r="D213">
        <v>3.25</v>
      </c>
      <c r="E213">
        <f t="shared" si="32"/>
        <v>1.2181196768115039</v>
      </c>
      <c r="F213">
        <f>(MAX(E$2:E213) - E213)/MAX(E$2:E213)</f>
        <v>0.26973540645220345</v>
      </c>
      <c r="G213">
        <f t="shared" si="33"/>
        <v>12.500009161999991</v>
      </c>
      <c r="H213" t="str">
        <f t="shared" si="31"/>
        <v/>
      </c>
    </row>
    <row r="214" spans="1:8" x14ac:dyDescent="0.3">
      <c r="A214">
        <v>1999</v>
      </c>
      <c r="B214">
        <v>10</v>
      </c>
      <c r="C214">
        <v>101.95</v>
      </c>
      <c r="D214">
        <v>-0.250003052</v>
      </c>
      <c r="E214">
        <f t="shared" si="32"/>
        <v>1.2136390445863328</v>
      </c>
      <c r="F214">
        <f>(MAX(E$2:E214) - E214)/MAX(E$2:E214)</f>
        <v>0.27242155226614884</v>
      </c>
      <c r="G214">
        <f t="shared" si="33"/>
        <v>12.25000610999999</v>
      </c>
      <c r="H214" t="str">
        <f t="shared" si="31"/>
        <v/>
      </c>
    </row>
    <row r="215" spans="1:8" x14ac:dyDescent="0.3">
      <c r="A215">
        <v>1999</v>
      </c>
      <c r="B215">
        <v>10</v>
      </c>
      <c r="C215">
        <v>100.7</v>
      </c>
      <c r="D215">
        <v>0.80000305199999999</v>
      </c>
      <c r="E215">
        <f t="shared" si="32"/>
        <v>1.2281015312749439</v>
      </c>
      <c r="F215">
        <f>(MAX(E$2:E215) - E215)/MAX(E$2:E215)</f>
        <v>0.2637512695637183</v>
      </c>
      <c r="G215">
        <f t="shared" si="33"/>
        <v>13.05000916199999</v>
      </c>
      <c r="H215" t="str">
        <f t="shared" si="31"/>
        <v/>
      </c>
    </row>
    <row r="216" spans="1:8" x14ac:dyDescent="0.3">
      <c r="A216">
        <v>1999</v>
      </c>
      <c r="B216">
        <v>10</v>
      </c>
      <c r="C216">
        <v>102.2</v>
      </c>
      <c r="D216">
        <v>3.3</v>
      </c>
      <c r="E216">
        <f t="shared" si="32"/>
        <v>1.2875839439932508</v>
      </c>
      <c r="F216">
        <f>(MAX(E$2:E216) - E216)/MAX(E$2:E216)</f>
        <v>0.22809147293299825</v>
      </c>
      <c r="G216">
        <f t="shared" si="33"/>
        <v>16.350009161999989</v>
      </c>
      <c r="H216" t="str">
        <f t="shared" si="31"/>
        <v/>
      </c>
    </row>
    <row r="217" spans="1:8" x14ac:dyDescent="0.3">
      <c r="A217">
        <v>1999</v>
      </c>
      <c r="B217">
        <v>10</v>
      </c>
      <c r="C217">
        <v>107.2</v>
      </c>
      <c r="D217">
        <v>-0.99999694800000005</v>
      </c>
      <c r="E217">
        <f t="shared" si="32"/>
        <v>1.2695674325993089</v>
      </c>
      <c r="F217">
        <f>(MAX(E$2:E217) - E217)/MAX(E$2:E217)</f>
        <v>0.23889239883601374</v>
      </c>
      <c r="G217">
        <f t="shared" si="33"/>
        <v>15.350012213999989</v>
      </c>
      <c r="H217" t="str">
        <f t="shared" ref="H217:H280" si="34">IF(A217=A218, "", IF(-C195*0.05 &gt; MIN(G196:G217), -C195*0.05, ""))</f>
        <v/>
      </c>
    </row>
    <row r="218" spans="1:8" x14ac:dyDescent="0.3">
      <c r="A218">
        <v>1999</v>
      </c>
      <c r="B218">
        <v>11</v>
      </c>
      <c r="C218">
        <v>110.2</v>
      </c>
      <c r="D218">
        <v>-1.9500045779999999</v>
      </c>
      <c r="E218">
        <f t="shared" si="32"/>
        <v>1.2358696698182514</v>
      </c>
      <c r="F218">
        <f>(MAX(E$2:E218) - E218)/MAX(E$2:E218)</f>
        <v>0.25909425872649067</v>
      </c>
      <c r="G218">
        <f t="shared" si="33"/>
        <v>13.400007635999989</v>
      </c>
      <c r="H218" t="str">
        <f t="shared" si="34"/>
        <v/>
      </c>
    </row>
    <row r="219" spans="1:8" x14ac:dyDescent="0.3">
      <c r="A219">
        <v>1999</v>
      </c>
      <c r="B219">
        <v>11</v>
      </c>
      <c r="C219">
        <v>111.8</v>
      </c>
      <c r="D219">
        <v>2.6</v>
      </c>
      <c r="E219">
        <f t="shared" si="32"/>
        <v>1.27898140248633</v>
      </c>
      <c r="F219">
        <f>(MAX(E$2:E219) - E219)/MAX(E$2:E219)</f>
        <v>0.23324870961229849</v>
      </c>
      <c r="G219">
        <f t="shared" si="33"/>
        <v>16.000007635999989</v>
      </c>
      <c r="H219" t="str">
        <f t="shared" si="34"/>
        <v/>
      </c>
    </row>
    <row r="220" spans="1:8" x14ac:dyDescent="0.3">
      <c r="A220">
        <v>1999</v>
      </c>
      <c r="B220">
        <v>11</v>
      </c>
      <c r="C220">
        <v>114.2</v>
      </c>
      <c r="D220">
        <v>0.49999542200000002</v>
      </c>
      <c r="E220">
        <f t="shared" si="32"/>
        <v>1.2873809407446439</v>
      </c>
      <c r="F220">
        <f>(MAX(E$2:E220) - E220)/MAX(E$2:E220)</f>
        <v>0.228213173688396</v>
      </c>
      <c r="G220">
        <f t="shared" si="33"/>
        <v>16.50000305799999</v>
      </c>
      <c r="H220" t="str">
        <f t="shared" si="34"/>
        <v/>
      </c>
    </row>
    <row r="221" spans="1:8" x14ac:dyDescent="0.3">
      <c r="A221">
        <v>1999</v>
      </c>
      <c r="B221">
        <v>11</v>
      </c>
      <c r="C221">
        <v>115.05</v>
      </c>
      <c r="D221">
        <v>-1.950003052</v>
      </c>
      <c r="E221">
        <f t="shared" si="32"/>
        <v>1.2546508656007238</v>
      </c>
      <c r="F221">
        <f>(MAX(E$2:E221) - E221)/MAX(E$2:E221)</f>
        <v>0.24783490337289421</v>
      </c>
      <c r="G221">
        <f t="shared" si="33"/>
        <v>14.550000005999991</v>
      </c>
      <c r="H221" t="str">
        <f t="shared" si="34"/>
        <v/>
      </c>
    </row>
    <row r="222" spans="1:8" x14ac:dyDescent="0.3">
      <c r="A222">
        <v>1999</v>
      </c>
      <c r="B222">
        <v>11</v>
      </c>
      <c r="C222">
        <v>118.1</v>
      </c>
      <c r="D222">
        <v>0.40000305200000003</v>
      </c>
      <c r="E222">
        <f t="shared" si="32"/>
        <v>1.2610250930617914</v>
      </c>
      <c r="F222">
        <f>(MAX(E$2:E222) - E222)/MAX(E$2:E222)</f>
        <v>0.24401354434335931</v>
      </c>
      <c r="G222">
        <f t="shared" si="33"/>
        <v>14.950003057999991</v>
      </c>
      <c r="H222" t="str">
        <f t="shared" si="34"/>
        <v/>
      </c>
    </row>
    <row r="223" spans="1:8" x14ac:dyDescent="0.3">
      <c r="A223">
        <v>1999</v>
      </c>
      <c r="B223">
        <v>11</v>
      </c>
      <c r="C223">
        <v>117.2</v>
      </c>
      <c r="D223">
        <v>1.5999984739999999</v>
      </c>
      <c r="E223">
        <f t="shared" si="32"/>
        <v>1.2868481078814318</v>
      </c>
      <c r="F223">
        <f>(MAX(E$2:E223) - E223)/MAX(E$2:E223)</f>
        <v>0.22853260779794182</v>
      </c>
      <c r="G223">
        <f t="shared" si="33"/>
        <v>16.550001531999992</v>
      </c>
      <c r="H223" t="str">
        <f t="shared" si="34"/>
        <v/>
      </c>
    </row>
    <row r="224" spans="1:8" x14ac:dyDescent="0.3">
      <c r="A224">
        <v>1999</v>
      </c>
      <c r="B224">
        <v>11</v>
      </c>
      <c r="C224">
        <v>116.8</v>
      </c>
      <c r="D224">
        <v>-3</v>
      </c>
      <c r="E224">
        <f t="shared" si="32"/>
        <v>1.2372691996154519</v>
      </c>
      <c r="F224">
        <f>(MAX(E$2:E224) - E224)/MAX(E$2:E224)</f>
        <v>0.25825523849065812</v>
      </c>
      <c r="G224">
        <f t="shared" si="33"/>
        <v>13.550001531999992</v>
      </c>
      <c r="H224" t="str">
        <f t="shared" si="34"/>
        <v/>
      </c>
    </row>
    <row r="225" spans="1:8" x14ac:dyDescent="0.3">
      <c r="A225">
        <v>1999</v>
      </c>
      <c r="B225">
        <v>11</v>
      </c>
      <c r="C225">
        <v>120.2</v>
      </c>
      <c r="D225">
        <v>0.89999847399999999</v>
      </c>
      <c r="E225">
        <f t="shared" si="32"/>
        <v>1.251165294352321</v>
      </c>
      <c r="F225">
        <f>(MAX(E$2:E225) - E225)/MAX(E$2:E225)</f>
        <v>0.24992450862224003</v>
      </c>
      <c r="G225">
        <f t="shared" si="33"/>
        <v>14.450000005999993</v>
      </c>
      <c r="H225" t="str">
        <f t="shared" si="34"/>
        <v/>
      </c>
    </row>
    <row r="226" spans="1:8" x14ac:dyDescent="0.3">
      <c r="A226">
        <v>1999</v>
      </c>
      <c r="B226">
        <v>11</v>
      </c>
      <c r="C226">
        <v>121.45</v>
      </c>
      <c r="D226">
        <v>-1.2499984740000001</v>
      </c>
      <c r="E226">
        <f t="shared" si="32"/>
        <v>1.2318492625450486</v>
      </c>
      <c r="F226">
        <f>(MAX(E$2:E226) - E226)/MAX(E$2:E226)</f>
        <v>0.26150449898379208</v>
      </c>
      <c r="G226">
        <f t="shared" si="33"/>
        <v>13.200001531999993</v>
      </c>
      <c r="H226" t="str">
        <f t="shared" si="34"/>
        <v/>
      </c>
    </row>
    <row r="227" spans="1:8" x14ac:dyDescent="0.3">
      <c r="A227">
        <v>1999</v>
      </c>
      <c r="B227">
        <v>11</v>
      </c>
      <c r="C227">
        <v>124.7</v>
      </c>
      <c r="D227">
        <v>0.14999389599999999</v>
      </c>
      <c r="E227">
        <f t="shared" si="32"/>
        <v>1.2340718351614142</v>
      </c>
      <c r="F227">
        <f>(MAX(E$2:E227) - E227)/MAX(E$2:E227)</f>
        <v>0.2601720633297116</v>
      </c>
      <c r="G227">
        <f t="shared" si="33"/>
        <v>13.349995427999993</v>
      </c>
      <c r="H227" t="str">
        <f t="shared" si="34"/>
        <v/>
      </c>
    </row>
    <row r="228" spans="1:8" x14ac:dyDescent="0.3">
      <c r="A228">
        <v>1999</v>
      </c>
      <c r="B228">
        <v>11</v>
      </c>
      <c r="C228">
        <v>127.5</v>
      </c>
      <c r="D228">
        <v>2.7500030519999998</v>
      </c>
      <c r="E228">
        <f t="shared" si="32"/>
        <v>1.2739977329623686</v>
      </c>
      <c r="F228">
        <f>(MAX(E$2:E228) - E228)/MAX(E$2:E228)</f>
        <v>0.23623642704973327</v>
      </c>
      <c r="G228">
        <f t="shared" si="33"/>
        <v>16.099998479999993</v>
      </c>
      <c r="H228" t="str">
        <f t="shared" si="34"/>
        <v/>
      </c>
    </row>
    <row r="229" spans="1:8" x14ac:dyDescent="0.3">
      <c r="A229">
        <v>1999</v>
      </c>
      <c r="B229">
        <v>11</v>
      </c>
      <c r="C229">
        <v>124.7</v>
      </c>
      <c r="D229">
        <v>-3</v>
      </c>
      <c r="E229">
        <f t="shared" si="32"/>
        <v>1.2280234763598774</v>
      </c>
      <c r="F229">
        <f>(MAX(E$2:E229) - E229)/MAX(E$2:E229)</f>
        <v>0.26379806360367231</v>
      </c>
      <c r="G229">
        <f t="shared" si="33"/>
        <v>13.099998479999993</v>
      </c>
      <c r="H229" t="str">
        <f t="shared" si="34"/>
        <v/>
      </c>
    </row>
    <row r="230" spans="1:8" x14ac:dyDescent="0.3">
      <c r="A230">
        <v>1999</v>
      </c>
      <c r="B230">
        <v>11</v>
      </c>
      <c r="C230">
        <v>131.19999999999999</v>
      </c>
      <c r="D230">
        <v>5.5</v>
      </c>
      <c r="E230">
        <f t="shared" si="32"/>
        <v>1.3052429403840313</v>
      </c>
      <c r="F230">
        <f>(MAX(E$2:E230) - E230)/MAX(E$2:E230)</f>
        <v>0.21750487781655564</v>
      </c>
      <c r="G230">
        <f t="shared" si="33"/>
        <v>18.599998479999993</v>
      </c>
      <c r="H230" t="str">
        <f t="shared" si="34"/>
        <v/>
      </c>
    </row>
    <row r="231" spans="1:8" x14ac:dyDescent="0.3">
      <c r="A231">
        <v>1999</v>
      </c>
      <c r="B231">
        <v>11</v>
      </c>
      <c r="C231">
        <v>125.69999999999999</v>
      </c>
      <c r="D231">
        <v>-0.20000457799999999</v>
      </c>
      <c r="E231">
        <f t="shared" si="32"/>
        <v>1.3021277307959767</v>
      </c>
      <c r="F231">
        <f>(MAX(E$2:E231) - E231)/MAX(E$2:E231)</f>
        <v>0.21937245068886299</v>
      </c>
      <c r="G231">
        <f t="shared" si="33"/>
        <v>18.399993901999991</v>
      </c>
      <c r="H231" t="str">
        <f t="shared" si="34"/>
        <v/>
      </c>
    </row>
    <row r="232" spans="1:8" x14ac:dyDescent="0.3">
      <c r="A232">
        <v>1999</v>
      </c>
      <c r="B232">
        <v>11</v>
      </c>
      <c r="C232">
        <v>126.29999999999998</v>
      </c>
      <c r="D232">
        <v>-3</v>
      </c>
      <c r="E232">
        <f t="shared" si="32"/>
        <v>1.2557336311239111</v>
      </c>
      <c r="F232">
        <f>(MAX(E$2:E232) - E232)/MAX(E$2:E232)</f>
        <v>0.24718578379971101</v>
      </c>
      <c r="G232">
        <f t="shared" si="33"/>
        <v>15.399993901999991</v>
      </c>
      <c r="H232" t="str">
        <f t="shared" si="34"/>
        <v/>
      </c>
    </row>
    <row r="233" spans="1:8" x14ac:dyDescent="0.3">
      <c r="A233">
        <v>1999</v>
      </c>
      <c r="B233">
        <v>11</v>
      </c>
      <c r="C233">
        <v>129.19999999999999</v>
      </c>
      <c r="D233">
        <v>2.3500045780000001</v>
      </c>
      <c r="E233">
        <f t="shared" si="32"/>
        <v>1.2899942323068418</v>
      </c>
      <c r="F233">
        <f>(MAX(E$2:E233) - E233)/MAX(E$2:E233)</f>
        <v>0.22664650143375703</v>
      </c>
      <c r="G233">
        <f t="shared" si="33"/>
        <v>17.749998479999991</v>
      </c>
      <c r="H233" t="str">
        <f t="shared" si="34"/>
        <v/>
      </c>
    </row>
    <row r="234" spans="1:8" x14ac:dyDescent="0.3">
      <c r="A234">
        <v>1999</v>
      </c>
      <c r="B234">
        <v>11</v>
      </c>
      <c r="C234">
        <v>126.19999999999999</v>
      </c>
      <c r="D234">
        <v>-0.100004578</v>
      </c>
      <c r="E234">
        <f t="shared" si="32"/>
        <v>1.2884608884618625</v>
      </c>
      <c r="F234">
        <f>(MAX(E$2:E234) - E234)/MAX(E$2:E234)</f>
        <v>0.22756574339416433</v>
      </c>
      <c r="G234">
        <f t="shared" si="33"/>
        <v>17.649993901999991</v>
      </c>
      <c r="H234" t="str">
        <f t="shared" si="34"/>
        <v/>
      </c>
    </row>
    <row r="235" spans="1:8" x14ac:dyDescent="0.3">
      <c r="A235">
        <v>1999</v>
      </c>
      <c r="B235">
        <v>11</v>
      </c>
      <c r="C235">
        <v>125.69999999999999</v>
      </c>
      <c r="D235">
        <v>0.50000610400000001</v>
      </c>
      <c r="E235">
        <f t="shared" si="32"/>
        <v>1.2961486964451108</v>
      </c>
      <c r="F235">
        <f>(MAX(E$2:E235) - E235)/MAX(E$2:E235)</f>
        <v>0.22295689084951481</v>
      </c>
      <c r="G235">
        <f t="shared" si="33"/>
        <v>18.150000005999992</v>
      </c>
      <c r="H235" t="str">
        <f t="shared" si="34"/>
        <v/>
      </c>
    </row>
    <row r="236" spans="1:8" x14ac:dyDescent="0.3">
      <c r="A236">
        <v>1999</v>
      </c>
      <c r="B236">
        <v>11</v>
      </c>
      <c r="C236">
        <v>125.1</v>
      </c>
      <c r="D236">
        <v>-0.9</v>
      </c>
      <c r="E236">
        <f t="shared" si="32"/>
        <v>1.2821614802964225</v>
      </c>
      <c r="F236">
        <f>(MAX(E$2:E236) - E236)/MAX(E$2:E236)</f>
        <v>0.23134224814250567</v>
      </c>
      <c r="G236">
        <f t="shared" si="33"/>
        <v>17.250000005999993</v>
      </c>
      <c r="H236" t="str">
        <f t="shared" si="34"/>
        <v/>
      </c>
    </row>
    <row r="237" spans="1:8" x14ac:dyDescent="0.3">
      <c r="A237">
        <v>1999</v>
      </c>
      <c r="B237">
        <v>11</v>
      </c>
      <c r="C237">
        <v>124.7</v>
      </c>
      <c r="D237">
        <v>0.39999389600000002</v>
      </c>
      <c r="E237">
        <f t="shared" si="32"/>
        <v>1.2883305672948777</v>
      </c>
      <c r="F237">
        <f>(MAX(E$2:E237) - E237)/MAX(E$2:E237)</f>
        <v>0.22764387113140594</v>
      </c>
      <c r="G237">
        <f t="shared" si="33"/>
        <v>17.649993901999995</v>
      </c>
      <c r="H237" t="str">
        <f t="shared" si="34"/>
        <v/>
      </c>
    </row>
    <row r="238" spans="1:8" x14ac:dyDescent="0.3">
      <c r="A238">
        <v>1999</v>
      </c>
      <c r="B238">
        <v>11</v>
      </c>
      <c r="C238">
        <v>124.2</v>
      </c>
      <c r="D238">
        <v>-2.9999938959999999</v>
      </c>
      <c r="E238">
        <f t="shared" si="32"/>
        <v>1.2416520185277902</v>
      </c>
      <c r="F238">
        <f>(MAX(E$2:E238) - E238)/MAX(E$2:E238)</f>
        <v>0.25562773190609156</v>
      </c>
      <c r="G238">
        <f t="shared" si="33"/>
        <v>14.650000005999996</v>
      </c>
      <c r="H238" t="str">
        <f t="shared" si="34"/>
        <v/>
      </c>
    </row>
    <row r="239" spans="1:8" x14ac:dyDescent="0.3">
      <c r="A239">
        <v>1999</v>
      </c>
      <c r="B239">
        <v>11</v>
      </c>
      <c r="C239">
        <v>126.6</v>
      </c>
      <c r="D239">
        <v>3.9000030520000002</v>
      </c>
      <c r="E239">
        <f t="shared" si="32"/>
        <v>1.2990269789754245</v>
      </c>
      <c r="F239">
        <f>(MAX(E$2:E239) - E239)/MAX(E$2:E239)</f>
        <v>0.22123135610762709</v>
      </c>
      <c r="G239">
        <f t="shared" si="33"/>
        <v>18.550003057999994</v>
      </c>
      <c r="H239" t="str">
        <f t="shared" si="34"/>
        <v/>
      </c>
    </row>
    <row r="240" spans="1:8" x14ac:dyDescent="0.3">
      <c r="A240">
        <v>1999</v>
      </c>
      <c r="B240">
        <v>12</v>
      </c>
      <c r="C240">
        <v>130</v>
      </c>
      <c r="D240">
        <v>2.5</v>
      </c>
      <c r="E240">
        <f t="shared" si="32"/>
        <v>1.3364989110612542</v>
      </c>
      <c r="F240">
        <f>(MAX(E$2:E240) - E240)/MAX(E$2:E240)</f>
        <v>0.19876687599534704</v>
      </c>
      <c r="G240">
        <f t="shared" si="33"/>
        <v>21.050003057999994</v>
      </c>
      <c r="H240" t="str">
        <f t="shared" si="34"/>
        <v/>
      </c>
    </row>
    <row r="241" spans="1:8" x14ac:dyDescent="0.3">
      <c r="A241">
        <v>1999</v>
      </c>
      <c r="B241">
        <v>12</v>
      </c>
      <c r="C241">
        <v>132.69999999999999</v>
      </c>
      <c r="D241">
        <v>5.7999984739999997</v>
      </c>
      <c r="E241">
        <f t="shared" si="32"/>
        <v>1.4241216500739666</v>
      </c>
      <c r="F241">
        <f>(MAX(E$2:E241) - E241)/MAX(E$2:E241)</f>
        <v>0.1462369110758453</v>
      </c>
      <c r="G241">
        <f t="shared" si="33"/>
        <v>26.850001531999993</v>
      </c>
      <c r="H241" t="str">
        <f t="shared" si="34"/>
        <v/>
      </c>
    </row>
    <row r="242" spans="1:8" x14ac:dyDescent="0.3">
      <c r="A242">
        <v>1999</v>
      </c>
      <c r="B242">
        <v>12</v>
      </c>
      <c r="C242">
        <v>128.19999999999999</v>
      </c>
      <c r="D242">
        <v>2.000004578</v>
      </c>
      <c r="E242">
        <f t="shared" si="32"/>
        <v>1.4574475059995928</v>
      </c>
      <c r="F242">
        <f>(MAX(E$2:E242) - E242)/MAX(E$2:E242)</f>
        <v>0.12625800990920252</v>
      </c>
      <c r="G242">
        <f t="shared" si="33"/>
        <v>28.850006109999992</v>
      </c>
      <c r="H242" t="str">
        <f t="shared" si="34"/>
        <v/>
      </c>
    </row>
    <row r="243" spans="1:8" x14ac:dyDescent="0.3">
      <c r="A243">
        <v>1999</v>
      </c>
      <c r="B243">
        <v>12</v>
      </c>
      <c r="C243">
        <v>128</v>
      </c>
      <c r="D243">
        <v>-3</v>
      </c>
      <c r="E243">
        <f t="shared" si="32"/>
        <v>1.4062091171167947</v>
      </c>
      <c r="F243">
        <f>(MAX(E$2:E243) - E243)/MAX(E$2:E243)</f>
        <v>0.15697550174833208</v>
      </c>
      <c r="G243">
        <f t="shared" si="33"/>
        <v>25.850006109999992</v>
      </c>
      <c r="H243" t="str">
        <f t="shared" si="34"/>
        <v/>
      </c>
    </row>
    <row r="244" spans="1:8" x14ac:dyDescent="0.3">
      <c r="A244">
        <v>1999</v>
      </c>
      <c r="B244">
        <v>12</v>
      </c>
      <c r="C244">
        <v>130.55000000000001</v>
      </c>
      <c r="D244">
        <v>-1.2500061039999999</v>
      </c>
      <c r="E244">
        <f t="shared" si="32"/>
        <v>1.3860126026024733</v>
      </c>
      <c r="F244">
        <f>(MAX(E$2:E244) - E244)/MAX(E$2:E244)</f>
        <v>0.16908334282802709</v>
      </c>
      <c r="G244">
        <f t="shared" si="33"/>
        <v>24.600000005999991</v>
      </c>
      <c r="H244" t="str">
        <f t="shared" si="34"/>
        <v/>
      </c>
    </row>
    <row r="245" spans="1:8" x14ac:dyDescent="0.3">
      <c r="A245">
        <v>1999</v>
      </c>
      <c r="B245">
        <v>12</v>
      </c>
      <c r="C245">
        <v>130.69999999999999</v>
      </c>
      <c r="D245">
        <v>-6.1E-6</v>
      </c>
      <c r="E245">
        <f t="shared" si="32"/>
        <v>1.3860125055709867</v>
      </c>
      <c r="F245">
        <f>(MAX(E$2:E245) - E245)/MAX(E$2:E245)</f>
        <v>0.16908340099855046</v>
      </c>
      <c r="G245">
        <f t="shared" si="33"/>
        <v>24.599993905999991</v>
      </c>
      <c r="H245" t="str">
        <f t="shared" si="34"/>
        <v/>
      </c>
    </row>
    <row r="246" spans="1:8" x14ac:dyDescent="0.3">
      <c r="A246">
        <v>1999</v>
      </c>
      <c r="B246">
        <v>12</v>
      </c>
      <c r="C246">
        <v>130.1</v>
      </c>
      <c r="D246">
        <v>-1.200003052</v>
      </c>
      <c r="E246">
        <f t="shared" si="32"/>
        <v>1.3668362653312249</v>
      </c>
      <c r="F246">
        <f>(MAX(E$2:E246) - E246)/MAX(E$2:E246)</f>
        <v>0.18057958610338354</v>
      </c>
      <c r="G246">
        <f t="shared" si="33"/>
        <v>23.399990853999991</v>
      </c>
      <c r="H246" t="str">
        <f t="shared" si="34"/>
        <v/>
      </c>
    </row>
    <row r="247" spans="1:8" x14ac:dyDescent="0.3">
      <c r="A247">
        <v>1999</v>
      </c>
      <c r="B247">
        <v>12</v>
      </c>
      <c r="C247">
        <v>129.85</v>
      </c>
      <c r="D247">
        <v>-3</v>
      </c>
      <c r="E247">
        <f t="shared" si="32"/>
        <v>1.3194680466636046</v>
      </c>
      <c r="F247">
        <f>(MAX(E$2:E247) - E247)/MAX(E$2:E247)</f>
        <v>0.20897690502933478</v>
      </c>
      <c r="G247">
        <f t="shared" si="33"/>
        <v>20.399990853999991</v>
      </c>
      <c r="H247" t="str">
        <f t="shared" si="34"/>
        <v/>
      </c>
    </row>
    <row r="248" spans="1:8" x14ac:dyDescent="0.3">
      <c r="A248">
        <v>1999</v>
      </c>
      <c r="B248">
        <v>12</v>
      </c>
      <c r="C248">
        <v>134.1</v>
      </c>
      <c r="D248">
        <v>0.79999084499999995</v>
      </c>
      <c r="E248">
        <f t="shared" si="32"/>
        <v>1.3312752318716687</v>
      </c>
      <c r="F248">
        <f>(MAX(E$2:E248) - E248)/MAX(E$2:E248)</f>
        <v>0.20189847959130225</v>
      </c>
      <c r="G248">
        <f t="shared" si="33"/>
        <v>21.199981698999991</v>
      </c>
      <c r="H248" t="str">
        <f t="shared" si="34"/>
        <v/>
      </c>
    </row>
    <row r="249" spans="1:8" x14ac:dyDescent="0.3">
      <c r="A249">
        <v>1999</v>
      </c>
      <c r="B249">
        <v>12</v>
      </c>
      <c r="C249">
        <v>133.30000000000001</v>
      </c>
      <c r="D249">
        <v>2.3500061040000002</v>
      </c>
      <c r="E249">
        <f t="shared" si="32"/>
        <v>1.3664797133533166</v>
      </c>
      <c r="F249">
        <f>(MAX(E$2:E249) - E249)/MAX(E$2:E249)</f>
        <v>0.18079333955485674</v>
      </c>
      <c r="G249">
        <f t="shared" si="33"/>
        <v>23.549987802999993</v>
      </c>
      <c r="H249" t="str">
        <f t="shared" si="34"/>
        <v/>
      </c>
    </row>
    <row r="250" spans="1:8" x14ac:dyDescent="0.3">
      <c r="A250">
        <v>1999</v>
      </c>
      <c r="B250">
        <v>12</v>
      </c>
      <c r="C250">
        <v>130.25</v>
      </c>
      <c r="D250">
        <v>6.3499954220000001</v>
      </c>
      <c r="E250">
        <f t="shared" si="32"/>
        <v>1.4664083881024463</v>
      </c>
      <c r="F250">
        <f>(MAX(E$2:E250) - E250)/MAX(E$2:E250)</f>
        <v>0.12088594749921107</v>
      </c>
      <c r="G250">
        <f t="shared" si="33"/>
        <v>29.899983224999993</v>
      </c>
      <c r="H250" t="str">
        <f t="shared" si="34"/>
        <v/>
      </c>
    </row>
    <row r="251" spans="1:8" x14ac:dyDescent="0.3">
      <c r="A251">
        <v>1999</v>
      </c>
      <c r="B251">
        <v>12</v>
      </c>
      <c r="C251">
        <v>124.4</v>
      </c>
      <c r="D251">
        <v>1</v>
      </c>
      <c r="E251">
        <f t="shared" si="32"/>
        <v>1.4840901612708843</v>
      </c>
      <c r="F251">
        <f>(MAX(E$2:E251) - E251)/MAX(E$2:E251)</f>
        <v>0.1102856976700214</v>
      </c>
      <c r="G251">
        <f t="shared" si="33"/>
        <v>30.899983224999993</v>
      </c>
      <c r="H251" t="str">
        <f t="shared" si="34"/>
        <v/>
      </c>
    </row>
    <row r="252" spans="1:8" x14ac:dyDescent="0.3">
      <c r="A252">
        <v>1999</v>
      </c>
      <c r="B252">
        <v>12</v>
      </c>
      <c r="C252">
        <v>124.55</v>
      </c>
      <c r="D252">
        <v>1.3500045780000001</v>
      </c>
      <c r="E252">
        <f t="shared" si="32"/>
        <v>1.5082193685596894</v>
      </c>
      <c r="F252">
        <f>(MAX(E$2:E252) - E252)/MAX(E$2:E252)</f>
        <v>9.5820201308027694E-2</v>
      </c>
      <c r="G252">
        <f t="shared" si="33"/>
        <v>32.249987802999996</v>
      </c>
      <c r="H252" t="str">
        <f t="shared" si="34"/>
        <v/>
      </c>
    </row>
    <row r="253" spans="1:8" x14ac:dyDescent="0.3">
      <c r="A253">
        <v>1999</v>
      </c>
      <c r="B253">
        <v>12</v>
      </c>
      <c r="C253">
        <v>124.4</v>
      </c>
      <c r="D253">
        <v>-2.3500030519999999</v>
      </c>
      <c r="E253">
        <f t="shared" si="32"/>
        <v>1.4654823896304197</v>
      </c>
      <c r="F253">
        <f>(MAX(E$2:E253) - E253)/MAX(E$2:E253)</f>
        <v>0.12144108498748356</v>
      </c>
      <c r="G253">
        <f t="shared" si="33"/>
        <v>29.899984750999998</v>
      </c>
      <c r="H253" t="str">
        <f t="shared" si="34"/>
        <v/>
      </c>
    </row>
    <row r="254" spans="1:8" x14ac:dyDescent="0.3">
      <c r="A254">
        <v>1999</v>
      </c>
      <c r="B254">
        <v>12</v>
      </c>
      <c r="C254">
        <v>126.5</v>
      </c>
      <c r="D254">
        <v>-0.55000305199999999</v>
      </c>
      <c r="E254">
        <f t="shared" si="32"/>
        <v>1.4559248427496017</v>
      </c>
      <c r="F254">
        <f>(MAX(E$2:E254) - E254)/MAX(E$2:E254)</f>
        <v>0.12717084883671709</v>
      </c>
      <c r="G254">
        <f t="shared" si="33"/>
        <v>29.349981698999997</v>
      </c>
      <c r="H254" t="str">
        <f t="shared" si="34"/>
        <v/>
      </c>
    </row>
    <row r="255" spans="1:8" x14ac:dyDescent="0.3">
      <c r="A255">
        <v>1999</v>
      </c>
      <c r="B255">
        <v>12</v>
      </c>
      <c r="C255">
        <v>126.4</v>
      </c>
      <c r="D255">
        <v>1.950009155</v>
      </c>
      <c r="E255">
        <f t="shared" si="32"/>
        <v>1.4896162997000011</v>
      </c>
      <c r="F255">
        <f>(MAX(E$2:E255) - E255)/MAX(E$2:E255)</f>
        <v>0.10697276930128258</v>
      </c>
      <c r="G255">
        <f t="shared" si="33"/>
        <v>31.299990853999997</v>
      </c>
      <c r="H255" t="str">
        <f t="shared" si="34"/>
        <v/>
      </c>
    </row>
    <row r="256" spans="1:8" x14ac:dyDescent="0.3">
      <c r="A256">
        <v>1999</v>
      </c>
      <c r="B256">
        <v>12</v>
      </c>
      <c r="C256">
        <v>127.5</v>
      </c>
      <c r="D256">
        <v>1.399987793</v>
      </c>
      <c r="E256">
        <f t="shared" si="32"/>
        <v>1.5141509424745168</v>
      </c>
      <c r="F256">
        <f>(MAX(E$2:E256) - E256)/MAX(E$2:E256)</f>
        <v>9.2264213750755525E-2</v>
      </c>
      <c r="G256">
        <f t="shared" si="33"/>
        <v>32.699978646999995</v>
      </c>
      <c r="H256" t="str">
        <f t="shared" si="34"/>
        <v/>
      </c>
    </row>
    <row r="257" spans="1:8" x14ac:dyDescent="0.3">
      <c r="A257">
        <v>1999</v>
      </c>
      <c r="B257">
        <v>12</v>
      </c>
      <c r="C257">
        <v>131</v>
      </c>
      <c r="D257">
        <v>-0.60001220700000002</v>
      </c>
      <c r="E257">
        <f t="shared" si="32"/>
        <v>1.5037481671074338</v>
      </c>
      <c r="F257">
        <f>(MAX(E$2:E257) - E257)/MAX(E$2:E257)</f>
        <v>9.8500693359308347E-2</v>
      </c>
      <c r="G257">
        <f t="shared" si="33"/>
        <v>32.099966439999996</v>
      </c>
      <c r="H257" t="str">
        <f t="shared" si="34"/>
        <v/>
      </c>
    </row>
    <row r="258" spans="1:8" x14ac:dyDescent="0.3">
      <c r="A258">
        <v>1999</v>
      </c>
      <c r="B258">
        <v>12</v>
      </c>
      <c r="C258">
        <v>132.44999999999999</v>
      </c>
      <c r="D258">
        <v>-1.849996948</v>
      </c>
      <c r="E258">
        <f t="shared" si="32"/>
        <v>1.472242736533149</v>
      </c>
      <c r="F258">
        <f>(MAX(E$2:E258) - E258)/MAX(E$2:E258)</f>
        <v>0.11738824676711578</v>
      </c>
      <c r="G258">
        <f t="shared" si="33"/>
        <v>30.249969491999995</v>
      </c>
      <c r="H258" t="str">
        <f t="shared" si="34"/>
        <v/>
      </c>
    </row>
    <row r="259" spans="1:8" x14ac:dyDescent="0.3">
      <c r="A259">
        <v>1999</v>
      </c>
      <c r="B259">
        <v>12</v>
      </c>
      <c r="C259">
        <v>133.9</v>
      </c>
      <c r="D259">
        <v>-3</v>
      </c>
      <c r="E259">
        <f t="shared" si="32"/>
        <v>1.422764825297905</v>
      </c>
      <c r="F259">
        <f>(MAX(E$2:E259) - E259)/MAX(E$2:E259)</f>
        <v>0.14705032958674216</v>
      </c>
      <c r="G259">
        <f t="shared" si="33"/>
        <v>27.249969491999995</v>
      </c>
      <c r="H259" t="str">
        <f t="shared" si="34"/>
        <v/>
      </c>
    </row>
    <row r="260" spans="1:8" x14ac:dyDescent="0.3">
      <c r="A260">
        <v>1999</v>
      </c>
      <c r="B260">
        <v>12</v>
      </c>
      <c r="C260">
        <v>133.9</v>
      </c>
      <c r="D260">
        <v>3.65</v>
      </c>
      <c r="E260">
        <f t="shared" ref="E260:E323" si="35">(D260/C260*$G$2+1)*E259*$H$2+(1-$H$2)*E259</f>
        <v>1.4809398620305863</v>
      </c>
      <c r="F260">
        <f>(MAX(E$2:E260) - E260)/MAX(E$2:E260)</f>
        <v>0.11217430684206273</v>
      </c>
      <c r="G260">
        <f t="shared" si="33"/>
        <v>30.899969491999993</v>
      </c>
      <c r="H260" t="str">
        <f t="shared" si="34"/>
        <v/>
      </c>
    </row>
    <row r="261" spans="1:8" x14ac:dyDescent="0.3">
      <c r="A261">
        <v>1999</v>
      </c>
      <c r="B261">
        <v>12</v>
      </c>
      <c r="C261">
        <v>133.9</v>
      </c>
      <c r="D261">
        <v>3.65</v>
      </c>
      <c r="E261">
        <f t="shared" si="35"/>
        <v>1.5414936017215308</v>
      </c>
      <c r="F261">
        <f>(MAX(E$2:E261) - E261)/MAX(E$2:E261)</f>
        <v>7.5872248066560719E-2</v>
      </c>
      <c r="G261">
        <f t="shared" ref="G261:G324" si="36">IF(A261&lt;&gt;A260, D261, D261+G260)</f>
        <v>34.549969491999995</v>
      </c>
      <c r="H261" t="str">
        <f t="shared" si="34"/>
        <v/>
      </c>
    </row>
    <row r="262" spans="1:8" x14ac:dyDescent="0.3">
      <c r="A262">
        <v>1999</v>
      </c>
      <c r="B262">
        <v>12</v>
      </c>
      <c r="C262">
        <v>133.9</v>
      </c>
      <c r="D262">
        <v>3.65</v>
      </c>
      <c r="E262">
        <f t="shared" si="35"/>
        <v>1.6045233064969258</v>
      </c>
      <c r="F262">
        <f>(MAX(E$2:E262) - E262)/MAX(E$2:E262)</f>
        <v>3.8085844468087382E-2</v>
      </c>
      <c r="G262">
        <f t="shared" si="36"/>
        <v>38.199969491999994</v>
      </c>
      <c r="H262" t="str">
        <f>IF(A262=A263, "", IF(-C240*0.05 &gt; MIN(G242:G262), -C240*0.05, ""))</f>
        <v/>
      </c>
    </row>
    <row r="263" spans="1:8" x14ac:dyDescent="0.3">
      <c r="A263">
        <v>2000</v>
      </c>
      <c r="B263">
        <v>1</v>
      </c>
      <c r="C263">
        <v>133.9</v>
      </c>
      <c r="D263">
        <v>3.65</v>
      </c>
      <c r="E263">
        <f t="shared" si="35"/>
        <v>1.6701302154070876</v>
      </c>
      <c r="F263">
        <f>(MAX(E$2:E263) - E263)/MAX(E$2:E263)</f>
        <v>0</v>
      </c>
      <c r="G263">
        <f t="shared" si="36"/>
        <v>3.65</v>
      </c>
      <c r="H263" t="str">
        <f t="shared" si="34"/>
        <v/>
      </c>
    </row>
    <row r="264" spans="1:8" x14ac:dyDescent="0.3">
      <c r="A264">
        <v>2000</v>
      </c>
      <c r="B264">
        <v>1</v>
      </c>
      <c r="C264">
        <v>138.80000000000001</v>
      </c>
      <c r="D264">
        <v>-0.80000305199999999</v>
      </c>
      <c r="E264">
        <f t="shared" si="35"/>
        <v>1.6556909941942302</v>
      </c>
      <c r="F264">
        <f>(MAX(E$2:E264) - E264)/MAX(E$2:E264)</f>
        <v>8.6455661239192381E-3</v>
      </c>
      <c r="G264">
        <f t="shared" si="36"/>
        <v>2.8499969479999998</v>
      </c>
      <c r="H264" t="str">
        <f t="shared" si="34"/>
        <v/>
      </c>
    </row>
    <row r="265" spans="1:8" x14ac:dyDescent="0.3">
      <c r="A265">
        <v>2000</v>
      </c>
      <c r="B265">
        <v>1</v>
      </c>
      <c r="C265">
        <v>133.4</v>
      </c>
      <c r="D265">
        <v>-3</v>
      </c>
      <c r="E265">
        <f t="shared" si="35"/>
        <v>1.5998393489627907</v>
      </c>
      <c r="F265">
        <f>(MAX(E$2:E265) - E265)/MAX(E$2:E265)</f>
        <v>4.2087057521538115E-2</v>
      </c>
      <c r="G265">
        <f t="shared" si="36"/>
        <v>-0.15000305200000019</v>
      </c>
      <c r="H265" t="str">
        <f t="shared" si="34"/>
        <v/>
      </c>
    </row>
    <row r="266" spans="1:8" x14ac:dyDescent="0.3">
      <c r="A266">
        <v>2000</v>
      </c>
      <c r="B266">
        <v>1</v>
      </c>
      <c r="C266">
        <v>132.4</v>
      </c>
      <c r="D266">
        <v>7.7999984739999997</v>
      </c>
      <c r="E266">
        <f t="shared" si="35"/>
        <v>1.7412148528965701</v>
      </c>
      <c r="F266">
        <f>(MAX(E$2:E266) - E266)/MAX(E$2:E266)</f>
        <v>0</v>
      </c>
      <c r="G266">
        <f t="shared" si="36"/>
        <v>7.6499954219999999</v>
      </c>
      <c r="H266" t="str">
        <f t="shared" si="34"/>
        <v/>
      </c>
    </row>
    <row r="267" spans="1:8" x14ac:dyDescent="0.3">
      <c r="A267">
        <v>2000</v>
      </c>
      <c r="B267">
        <v>1</v>
      </c>
      <c r="C267">
        <v>124.9</v>
      </c>
      <c r="D267">
        <v>0.50000305199999995</v>
      </c>
      <c r="E267">
        <f t="shared" si="35"/>
        <v>1.7516705703581716</v>
      </c>
      <c r="F267">
        <f>(MAX(E$2:E267) - E267)/MAX(E$2:E267)</f>
        <v>0</v>
      </c>
      <c r="G267">
        <f t="shared" si="36"/>
        <v>8.1499984740000002</v>
      </c>
      <c r="H267" t="str">
        <f t="shared" si="34"/>
        <v/>
      </c>
    </row>
    <row r="268" spans="1:8" x14ac:dyDescent="0.3">
      <c r="A268">
        <v>2000</v>
      </c>
      <c r="B268">
        <v>1</v>
      </c>
      <c r="C268">
        <v>128.80000000000001</v>
      </c>
      <c r="D268">
        <v>-0.59999237100000002</v>
      </c>
      <c r="E268">
        <f t="shared" si="35"/>
        <v>1.7394307918792884</v>
      </c>
      <c r="F268">
        <f>(MAX(E$2:E268) - E268)/MAX(E$2:E268)</f>
        <v>6.9874887927017723E-3</v>
      </c>
      <c r="G268">
        <f t="shared" si="36"/>
        <v>7.5500061030000003</v>
      </c>
      <c r="H268" t="str">
        <f t="shared" si="34"/>
        <v/>
      </c>
    </row>
    <row r="269" spans="1:8" x14ac:dyDescent="0.3">
      <c r="A269">
        <v>2000</v>
      </c>
      <c r="B269">
        <v>1</v>
      </c>
      <c r="C269">
        <v>141.4</v>
      </c>
      <c r="D269">
        <v>13.59999084</v>
      </c>
      <c r="E269">
        <f t="shared" si="35"/>
        <v>1.9903810341321768</v>
      </c>
      <c r="F269">
        <f>(MAX(E$2:E269) - E269)/MAX(E$2:E269)</f>
        <v>0</v>
      </c>
      <c r="G269">
        <f t="shared" si="36"/>
        <v>21.149996943000001</v>
      </c>
      <c r="H269" t="str">
        <f t="shared" si="34"/>
        <v/>
      </c>
    </row>
    <row r="270" spans="1:8" x14ac:dyDescent="0.3">
      <c r="A270">
        <v>2000</v>
      </c>
      <c r="B270">
        <v>1</v>
      </c>
      <c r="C270">
        <v>126.4</v>
      </c>
      <c r="D270">
        <v>-1.400003052</v>
      </c>
      <c r="E270">
        <f t="shared" si="35"/>
        <v>1.9573129227109591</v>
      </c>
      <c r="F270">
        <f>(MAX(E$2:E270) - E270)/MAX(E$2:E270)</f>
        <v>1.6613960268987222E-2</v>
      </c>
      <c r="G270">
        <f t="shared" si="36"/>
        <v>19.749993891000003</v>
      </c>
      <c r="H270" t="str">
        <f t="shared" si="34"/>
        <v/>
      </c>
    </row>
    <row r="271" spans="1:8" x14ac:dyDescent="0.3">
      <c r="A271">
        <v>2000</v>
      </c>
      <c r="B271">
        <v>1</v>
      </c>
      <c r="C271">
        <v>124.6</v>
      </c>
      <c r="D271">
        <v>-2.300001526</v>
      </c>
      <c r="E271">
        <f t="shared" si="35"/>
        <v>1.9031176252499473</v>
      </c>
      <c r="F271">
        <f>(MAX(E$2:E271) - E271)/MAX(E$2:E271)</f>
        <v>4.3842564506889552E-2</v>
      </c>
      <c r="G271">
        <f t="shared" si="36"/>
        <v>17.449992365000004</v>
      </c>
      <c r="H271" t="str">
        <f t="shared" si="34"/>
        <v/>
      </c>
    </row>
    <row r="272" spans="1:8" x14ac:dyDescent="0.3">
      <c r="A272">
        <v>2000</v>
      </c>
      <c r="B272">
        <v>1</v>
      </c>
      <c r="C272">
        <v>126.44999999999999</v>
      </c>
      <c r="D272">
        <v>-3</v>
      </c>
      <c r="E272">
        <f t="shared" si="35"/>
        <v>1.8353910193691663</v>
      </c>
      <c r="F272">
        <f>(MAX(E$2:E272) - E272)/MAX(E$2:E272)</f>
        <v>7.7869519506644377E-2</v>
      </c>
      <c r="G272">
        <f t="shared" si="36"/>
        <v>14.449992365000004</v>
      </c>
      <c r="H272" t="str">
        <f t="shared" si="34"/>
        <v/>
      </c>
    </row>
    <row r="273" spans="1:8" x14ac:dyDescent="0.3">
      <c r="A273">
        <v>2000</v>
      </c>
      <c r="B273">
        <v>1</v>
      </c>
      <c r="C273">
        <v>126.1</v>
      </c>
      <c r="D273">
        <v>-3</v>
      </c>
      <c r="E273">
        <f t="shared" si="35"/>
        <v>1.7698933224051596</v>
      </c>
      <c r="F273">
        <f>(MAX(E$2:E273) - E273)/MAX(E$2:E273)</f>
        <v>0.11077663419514633</v>
      </c>
      <c r="G273">
        <f t="shared" si="36"/>
        <v>11.449992365000004</v>
      </c>
      <c r="H273" t="str">
        <f t="shared" si="34"/>
        <v/>
      </c>
    </row>
    <row r="274" spans="1:8" x14ac:dyDescent="0.3">
      <c r="A274">
        <v>2000</v>
      </c>
      <c r="B274">
        <v>1</v>
      </c>
      <c r="C274">
        <v>129.44999999999999</v>
      </c>
      <c r="D274">
        <v>-0.6</v>
      </c>
      <c r="E274">
        <f t="shared" si="35"/>
        <v>1.7575881544625978</v>
      </c>
      <c r="F274">
        <f>(MAX(E$2:E274) - E274)/MAX(E$2:E274)</f>
        <v>0.11695895191800737</v>
      </c>
      <c r="G274">
        <f t="shared" si="36"/>
        <v>10.849992365000004</v>
      </c>
      <c r="H274" t="str">
        <f t="shared" si="34"/>
        <v/>
      </c>
    </row>
    <row r="275" spans="1:8" x14ac:dyDescent="0.3">
      <c r="A275">
        <v>2000</v>
      </c>
      <c r="B275">
        <v>1</v>
      </c>
      <c r="C275">
        <v>126.4</v>
      </c>
      <c r="D275">
        <v>-3</v>
      </c>
      <c r="E275">
        <f t="shared" si="35"/>
        <v>1.6950157913685973</v>
      </c>
      <c r="F275">
        <f>(MAX(E$2:E275) - E275)/MAX(E$2:E275)</f>
        <v>0.14839633100320479</v>
      </c>
      <c r="G275">
        <f t="shared" si="36"/>
        <v>7.8499923650000039</v>
      </c>
      <c r="H275" t="str">
        <f t="shared" si="34"/>
        <v/>
      </c>
    </row>
    <row r="276" spans="1:8" x14ac:dyDescent="0.3">
      <c r="A276">
        <v>2000</v>
      </c>
      <c r="B276">
        <v>1</v>
      </c>
      <c r="C276">
        <v>123.2</v>
      </c>
      <c r="D276">
        <v>-3</v>
      </c>
      <c r="E276">
        <f t="shared" si="35"/>
        <v>1.6331036885994521</v>
      </c>
      <c r="F276">
        <f>(MAX(E$2:E276) - E276)/MAX(E$2:E276)</f>
        <v>0.1795019844974059</v>
      </c>
      <c r="G276">
        <f t="shared" si="36"/>
        <v>4.8499923650000039</v>
      </c>
      <c r="H276" t="str">
        <f t="shared" si="34"/>
        <v/>
      </c>
    </row>
    <row r="277" spans="1:8" x14ac:dyDescent="0.3">
      <c r="A277">
        <v>2000</v>
      </c>
      <c r="B277">
        <v>1</v>
      </c>
      <c r="C277">
        <v>119.9</v>
      </c>
      <c r="D277">
        <v>1.5999984739999999</v>
      </c>
      <c r="E277">
        <f t="shared" si="35"/>
        <v>1.6657929722897302</v>
      </c>
      <c r="F277">
        <f>(MAX(E$2:E277) - E277)/MAX(E$2:E277)</f>
        <v>0.16307835347917177</v>
      </c>
      <c r="G277">
        <f t="shared" si="36"/>
        <v>6.4499908390000034</v>
      </c>
      <c r="H277" t="str">
        <f t="shared" si="34"/>
        <v/>
      </c>
    </row>
    <row r="278" spans="1:8" x14ac:dyDescent="0.3">
      <c r="A278">
        <v>2000</v>
      </c>
      <c r="B278">
        <v>1</v>
      </c>
      <c r="C278">
        <v>119.9</v>
      </c>
      <c r="D278">
        <v>2.449998474</v>
      </c>
      <c r="E278">
        <f t="shared" si="35"/>
        <v>1.7168503981459826</v>
      </c>
      <c r="F278">
        <f>(MAX(E$2:E278) - E278)/MAX(E$2:E278)</f>
        <v>0.13742626728025265</v>
      </c>
      <c r="G278">
        <f t="shared" si="36"/>
        <v>8.8999893130000025</v>
      </c>
      <c r="H278" t="str">
        <f t="shared" si="34"/>
        <v/>
      </c>
    </row>
    <row r="279" spans="1:8" x14ac:dyDescent="0.3">
      <c r="A279">
        <v>2000</v>
      </c>
      <c r="B279">
        <v>1</v>
      </c>
      <c r="C279">
        <v>118.35</v>
      </c>
      <c r="D279">
        <v>-1.4499969479999999</v>
      </c>
      <c r="E279">
        <f t="shared" si="35"/>
        <v>1.6852987145276777</v>
      </c>
      <c r="F279">
        <f>(MAX(E$2:E279) - E279)/MAX(E$2:E279)</f>
        <v>0.15327834940786483</v>
      </c>
      <c r="G279">
        <f t="shared" si="36"/>
        <v>7.4499923650000026</v>
      </c>
      <c r="H279" t="str">
        <f t="shared" si="34"/>
        <v/>
      </c>
    </row>
    <row r="280" spans="1:8" x14ac:dyDescent="0.3">
      <c r="A280">
        <v>2000</v>
      </c>
      <c r="B280">
        <v>1</v>
      </c>
      <c r="C280">
        <v>117.4</v>
      </c>
      <c r="D280">
        <v>2.0999984739999999</v>
      </c>
      <c r="E280">
        <f t="shared" si="35"/>
        <v>1.7305175142986609</v>
      </c>
      <c r="F280">
        <f>(MAX(E$2:E280) - E280)/MAX(E$2:E280)</f>
        <v>0.13055968449117517</v>
      </c>
      <c r="G280">
        <f t="shared" si="36"/>
        <v>9.549990839000003</v>
      </c>
      <c r="H280" t="str">
        <f t="shared" si="34"/>
        <v/>
      </c>
    </row>
    <row r="281" spans="1:8" x14ac:dyDescent="0.3">
      <c r="A281">
        <v>2000</v>
      </c>
      <c r="B281">
        <v>1</v>
      </c>
      <c r="C281">
        <v>115.95</v>
      </c>
      <c r="D281">
        <v>-3</v>
      </c>
      <c r="E281">
        <f t="shared" si="35"/>
        <v>1.6633564206001359</v>
      </c>
      <c r="F281">
        <f>(MAX(E$2:E281) - E281)/MAX(E$2:E281)</f>
        <v>0.16430251691713213</v>
      </c>
      <c r="G281">
        <f t="shared" si="36"/>
        <v>6.549990839000003</v>
      </c>
      <c r="H281" t="str">
        <f t="shared" ref="H281:H344" si="37">IF(A281=A282, "", IF(-C259*0.05 &gt; MIN(G260:G281), -C259*0.05, ""))</f>
        <v/>
      </c>
    </row>
    <row r="282" spans="1:8" x14ac:dyDescent="0.3">
      <c r="A282">
        <v>2000</v>
      </c>
      <c r="B282">
        <v>1</v>
      </c>
      <c r="C282">
        <v>121.80000000000001</v>
      </c>
      <c r="D282">
        <v>-3</v>
      </c>
      <c r="E282">
        <f t="shared" si="35"/>
        <v>1.6019023656518552</v>
      </c>
      <c r="F282">
        <f>(MAX(E$2:E282) - E282)/MAX(E$2:E282)</f>
        <v>0.19517803969112962</v>
      </c>
      <c r="G282">
        <f t="shared" si="36"/>
        <v>3.549990839000003</v>
      </c>
      <c r="H282" t="str">
        <f t="shared" si="37"/>
        <v/>
      </c>
    </row>
    <row r="283" spans="1:8" x14ac:dyDescent="0.3">
      <c r="A283">
        <v>2000</v>
      </c>
      <c r="B283">
        <v>1</v>
      </c>
      <c r="C283">
        <v>123.30000000000001</v>
      </c>
      <c r="D283">
        <v>2.750004578</v>
      </c>
      <c r="E283">
        <f t="shared" si="35"/>
        <v>1.6554940790223132</v>
      </c>
      <c r="F283">
        <f>(MAX(E$2:E283) - E283)/MAX(E$2:E283)</f>
        <v>0.16825268597672166</v>
      </c>
      <c r="G283">
        <f t="shared" si="36"/>
        <v>6.2999954170000034</v>
      </c>
      <c r="H283" t="str">
        <f t="shared" si="37"/>
        <v/>
      </c>
    </row>
    <row r="284" spans="1:8" x14ac:dyDescent="0.3">
      <c r="A284">
        <v>2000</v>
      </c>
      <c r="B284">
        <v>2</v>
      </c>
      <c r="C284">
        <v>127.30000000000001</v>
      </c>
      <c r="D284">
        <v>5.5</v>
      </c>
      <c r="E284">
        <f t="shared" si="35"/>
        <v>1.7627825798230523</v>
      </c>
      <c r="F284">
        <f>(MAX(E$2:E284) - E284)/MAX(E$2:E284)</f>
        <v>0.11434918762093178</v>
      </c>
      <c r="G284">
        <f t="shared" si="36"/>
        <v>11.799995417000003</v>
      </c>
      <c r="H284" t="str">
        <f t="shared" si="37"/>
        <v/>
      </c>
    </row>
    <row r="285" spans="1:8" x14ac:dyDescent="0.3">
      <c r="A285">
        <v>2000</v>
      </c>
      <c r="B285">
        <v>2</v>
      </c>
      <c r="C285">
        <v>123</v>
      </c>
      <c r="D285">
        <v>-3</v>
      </c>
      <c r="E285">
        <f t="shared" si="35"/>
        <v>1.6982905342197698</v>
      </c>
      <c r="F285">
        <f>(MAX(E$2:E285) - E285)/MAX(E$2:E285)</f>
        <v>0.14675104661040991</v>
      </c>
      <c r="G285">
        <f t="shared" si="36"/>
        <v>8.7999954170000034</v>
      </c>
      <c r="H285" t="str">
        <f t="shared" si="37"/>
        <v/>
      </c>
    </row>
    <row r="286" spans="1:8" x14ac:dyDescent="0.3">
      <c r="A286">
        <v>2000</v>
      </c>
      <c r="B286">
        <v>2</v>
      </c>
      <c r="C286">
        <v>125.80000000000001</v>
      </c>
      <c r="D286">
        <v>0.100004578</v>
      </c>
      <c r="E286">
        <f t="shared" si="35"/>
        <v>1.7003156156370518</v>
      </c>
      <c r="F286">
        <f>(MAX(E$2:E286) - E286)/MAX(E$2:E286)</f>
        <v>0.14573361257011577</v>
      </c>
      <c r="G286">
        <f t="shared" si="36"/>
        <v>8.8999999950000035</v>
      </c>
      <c r="H286" t="str">
        <f t="shared" si="37"/>
        <v/>
      </c>
    </row>
    <row r="287" spans="1:8" x14ac:dyDescent="0.3">
      <c r="A287">
        <v>2000</v>
      </c>
      <c r="B287">
        <v>2</v>
      </c>
      <c r="C287">
        <v>125.80000000000001</v>
      </c>
      <c r="D287">
        <v>0.1</v>
      </c>
      <c r="E287">
        <f t="shared" si="35"/>
        <v>1.7023430189943298</v>
      </c>
      <c r="F287">
        <f>(MAX(E$2:E287) - E287)/MAX(E$2:E287)</f>
        <v>0.14471501194917386</v>
      </c>
      <c r="G287">
        <f t="shared" si="36"/>
        <v>8.9999999950000031</v>
      </c>
      <c r="H287" t="str">
        <f t="shared" si="37"/>
        <v/>
      </c>
    </row>
    <row r="288" spans="1:8" x14ac:dyDescent="0.3">
      <c r="A288">
        <v>2000</v>
      </c>
      <c r="B288">
        <v>2</v>
      </c>
      <c r="C288">
        <v>126.85000000000001</v>
      </c>
      <c r="D288">
        <v>-3</v>
      </c>
      <c r="E288">
        <f t="shared" si="35"/>
        <v>1.6419524507209797</v>
      </c>
      <c r="F288">
        <f>(MAX(E$2:E288) - E288)/MAX(E$2:E288)</f>
        <v>0.17505622161593543</v>
      </c>
      <c r="G288">
        <f t="shared" si="36"/>
        <v>5.9999999950000031</v>
      </c>
      <c r="H288" t="str">
        <f t="shared" si="37"/>
        <v/>
      </c>
    </row>
    <row r="289" spans="1:8" x14ac:dyDescent="0.3">
      <c r="A289">
        <v>2000</v>
      </c>
      <c r="B289">
        <v>2</v>
      </c>
      <c r="C289">
        <v>129.35</v>
      </c>
      <c r="D289">
        <v>1.650006104</v>
      </c>
      <c r="E289">
        <f t="shared" si="35"/>
        <v>1.6733699022034001</v>
      </c>
      <c r="F289">
        <f>(MAX(E$2:E289) - E289)/MAX(E$2:E289)</f>
        <v>0.1592715799098218</v>
      </c>
      <c r="G289">
        <f t="shared" si="36"/>
        <v>7.6500060990000032</v>
      </c>
      <c r="H289" t="str">
        <f t="shared" si="37"/>
        <v/>
      </c>
    </row>
    <row r="290" spans="1:8" x14ac:dyDescent="0.3">
      <c r="A290">
        <v>2000</v>
      </c>
      <c r="B290">
        <v>2</v>
      </c>
      <c r="C290">
        <v>128.85</v>
      </c>
      <c r="D290">
        <v>-0.75000915499999998</v>
      </c>
      <c r="E290">
        <f t="shared" si="35"/>
        <v>1.65875939293269</v>
      </c>
      <c r="F290">
        <f>(MAX(E$2:E290) - E290)/MAX(E$2:E290)</f>
        <v>0.16661213883806758</v>
      </c>
      <c r="G290">
        <f t="shared" si="36"/>
        <v>6.8999969440000033</v>
      </c>
      <c r="H290" t="str">
        <f t="shared" si="37"/>
        <v/>
      </c>
    </row>
    <row r="291" spans="1:8" x14ac:dyDescent="0.3">
      <c r="A291">
        <v>2000</v>
      </c>
      <c r="B291">
        <v>2</v>
      </c>
      <c r="C291">
        <v>127.30000000000001</v>
      </c>
      <c r="D291">
        <v>1.9999969479999999</v>
      </c>
      <c r="E291">
        <f t="shared" si="35"/>
        <v>1.6978502851950434</v>
      </c>
      <c r="F291">
        <f>(MAX(E$2:E291) - E291)/MAX(E$2:E291)</f>
        <v>0.14697223492419345</v>
      </c>
      <c r="G291">
        <f t="shared" si="36"/>
        <v>8.899993892000003</v>
      </c>
      <c r="H291" t="str">
        <f t="shared" si="37"/>
        <v/>
      </c>
    </row>
    <row r="292" spans="1:8" x14ac:dyDescent="0.3">
      <c r="A292">
        <v>2000</v>
      </c>
      <c r="B292">
        <v>2</v>
      </c>
      <c r="C292">
        <v>130.05000000000001</v>
      </c>
      <c r="D292">
        <v>2.75</v>
      </c>
      <c r="E292">
        <f t="shared" si="35"/>
        <v>1.7517036679434446</v>
      </c>
      <c r="F292">
        <f>(MAX(E$2:E292) - E292)/MAX(E$2:E292)</f>
        <v>0.1199154142326309</v>
      </c>
      <c r="G292">
        <f t="shared" si="36"/>
        <v>11.649993892000003</v>
      </c>
      <c r="H292" t="str">
        <f t="shared" si="37"/>
        <v/>
      </c>
    </row>
    <row r="293" spans="1:8" x14ac:dyDescent="0.3">
      <c r="A293">
        <v>2000</v>
      </c>
      <c r="B293">
        <v>2</v>
      </c>
      <c r="C293">
        <v>125.30000000000001</v>
      </c>
      <c r="D293">
        <v>-3</v>
      </c>
      <c r="E293">
        <f t="shared" si="35"/>
        <v>1.688793320730791</v>
      </c>
      <c r="F293">
        <f>(MAX(E$2:E293) - E293)/MAX(E$2:E293)</f>
        <v>0.15152260206944779</v>
      </c>
      <c r="G293">
        <f t="shared" si="36"/>
        <v>8.649993892000003</v>
      </c>
      <c r="H293" t="str">
        <f t="shared" si="37"/>
        <v/>
      </c>
    </row>
    <row r="294" spans="1:8" x14ac:dyDescent="0.3">
      <c r="A294">
        <v>2000</v>
      </c>
      <c r="B294">
        <v>2</v>
      </c>
      <c r="C294">
        <v>122.9</v>
      </c>
      <c r="D294">
        <v>-3</v>
      </c>
      <c r="E294">
        <f t="shared" si="35"/>
        <v>1.6269579265624547</v>
      </c>
      <c r="F294">
        <f>(MAX(E$2:E294) - E294)/MAX(E$2:E294)</f>
        <v>0.18258971590742556</v>
      </c>
      <c r="G294">
        <f t="shared" si="36"/>
        <v>5.649993892000003</v>
      </c>
      <c r="H294" t="str">
        <f t="shared" si="37"/>
        <v/>
      </c>
    </row>
    <row r="295" spans="1:8" x14ac:dyDescent="0.3">
      <c r="A295">
        <v>2000</v>
      </c>
      <c r="B295">
        <v>2</v>
      </c>
      <c r="C295">
        <v>118.5</v>
      </c>
      <c r="D295">
        <v>-3</v>
      </c>
      <c r="E295">
        <f t="shared" si="35"/>
        <v>1.565174714161349</v>
      </c>
      <c r="F295">
        <f>(MAX(E$2:E295) - E295)/MAX(E$2:E295)</f>
        <v>0.21363061277170048</v>
      </c>
      <c r="G295">
        <f t="shared" si="36"/>
        <v>2.649993892000003</v>
      </c>
      <c r="H295" t="str">
        <f t="shared" si="37"/>
        <v/>
      </c>
    </row>
    <row r="296" spans="1:8" x14ac:dyDescent="0.3">
      <c r="A296">
        <v>2000</v>
      </c>
      <c r="B296">
        <v>2</v>
      </c>
      <c r="C296">
        <v>118.80000000000001</v>
      </c>
      <c r="D296">
        <v>0.29999542200000001</v>
      </c>
      <c r="E296">
        <f t="shared" si="35"/>
        <v>1.5711033157886038</v>
      </c>
      <c r="F296">
        <f>(MAX(E$2:E296) - E296)/MAX(E$2:E296)</f>
        <v>0.21065198630491455</v>
      </c>
      <c r="G296">
        <f t="shared" si="36"/>
        <v>2.9499893140000029</v>
      </c>
      <c r="H296" t="str">
        <f t="shared" si="37"/>
        <v/>
      </c>
    </row>
    <row r="297" spans="1:8" x14ac:dyDescent="0.3">
      <c r="A297">
        <v>2000</v>
      </c>
      <c r="B297">
        <v>2</v>
      </c>
      <c r="C297">
        <v>119.80000000000001</v>
      </c>
      <c r="D297">
        <v>1.499995422</v>
      </c>
      <c r="E297">
        <f t="shared" si="35"/>
        <v>1.6006105918466831</v>
      </c>
      <c r="F297">
        <f>(MAX(E$2:E297) - E297)/MAX(E$2:E297)</f>
        <v>0.19582704798804365</v>
      </c>
      <c r="G297">
        <f t="shared" si="36"/>
        <v>4.4499847360000029</v>
      </c>
      <c r="H297" t="str">
        <f t="shared" si="37"/>
        <v/>
      </c>
    </row>
    <row r="298" spans="1:8" x14ac:dyDescent="0.3">
      <c r="A298">
        <v>2000</v>
      </c>
      <c r="B298">
        <v>2</v>
      </c>
      <c r="C298">
        <v>116.25</v>
      </c>
      <c r="D298">
        <v>-3</v>
      </c>
      <c r="E298">
        <f t="shared" si="35"/>
        <v>1.5386514721622955</v>
      </c>
      <c r="F298">
        <f>(MAX(E$2:E298) - E298)/MAX(E$2:E298)</f>
        <v>0.22695632354979672</v>
      </c>
      <c r="G298">
        <f t="shared" si="36"/>
        <v>1.4499847360000029</v>
      </c>
      <c r="H298" t="str">
        <f t="shared" si="37"/>
        <v/>
      </c>
    </row>
    <row r="299" spans="1:8" x14ac:dyDescent="0.3">
      <c r="A299">
        <v>2000</v>
      </c>
      <c r="B299">
        <v>2</v>
      </c>
      <c r="C299">
        <v>113.30000000000001</v>
      </c>
      <c r="D299">
        <v>0.39999542199999999</v>
      </c>
      <c r="E299">
        <f t="shared" si="35"/>
        <v>1.546799577346565</v>
      </c>
      <c r="F299">
        <f>(MAX(E$2:E299) - E299)/MAX(E$2:E299)</f>
        <v>0.22286258217840038</v>
      </c>
      <c r="G299">
        <f t="shared" si="36"/>
        <v>1.8499801580000028</v>
      </c>
      <c r="H299" t="str">
        <f t="shared" si="37"/>
        <v/>
      </c>
    </row>
    <row r="300" spans="1:8" x14ac:dyDescent="0.3">
      <c r="A300">
        <v>2000</v>
      </c>
      <c r="B300">
        <v>2</v>
      </c>
      <c r="C300">
        <v>115</v>
      </c>
      <c r="D300">
        <v>-2.0000030519999998</v>
      </c>
      <c r="E300">
        <f t="shared" si="35"/>
        <v>1.5064482224484073</v>
      </c>
      <c r="F300">
        <f>(MAX(E$2:E300) - E300)/MAX(E$2:E300)</f>
        <v>0.24313576314535593</v>
      </c>
      <c r="G300">
        <f t="shared" si="36"/>
        <v>-0.15002289399999702</v>
      </c>
      <c r="H300" t="str">
        <f t="shared" si="37"/>
        <v/>
      </c>
    </row>
    <row r="301" spans="1:8" x14ac:dyDescent="0.3">
      <c r="A301">
        <v>2000</v>
      </c>
      <c r="B301">
        <v>2</v>
      </c>
      <c r="C301">
        <v>116.65</v>
      </c>
      <c r="D301">
        <v>-1.349996948</v>
      </c>
      <c r="E301">
        <f t="shared" si="35"/>
        <v>1.4802969086555393</v>
      </c>
      <c r="F301">
        <f>(MAX(E$2:E301) - E301)/MAX(E$2:E301)</f>
        <v>0.25627461110683192</v>
      </c>
      <c r="G301">
        <f t="shared" si="36"/>
        <v>-1.5000198419999971</v>
      </c>
      <c r="H301" t="str">
        <f t="shared" si="37"/>
        <v/>
      </c>
    </row>
    <row r="302" spans="1:8" x14ac:dyDescent="0.3">
      <c r="A302">
        <v>2000</v>
      </c>
      <c r="B302">
        <v>2</v>
      </c>
      <c r="C302">
        <v>114.2</v>
      </c>
      <c r="D302">
        <v>1.1499954219999999</v>
      </c>
      <c r="E302">
        <f t="shared" si="35"/>
        <v>1.5026568211094091</v>
      </c>
      <c r="F302">
        <f>(MAX(E$2:E302) - E302)/MAX(E$2:E302)</f>
        <v>0.24504062521647751</v>
      </c>
      <c r="G302">
        <f t="shared" si="36"/>
        <v>-0.35002441999999712</v>
      </c>
      <c r="H302" t="str">
        <f t="shared" si="37"/>
        <v/>
      </c>
    </row>
    <row r="303" spans="1:8" x14ac:dyDescent="0.3">
      <c r="A303">
        <v>2000</v>
      </c>
      <c r="B303">
        <v>2</v>
      </c>
      <c r="C303">
        <v>112.4</v>
      </c>
      <c r="D303">
        <v>-3</v>
      </c>
      <c r="E303">
        <f t="shared" si="35"/>
        <v>1.4424970729333209</v>
      </c>
      <c r="F303">
        <f>(MAX(E$2:E303) - E303)/MAX(E$2:E303)</f>
        <v>0.27526586708948325</v>
      </c>
      <c r="G303">
        <f t="shared" si="36"/>
        <v>-3.3500244199999969</v>
      </c>
      <c r="H303" t="str">
        <f t="shared" si="37"/>
        <v/>
      </c>
    </row>
    <row r="304" spans="1:8" x14ac:dyDescent="0.3">
      <c r="A304">
        <v>2000</v>
      </c>
      <c r="B304">
        <v>2</v>
      </c>
      <c r="C304">
        <v>110.60000000000001</v>
      </c>
      <c r="D304">
        <v>-3</v>
      </c>
      <c r="E304">
        <f t="shared" si="35"/>
        <v>1.3838059623709345</v>
      </c>
      <c r="F304">
        <f>(MAX(E$2:E304) - E304)/MAX(E$2:E304)</f>
        <v>0.30475324139416066</v>
      </c>
      <c r="G304">
        <f t="shared" si="36"/>
        <v>-6.3500244199999969</v>
      </c>
      <c r="H304" t="str">
        <f t="shared" si="37"/>
        <v/>
      </c>
    </row>
    <row r="305" spans="1:8" x14ac:dyDescent="0.3">
      <c r="A305">
        <v>2000</v>
      </c>
      <c r="B305">
        <v>3</v>
      </c>
      <c r="C305">
        <v>110.60000000000001</v>
      </c>
      <c r="D305">
        <v>-3</v>
      </c>
      <c r="E305">
        <f t="shared" si="35"/>
        <v>1.3275028264697664</v>
      </c>
      <c r="F305">
        <f>(MAX(E$2:E305) - E305)/MAX(E$2:E305)</f>
        <v>0.333040858154796</v>
      </c>
      <c r="G305">
        <f t="shared" si="36"/>
        <v>-9.3500244199999969</v>
      </c>
      <c r="H305" t="str">
        <f t="shared" si="37"/>
        <v/>
      </c>
    </row>
    <row r="306" spans="1:8" x14ac:dyDescent="0.3">
      <c r="A306">
        <v>2000</v>
      </c>
      <c r="B306">
        <v>3</v>
      </c>
      <c r="C306">
        <v>112.95</v>
      </c>
      <c r="D306">
        <v>-3</v>
      </c>
      <c r="E306">
        <f t="shared" si="35"/>
        <v>1.2746142676462697</v>
      </c>
      <c r="F306">
        <f>(MAX(E$2:E306) - E306)/MAX(E$2:E306)</f>
        <v>0.35961293551914675</v>
      </c>
      <c r="G306">
        <f t="shared" si="36"/>
        <v>-12.350024419999997</v>
      </c>
      <c r="H306" t="str">
        <f t="shared" si="37"/>
        <v/>
      </c>
    </row>
    <row r="307" spans="1:8" x14ac:dyDescent="0.3">
      <c r="A307">
        <v>2000</v>
      </c>
      <c r="B307">
        <v>3</v>
      </c>
      <c r="C307">
        <v>118.9</v>
      </c>
      <c r="D307">
        <v>-1.0999984739999999</v>
      </c>
      <c r="E307">
        <f t="shared" si="35"/>
        <v>1.2569262052070411</v>
      </c>
      <c r="F307">
        <f>(MAX(E$2:E307) - E307)/MAX(E$2:E307)</f>
        <v>0.36849970751702238</v>
      </c>
      <c r="G307">
        <f t="shared" si="36"/>
        <v>-13.450022893999996</v>
      </c>
      <c r="H307" t="str">
        <f t="shared" si="37"/>
        <v/>
      </c>
    </row>
    <row r="308" spans="1:8" x14ac:dyDescent="0.3">
      <c r="A308">
        <v>2000</v>
      </c>
      <c r="B308">
        <v>3</v>
      </c>
      <c r="C308">
        <v>120.80000000000001</v>
      </c>
      <c r="D308">
        <v>1.350006104</v>
      </c>
      <c r="E308">
        <f t="shared" si="35"/>
        <v>1.2779964624418143</v>
      </c>
      <c r="F308">
        <f>(MAX(E$2:E308) - E308)/MAX(E$2:E308)</f>
        <v>0.35791366551127146</v>
      </c>
      <c r="G308">
        <f t="shared" si="36"/>
        <v>-12.100016789999996</v>
      </c>
      <c r="H308" t="str">
        <f t="shared" si="37"/>
        <v/>
      </c>
    </row>
    <row r="309" spans="1:8" x14ac:dyDescent="0.3">
      <c r="A309">
        <v>2000</v>
      </c>
      <c r="B309">
        <v>3</v>
      </c>
      <c r="C309">
        <v>117.9</v>
      </c>
      <c r="D309">
        <v>2.150006104</v>
      </c>
      <c r="E309">
        <f t="shared" si="35"/>
        <v>1.3129544801916913</v>
      </c>
      <c r="F309">
        <f>(MAX(E$2:E309) - E309)/MAX(E$2:E309)</f>
        <v>0.34035018537837369</v>
      </c>
      <c r="G309">
        <f t="shared" si="36"/>
        <v>-9.9500106859999953</v>
      </c>
      <c r="H309" t="str">
        <f t="shared" si="37"/>
        <v/>
      </c>
    </row>
    <row r="310" spans="1:8" x14ac:dyDescent="0.3">
      <c r="A310">
        <v>2000</v>
      </c>
      <c r="B310">
        <v>3</v>
      </c>
      <c r="C310">
        <v>116.80000000000001</v>
      </c>
      <c r="D310">
        <v>4</v>
      </c>
      <c r="E310">
        <f t="shared" si="35"/>
        <v>1.3804007719823603</v>
      </c>
      <c r="F310">
        <f>(MAX(E$2:E310) - E310)/MAX(E$2:E310)</f>
        <v>0.30646406476424909</v>
      </c>
      <c r="G310">
        <f t="shared" si="36"/>
        <v>-5.9500106859999953</v>
      </c>
      <c r="H310" t="str">
        <f t="shared" si="37"/>
        <v/>
      </c>
    </row>
    <row r="311" spans="1:8" x14ac:dyDescent="0.3">
      <c r="A311">
        <v>2000</v>
      </c>
      <c r="B311">
        <v>3</v>
      </c>
      <c r="C311">
        <v>120.35000000000001</v>
      </c>
      <c r="D311">
        <v>-2.5499999999999998</v>
      </c>
      <c r="E311">
        <f t="shared" si="35"/>
        <v>1.3365284582903578</v>
      </c>
      <c r="F311">
        <f>(MAX(E$2:E311) - E311)/MAX(E$2:E311)</f>
        <v>0.32850623304241056</v>
      </c>
      <c r="G311">
        <f t="shared" si="36"/>
        <v>-8.500010685999996</v>
      </c>
      <c r="H311" t="str">
        <f t="shared" si="37"/>
        <v/>
      </c>
    </row>
    <row r="312" spans="1:8" x14ac:dyDescent="0.3">
      <c r="A312">
        <v>2000</v>
      </c>
      <c r="B312">
        <v>3</v>
      </c>
      <c r="C312">
        <v>119.80000000000001</v>
      </c>
      <c r="D312">
        <v>2.9000015260000001</v>
      </c>
      <c r="E312">
        <f t="shared" si="35"/>
        <v>1.3850585238402466</v>
      </c>
      <c r="F312">
        <f>(MAX(E$2:E312) - E312)/MAX(E$2:E312)</f>
        <v>0.30412393401641108</v>
      </c>
      <c r="G312">
        <f t="shared" si="36"/>
        <v>-5.6000091599999955</v>
      </c>
      <c r="H312" t="str">
        <f t="shared" si="37"/>
        <v/>
      </c>
    </row>
    <row r="313" spans="1:8" x14ac:dyDescent="0.3">
      <c r="A313">
        <v>2000</v>
      </c>
      <c r="B313">
        <v>3</v>
      </c>
      <c r="C313">
        <v>115.30000000000001</v>
      </c>
      <c r="D313">
        <v>-3</v>
      </c>
      <c r="E313">
        <f t="shared" si="35"/>
        <v>1.3310015996660827</v>
      </c>
      <c r="F313">
        <f>(MAX(E$2:E313) - E313)/MAX(E$2:E313)</f>
        <v>0.33128301725080961</v>
      </c>
      <c r="G313">
        <f t="shared" si="36"/>
        <v>-8.6000091599999955</v>
      </c>
      <c r="H313" t="str">
        <f t="shared" si="37"/>
        <v/>
      </c>
    </row>
    <row r="314" spans="1:8" x14ac:dyDescent="0.3">
      <c r="A314">
        <v>2000</v>
      </c>
      <c r="B314">
        <v>3</v>
      </c>
      <c r="C314">
        <v>109.10000000000001</v>
      </c>
      <c r="D314">
        <v>1.2000045779999999</v>
      </c>
      <c r="E314">
        <f t="shared" si="35"/>
        <v>1.3529613798621132</v>
      </c>
      <c r="F314">
        <f>(MAX(E$2:E314) - E314)/MAX(E$2:E314)</f>
        <v>0.32025006435412706</v>
      </c>
      <c r="G314">
        <f t="shared" si="36"/>
        <v>-7.4000045819999958</v>
      </c>
      <c r="H314" t="str">
        <f t="shared" si="37"/>
        <v/>
      </c>
    </row>
    <row r="315" spans="1:8" x14ac:dyDescent="0.3">
      <c r="A315">
        <v>2000</v>
      </c>
      <c r="B315">
        <v>3</v>
      </c>
      <c r="C315">
        <v>107.7</v>
      </c>
      <c r="D315">
        <v>3.6</v>
      </c>
      <c r="E315">
        <f t="shared" si="35"/>
        <v>1.4207978835877901</v>
      </c>
      <c r="F315">
        <f>(MAX(E$2:E315) - E315)/MAX(E$2:E315)</f>
        <v>0.28616789487884658</v>
      </c>
      <c r="G315">
        <f t="shared" si="36"/>
        <v>-3.8000045819999957</v>
      </c>
      <c r="H315" t="str">
        <f t="shared" si="37"/>
        <v/>
      </c>
    </row>
    <row r="316" spans="1:8" x14ac:dyDescent="0.3">
      <c r="A316">
        <v>2000</v>
      </c>
      <c r="B316">
        <v>3</v>
      </c>
      <c r="C316">
        <v>112.30000000000001</v>
      </c>
      <c r="D316">
        <v>-3</v>
      </c>
      <c r="E316">
        <f t="shared" si="35"/>
        <v>1.3638647537913071</v>
      </c>
      <c r="F316">
        <f>(MAX(E$2:E316) - E316)/MAX(E$2:E316)</f>
        <v>0.31477203088102984</v>
      </c>
      <c r="G316">
        <f t="shared" si="36"/>
        <v>-6.8000045819999961</v>
      </c>
      <c r="H316" t="str">
        <f t="shared" si="37"/>
        <v/>
      </c>
    </row>
    <row r="317" spans="1:8" x14ac:dyDescent="0.3">
      <c r="A317">
        <v>2000</v>
      </c>
      <c r="B317">
        <v>3</v>
      </c>
      <c r="C317">
        <v>115.25</v>
      </c>
      <c r="D317">
        <v>3.2500030519999998</v>
      </c>
      <c r="E317">
        <f t="shared" si="35"/>
        <v>1.4215553995050203</v>
      </c>
      <c r="F317">
        <f>(MAX(E$2:E317) - E317)/MAX(E$2:E317)</f>
        <v>0.28578730648685535</v>
      </c>
      <c r="G317">
        <f t="shared" si="36"/>
        <v>-3.5500015299999963</v>
      </c>
      <c r="H317" t="str">
        <f t="shared" si="37"/>
        <v/>
      </c>
    </row>
    <row r="318" spans="1:8" x14ac:dyDescent="0.3">
      <c r="A318">
        <v>2000</v>
      </c>
      <c r="B318">
        <v>3</v>
      </c>
      <c r="C318">
        <v>112.95</v>
      </c>
      <c r="D318">
        <v>-0.89999694799999996</v>
      </c>
      <c r="E318">
        <f t="shared" si="35"/>
        <v>1.4045647551362628</v>
      </c>
      <c r="F318">
        <f>(MAX(E$2:E318) - E318)/MAX(E$2:E318)</f>
        <v>0.29432368423432803</v>
      </c>
      <c r="G318">
        <f t="shared" si="36"/>
        <v>-4.4499984779999959</v>
      </c>
      <c r="H318" t="str">
        <f t="shared" si="37"/>
        <v/>
      </c>
    </row>
    <row r="319" spans="1:8" x14ac:dyDescent="0.3">
      <c r="A319">
        <v>2000</v>
      </c>
      <c r="B319">
        <v>3</v>
      </c>
      <c r="C319">
        <v>110.80000000000001</v>
      </c>
      <c r="D319">
        <v>3.6999969479999999</v>
      </c>
      <c r="E319">
        <f t="shared" si="35"/>
        <v>1.4749197006318298</v>
      </c>
      <c r="F319">
        <f>(MAX(E$2:E319) - E319)/MAX(E$2:E319)</f>
        <v>0.25897620840478547</v>
      </c>
      <c r="G319">
        <f t="shared" si="36"/>
        <v>-0.75000152999999603</v>
      </c>
      <c r="H319" t="str">
        <f t="shared" si="37"/>
        <v/>
      </c>
    </row>
    <row r="320" spans="1:8" x14ac:dyDescent="0.3">
      <c r="A320">
        <v>2000</v>
      </c>
      <c r="B320">
        <v>3</v>
      </c>
      <c r="C320">
        <v>114.5</v>
      </c>
      <c r="D320">
        <v>-3</v>
      </c>
      <c r="E320">
        <f t="shared" si="35"/>
        <v>1.4169534241877841</v>
      </c>
      <c r="F320">
        <f>(MAX(E$2:E320) - E320)/MAX(E$2:E320)</f>
        <v>0.28809941418800344</v>
      </c>
      <c r="G320">
        <f t="shared" si="36"/>
        <v>-3.750001529999996</v>
      </c>
      <c r="H320" t="str">
        <f t="shared" si="37"/>
        <v/>
      </c>
    </row>
    <row r="321" spans="1:8" x14ac:dyDescent="0.3">
      <c r="A321">
        <v>2000</v>
      </c>
      <c r="B321">
        <v>3</v>
      </c>
      <c r="C321">
        <v>116.60000000000001</v>
      </c>
      <c r="D321">
        <v>-2.6999969479999999</v>
      </c>
      <c r="E321">
        <f t="shared" si="35"/>
        <v>1.3677368300098447</v>
      </c>
      <c r="F321">
        <f>(MAX(E$2:E321) - E321)/MAX(E$2:E321)</f>
        <v>0.3128266364303508</v>
      </c>
      <c r="G321">
        <f t="shared" si="36"/>
        <v>-6.4499984779999959</v>
      </c>
      <c r="H321" t="str">
        <f t="shared" si="37"/>
        <v/>
      </c>
    </row>
    <row r="322" spans="1:8" x14ac:dyDescent="0.3">
      <c r="A322">
        <v>2000</v>
      </c>
      <c r="B322">
        <v>3</v>
      </c>
      <c r="C322">
        <v>114.9</v>
      </c>
      <c r="D322">
        <v>-3</v>
      </c>
      <c r="E322">
        <f t="shared" si="35"/>
        <v>1.3141701134298247</v>
      </c>
      <c r="F322">
        <f>(MAX(E$2:E322) - E322)/MAX(E$2:E322)</f>
        <v>0.33973943134822215</v>
      </c>
      <c r="G322">
        <f t="shared" si="36"/>
        <v>-9.4499984779999959</v>
      </c>
      <c r="H322" t="str">
        <f t="shared" si="37"/>
        <v/>
      </c>
    </row>
    <row r="323" spans="1:8" x14ac:dyDescent="0.3">
      <c r="A323">
        <v>2000</v>
      </c>
      <c r="B323">
        <v>3</v>
      </c>
      <c r="C323">
        <v>117.85000000000001</v>
      </c>
      <c r="D323">
        <v>-0.84999847399999995</v>
      </c>
      <c r="E323">
        <f t="shared" si="35"/>
        <v>1.2999523460434215</v>
      </c>
      <c r="F323">
        <f>(MAX(E$2:E323) - E323)/MAX(E$2:E323)</f>
        <v>0.3468826703273869</v>
      </c>
      <c r="G323">
        <f t="shared" si="36"/>
        <v>-10.299996951999995</v>
      </c>
      <c r="H323" t="str">
        <f t="shared" si="37"/>
        <v/>
      </c>
    </row>
    <row r="324" spans="1:8" x14ac:dyDescent="0.3">
      <c r="A324">
        <v>2000</v>
      </c>
      <c r="B324">
        <v>3</v>
      </c>
      <c r="C324">
        <v>117</v>
      </c>
      <c r="D324">
        <v>1</v>
      </c>
      <c r="E324">
        <f t="shared" ref="E324:E387" si="38">(D324/C324*$G$2+1)*E323*$H$2+(1-$H$2)*E323</f>
        <v>1.3166184017619269</v>
      </c>
      <c r="F324">
        <f>(MAX(E$2:E324) - E324)/MAX(E$2:E324)</f>
        <v>0.33850937122902008</v>
      </c>
      <c r="G324">
        <f t="shared" si="36"/>
        <v>-9.2999969519999954</v>
      </c>
      <c r="H324" t="str">
        <f t="shared" si="37"/>
        <v/>
      </c>
    </row>
    <row r="325" spans="1:8" x14ac:dyDescent="0.3">
      <c r="A325">
        <v>2000</v>
      </c>
      <c r="B325">
        <v>3</v>
      </c>
      <c r="C325">
        <v>115.80000000000001</v>
      </c>
      <c r="D325">
        <v>4.2999984739999997</v>
      </c>
      <c r="E325">
        <f t="shared" si="38"/>
        <v>1.3899533385289815</v>
      </c>
      <c r="F325">
        <f>(MAX(E$2:E325) - E325)/MAX(E$2:E325)</f>
        <v>0.30166469902331389</v>
      </c>
      <c r="G325">
        <f t="shared" ref="G325:G388" si="39">IF(A325&lt;&gt;A324, D325, D325+G324)</f>
        <v>-4.9999984779999957</v>
      </c>
      <c r="H325" t="str">
        <f t="shared" si="37"/>
        <v/>
      </c>
    </row>
    <row r="326" spans="1:8" x14ac:dyDescent="0.3">
      <c r="A326">
        <v>2000</v>
      </c>
      <c r="B326">
        <v>3</v>
      </c>
      <c r="C326">
        <v>119.80000000000001</v>
      </c>
      <c r="D326">
        <v>1.499995422</v>
      </c>
      <c r="E326">
        <f t="shared" si="38"/>
        <v>1.4160583925096213</v>
      </c>
      <c r="F326">
        <f>(MAX(E$2:E326) - E326)/MAX(E$2:E326)</f>
        <v>0.28854909274844709</v>
      </c>
      <c r="G326">
        <f t="shared" si="39"/>
        <v>-3.5000030559999957</v>
      </c>
      <c r="H326" t="str">
        <f t="shared" si="37"/>
        <v/>
      </c>
    </row>
    <row r="327" spans="1:8" x14ac:dyDescent="0.3">
      <c r="A327">
        <v>2000</v>
      </c>
      <c r="B327">
        <v>3</v>
      </c>
      <c r="C327">
        <v>116.80000000000001</v>
      </c>
      <c r="D327">
        <v>1.5</v>
      </c>
      <c r="E327">
        <f t="shared" si="38"/>
        <v>1.4433369146256028</v>
      </c>
      <c r="F327">
        <f>(MAX(E$2:E327) - E327)/MAX(E$2:E327)</f>
        <v>0.27484391688101567</v>
      </c>
      <c r="G327">
        <f t="shared" si="39"/>
        <v>-2.0000030559999957</v>
      </c>
      <c r="H327" t="str">
        <f t="shared" si="37"/>
        <v/>
      </c>
    </row>
    <row r="328" spans="1:8" x14ac:dyDescent="0.3">
      <c r="A328">
        <v>2000</v>
      </c>
      <c r="B328">
        <v>4</v>
      </c>
      <c r="C328">
        <v>116.30000000000001</v>
      </c>
      <c r="D328">
        <v>-3</v>
      </c>
      <c r="E328">
        <f t="shared" si="38"/>
        <v>1.3874898285050936</v>
      </c>
      <c r="F328">
        <f>(MAX(E$2:E328) - E328)/MAX(E$2:E328)</f>
        <v>0.30290240676954044</v>
      </c>
      <c r="G328">
        <f t="shared" si="39"/>
        <v>-5.0000030559999953</v>
      </c>
      <c r="H328" t="str">
        <f t="shared" si="37"/>
        <v/>
      </c>
    </row>
    <row r="329" spans="1:8" x14ac:dyDescent="0.3">
      <c r="A329">
        <v>2000</v>
      </c>
      <c r="B329">
        <v>4</v>
      </c>
      <c r="C329">
        <v>112.85000000000001</v>
      </c>
      <c r="D329">
        <v>-3</v>
      </c>
      <c r="E329">
        <f t="shared" si="38"/>
        <v>1.3321623652505707</v>
      </c>
      <c r="F329">
        <f>(MAX(E$2:E329) - E329)/MAX(E$2:E329)</f>
        <v>0.33069982962764466</v>
      </c>
      <c r="G329">
        <f t="shared" si="39"/>
        <v>-8.0000030559999953</v>
      </c>
      <c r="H329" t="str">
        <f t="shared" si="37"/>
        <v/>
      </c>
    </row>
    <row r="330" spans="1:8" x14ac:dyDescent="0.3">
      <c r="A330">
        <v>2000</v>
      </c>
      <c r="B330">
        <v>4</v>
      </c>
      <c r="C330">
        <v>112.85000000000001</v>
      </c>
      <c r="D330">
        <v>-3</v>
      </c>
      <c r="E330">
        <f t="shared" si="38"/>
        <v>1.2790411366849743</v>
      </c>
      <c r="F330">
        <f>(MAX(E$2:E330) - E330)/MAX(E$2:E330)</f>
        <v>0.35738880407758344</v>
      </c>
      <c r="G330">
        <f t="shared" si="39"/>
        <v>-11.000003055999995</v>
      </c>
      <c r="H330" t="str">
        <f t="shared" si="37"/>
        <v/>
      </c>
    </row>
    <row r="331" spans="1:8" x14ac:dyDescent="0.3">
      <c r="A331">
        <v>2000</v>
      </c>
      <c r="B331">
        <v>4</v>
      </c>
      <c r="C331">
        <v>111.35000000000001</v>
      </c>
      <c r="D331">
        <v>-3</v>
      </c>
      <c r="E331">
        <f t="shared" si="38"/>
        <v>1.2273511042190348</v>
      </c>
      <c r="F331">
        <f>(MAX(E$2:E331) - E331)/MAX(E$2:E331)</f>
        <v>0.38335872218850275</v>
      </c>
      <c r="G331">
        <f t="shared" si="39"/>
        <v>-14.000003055999995</v>
      </c>
      <c r="H331" t="str">
        <f t="shared" si="37"/>
        <v/>
      </c>
    </row>
    <row r="332" spans="1:8" x14ac:dyDescent="0.3">
      <c r="A332">
        <v>2000</v>
      </c>
      <c r="B332">
        <v>4</v>
      </c>
      <c r="C332">
        <v>110.25</v>
      </c>
      <c r="D332">
        <v>-1.7500015259999999</v>
      </c>
      <c r="E332">
        <f t="shared" si="38"/>
        <v>1.1981284333983397</v>
      </c>
      <c r="F332">
        <f>(MAX(E$2:E332) - E332)/MAX(E$2:E332)</f>
        <v>0.39804067017713823</v>
      </c>
      <c r="G332">
        <f t="shared" si="39"/>
        <v>-15.750004581999995</v>
      </c>
      <c r="H332" t="str">
        <f t="shared" si="37"/>
        <v/>
      </c>
    </row>
    <row r="333" spans="1:8" x14ac:dyDescent="0.3">
      <c r="A333">
        <v>2000</v>
      </c>
      <c r="B333">
        <v>4</v>
      </c>
      <c r="C333">
        <v>113.45</v>
      </c>
      <c r="D333">
        <v>-3</v>
      </c>
      <c r="E333">
        <f t="shared" si="38"/>
        <v>1.1506046083627071</v>
      </c>
      <c r="F333">
        <f>(MAX(E$2:E333) - E333)/MAX(E$2:E333)</f>
        <v>0.42191741750373918</v>
      </c>
      <c r="G333">
        <f t="shared" si="39"/>
        <v>-18.750004581999995</v>
      </c>
      <c r="H333" t="str">
        <f t="shared" si="37"/>
        <v/>
      </c>
    </row>
    <row r="334" spans="1:8" x14ac:dyDescent="0.3">
      <c r="A334">
        <v>2000</v>
      </c>
      <c r="B334">
        <v>4</v>
      </c>
      <c r="C334">
        <v>115.30000000000001</v>
      </c>
      <c r="D334">
        <v>-1.649998474</v>
      </c>
      <c r="E334">
        <f t="shared" si="38"/>
        <v>1.1259060500629348</v>
      </c>
      <c r="F334">
        <f>(MAX(E$2:E334) - E334)/MAX(E$2:E334)</f>
        <v>0.4343263773341573</v>
      </c>
      <c r="G334">
        <f t="shared" si="39"/>
        <v>-20.400003055999996</v>
      </c>
      <c r="H334" t="str">
        <f t="shared" si="37"/>
        <v/>
      </c>
    </row>
    <row r="335" spans="1:8" x14ac:dyDescent="0.3">
      <c r="A335">
        <v>2000</v>
      </c>
      <c r="B335">
        <v>4</v>
      </c>
      <c r="C335">
        <v>113.2</v>
      </c>
      <c r="D335">
        <v>-1.000004578</v>
      </c>
      <c r="E335">
        <f t="shared" si="38"/>
        <v>1.1109867319826234</v>
      </c>
      <c r="F335">
        <f>(MAX(E$2:E335) - E335)/MAX(E$2:E335)</f>
        <v>0.4418220868613616</v>
      </c>
      <c r="G335">
        <f t="shared" si="39"/>
        <v>-21.400007633999994</v>
      </c>
      <c r="H335" t="str">
        <f t="shared" si="37"/>
        <v/>
      </c>
    </row>
    <row r="336" spans="1:8" x14ac:dyDescent="0.3">
      <c r="A336">
        <v>2000</v>
      </c>
      <c r="B336">
        <v>4</v>
      </c>
      <c r="C336">
        <v>113.2</v>
      </c>
      <c r="D336">
        <v>1</v>
      </c>
      <c r="E336">
        <f t="shared" si="38"/>
        <v>1.1257082876184357</v>
      </c>
      <c r="F336">
        <f>(MAX(E$2:E336) - E336)/MAX(E$2:E336)</f>
        <v>0.43442573642224536</v>
      </c>
      <c r="G336">
        <f t="shared" si="39"/>
        <v>-20.400007633999994</v>
      </c>
      <c r="H336" t="str">
        <f t="shared" si="37"/>
        <v/>
      </c>
    </row>
    <row r="337" spans="1:8" x14ac:dyDescent="0.3">
      <c r="A337">
        <v>2000</v>
      </c>
      <c r="B337">
        <v>4</v>
      </c>
      <c r="C337">
        <v>108.75</v>
      </c>
      <c r="D337">
        <v>-1.399998474</v>
      </c>
      <c r="E337">
        <f t="shared" si="38"/>
        <v>1.1039704961034706</v>
      </c>
      <c r="F337">
        <f>(MAX(E$2:E337) - E337)/MAX(E$2:E337)</f>
        <v>0.4453471585731768</v>
      </c>
      <c r="G337">
        <f t="shared" si="39"/>
        <v>-21.800006107999994</v>
      </c>
      <c r="H337" t="str">
        <f t="shared" si="37"/>
        <v/>
      </c>
    </row>
    <row r="338" spans="1:8" x14ac:dyDescent="0.3">
      <c r="A338">
        <v>2000</v>
      </c>
      <c r="B338">
        <v>4</v>
      </c>
      <c r="C338">
        <v>98.300000000000011</v>
      </c>
      <c r="D338">
        <v>-1.1499969480000001</v>
      </c>
      <c r="E338">
        <f t="shared" si="38"/>
        <v>1.0845977183638822</v>
      </c>
      <c r="F338">
        <f>(MAX(E$2:E338) - E338)/MAX(E$2:E338)</f>
        <v>0.45508035910482031</v>
      </c>
      <c r="G338">
        <f t="shared" si="39"/>
        <v>-22.950003055999993</v>
      </c>
      <c r="H338" t="str">
        <f t="shared" si="37"/>
        <v/>
      </c>
    </row>
    <row r="339" spans="1:8" x14ac:dyDescent="0.3">
      <c r="A339">
        <v>2000</v>
      </c>
      <c r="B339">
        <v>4</v>
      </c>
      <c r="C339">
        <v>100.35000000000001</v>
      </c>
      <c r="D339">
        <v>0.85000152600000001</v>
      </c>
      <c r="E339">
        <f t="shared" si="38"/>
        <v>1.0983781326494639</v>
      </c>
      <c r="F339">
        <f>(MAX(E$2:E339) - E339)/MAX(E$2:E339)</f>
        <v>0.44815685347988343</v>
      </c>
      <c r="G339">
        <f t="shared" si="39"/>
        <v>-22.100001529999993</v>
      </c>
      <c r="H339" t="str">
        <f t="shared" si="37"/>
        <v/>
      </c>
    </row>
    <row r="340" spans="1:8" x14ac:dyDescent="0.3">
      <c r="A340">
        <v>2000</v>
      </c>
      <c r="B340">
        <v>4</v>
      </c>
      <c r="C340">
        <v>102.5</v>
      </c>
      <c r="D340">
        <v>-2.1999969479999999</v>
      </c>
      <c r="E340">
        <f t="shared" si="38"/>
        <v>1.0630157637775797</v>
      </c>
      <c r="F340">
        <f>(MAX(E$2:E340) - E340)/MAX(E$2:E340)</f>
        <v>0.46592348623284402</v>
      </c>
      <c r="G340">
        <f t="shared" si="39"/>
        <v>-24.299998477999992</v>
      </c>
      <c r="H340" t="str">
        <f t="shared" si="37"/>
        <v/>
      </c>
    </row>
    <row r="341" spans="1:8" x14ac:dyDescent="0.3">
      <c r="A341">
        <v>2000</v>
      </c>
      <c r="B341">
        <v>4</v>
      </c>
      <c r="C341">
        <v>99.300000000000011</v>
      </c>
      <c r="D341">
        <v>2.3499984739999999</v>
      </c>
      <c r="E341">
        <f t="shared" si="38"/>
        <v>1.1007511931237317</v>
      </c>
      <c r="F341">
        <f>(MAX(E$2:E341) - E341)/MAX(E$2:E341)</f>
        <v>0.44696458906740505</v>
      </c>
      <c r="G341">
        <f t="shared" si="39"/>
        <v>-21.950000003999993</v>
      </c>
      <c r="H341" t="str">
        <f t="shared" si="37"/>
        <v/>
      </c>
    </row>
    <row r="342" spans="1:8" x14ac:dyDescent="0.3">
      <c r="A342">
        <v>2000</v>
      </c>
      <c r="B342">
        <v>4</v>
      </c>
      <c r="C342">
        <v>102.30000000000001</v>
      </c>
      <c r="D342">
        <v>5.0001525999999998E-2</v>
      </c>
      <c r="E342">
        <f t="shared" si="38"/>
        <v>1.1015582200944432</v>
      </c>
      <c r="F342">
        <f>(MAX(E$2:E342) - E342)/MAX(E$2:E342)</f>
        <v>0.44655912551199928</v>
      </c>
      <c r="G342">
        <f t="shared" si="39"/>
        <v>-21.899998477999993</v>
      </c>
      <c r="H342" t="str">
        <f t="shared" si="37"/>
        <v/>
      </c>
    </row>
    <row r="343" spans="1:8" x14ac:dyDescent="0.3">
      <c r="A343">
        <v>2000</v>
      </c>
      <c r="B343">
        <v>4</v>
      </c>
      <c r="C343">
        <v>101.80000000000001</v>
      </c>
      <c r="D343">
        <v>-3</v>
      </c>
      <c r="E343">
        <f t="shared" si="38"/>
        <v>1.0528645856108971</v>
      </c>
      <c r="F343">
        <f>(MAX(E$2:E343) - E343)/MAX(E$2:E343)</f>
        <v>0.47102360424673406</v>
      </c>
      <c r="G343">
        <f t="shared" si="39"/>
        <v>-24.899998477999993</v>
      </c>
      <c r="H343" t="str">
        <f t="shared" si="37"/>
        <v/>
      </c>
    </row>
    <row r="344" spans="1:8" x14ac:dyDescent="0.3">
      <c r="A344">
        <v>2000</v>
      </c>
      <c r="B344">
        <v>4</v>
      </c>
      <c r="C344">
        <v>97.7</v>
      </c>
      <c r="D344">
        <v>1.2000045779999999</v>
      </c>
      <c r="E344">
        <f t="shared" si="38"/>
        <v>1.0722623694811195</v>
      </c>
      <c r="F344">
        <f>(MAX(E$2:E344) - E344)/MAX(E$2:E344)</f>
        <v>0.46127784022588664</v>
      </c>
      <c r="G344">
        <f t="shared" si="39"/>
        <v>-23.699993899999992</v>
      </c>
      <c r="H344" t="str">
        <f t="shared" si="37"/>
        <v/>
      </c>
    </row>
    <row r="345" spans="1:8" x14ac:dyDescent="0.3">
      <c r="A345">
        <v>2000</v>
      </c>
      <c r="B345">
        <v>4</v>
      </c>
      <c r="C345">
        <v>100.95</v>
      </c>
      <c r="D345">
        <v>5.6499984740000002</v>
      </c>
      <c r="E345">
        <f t="shared" si="38"/>
        <v>1.162281399961</v>
      </c>
      <c r="F345">
        <f>(MAX(E$2:E345) - E345)/MAX(E$2:E345)</f>
        <v>0.41605080633831271</v>
      </c>
      <c r="G345">
        <f t="shared" si="39"/>
        <v>-18.049995425999992</v>
      </c>
      <c r="H345" t="str">
        <f t="shared" ref="H345:H408" si="40">IF(A345=A346, "", IF(-C323*0.05 &gt; MIN(G324:G345), -C323*0.05, ""))</f>
        <v/>
      </c>
    </row>
    <row r="346" spans="1:8" x14ac:dyDescent="0.3">
      <c r="A346">
        <v>2000</v>
      </c>
      <c r="B346">
        <v>4</v>
      </c>
      <c r="C346">
        <v>95.300000000000011</v>
      </c>
      <c r="D346">
        <v>-3</v>
      </c>
      <c r="E346">
        <f t="shared" si="38"/>
        <v>1.1073992771926422</v>
      </c>
      <c r="F346">
        <f>(MAX(E$2:E346) - E346)/MAX(E$2:E346)</f>
        <v>0.44362448284909539</v>
      </c>
      <c r="G346">
        <f t="shared" si="39"/>
        <v>-21.049995425999992</v>
      </c>
      <c r="H346" t="str">
        <f t="shared" si="40"/>
        <v/>
      </c>
    </row>
    <row r="347" spans="1:8" x14ac:dyDescent="0.3">
      <c r="A347">
        <v>2000</v>
      </c>
      <c r="B347">
        <v>4</v>
      </c>
      <c r="C347">
        <v>93.75</v>
      </c>
      <c r="D347">
        <v>2.8499954220000001</v>
      </c>
      <c r="E347">
        <f t="shared" si="38"/>
        <v>1.1578966031178446</v>
      </c>
      <c r="F347">
        <f>(MAX(E$2:E347) - E347)/MAX(E$2:E347)</f>
        <v>0.41825380002040796</v>
      </c>
      <c r="G347">
        <f t="shared" si="39"/>
        <v>-18.200000003999993</v>
      </c>
      <c r="H347" t="str">
        <f t="shared" si="40"/>
        <v/>
      </c>
    </row>
    <row r="348" spans="1:8" x14ac:dyDescent="0.3">
      <c r="A348">
        <v>2000</v>
      </c>
      <c r="B348">
        <v>5</v>
      </c>
      <c r="C348">
        <v>93.75</v>
      </c>
      <c r="D348">
        <v>2.85</v>
      </c>
      <c r="E348">
        <f t="shared" si="38"/>
        <v>1.2106966882200183</v>
      </c>
      <c r="F348">
        <f>(MAX(E$2:E348) - E348)/MAX(E$2:E348)</f>
        <v>0.39172617330133852</v>
      </c>
      <c r="G348">
        <f t="shared" si="39"/>
        <v>-15.350000003999993</v>
      </c>
      <c r="H348" t="str">
        <f t="shared" si="40"/>
        <v/>
      </c>
    </row>
    <row r="349" spans="1:8" x14ac:dyDescent="0.3">
      <c r="A349">
        <v>2000</v>
      </c>
      <c r="B349">
        <v>5</v>
      </c>
      <c r="C349">
        <v>97.300000000000011</v>
      </c>
      <c r="D349">
        <v>2.3999984740000002</v>
      </c>
      <c r="E349">
        <f t="shared" si="38"/>
        <v>1.2554911929097137</v>
      </c>
      <c r="F349">
        <f>(MAX(E$2:E349) - E349)/MAX(E$2:E349)</f>
        <v>0.36922068117619572</v>
      </c>
      <c r="G349">
        <f t="shared" si="39"/>
        <v>-12.950001529999993</v>
      </c>
      <c r="H349" t="str">
        <f t="shared" si="40"/>
        <v/>
      </c>
    </row>
    <row r="350" spans="1:8" x14ac:dyDescent="0.3">
      <c r="A350">
        <v>2000</v>
      </c>
      <c r="B350">
        <v>5</v>
      </c>
      <c r="C350">
        <v>98.300000000000011</v>
      </c>
      <c r="D350">
        <v>1.700003052</v>
      </c>
      <c r="E350">
        <f t="shared" si="38"/>
        <v>1.2880599445837571</v>
      </c>
      <c r="F350">
        <f>(MAX(E$2:E350) - E350)/MAX(E$2:E350)</f>
        <v>0.35285760741517402</v>
      </c>
      <c r="G350">
        <f t="shared" si="39"/>
        <v>-11.249998477999993</v>
      </c>
      <c r="H350" t="str">
        <f t="shared" si="40"/>
        <v/>
      </c>
    </row>
    <row r="351" spans="1:8" x14ac:dyDescent="0.3">
      <c r="A351">
        <v>2000</v>
      </c>
      <c r="B351">
        <v>5</v>
      </c>
      <c r="C351">
        <v>99.25</v>
      </c>
      <c r="D351">
        <v>0.65000152600000005</v>
      </c>
      <c r="E351">
        <f t="shared" si="38"/>
        <v>1.3007134598919523</v>
      </c>
      <c r="F351">
        <f>(MAX(E$2:E351) - E351)/MAX(E$2:E351)</f>
        <v>0.34650027427583757</v>
      </c>
      <c r="G351">
        <f t="shared" si="39"/>
        <v>-10.599996951999993</v>
      </c>
      <c r="H351" t="str">
        <f t="shared" si="40"/>
        <v/>
      </c>
    </row>
    <row r="352" spans="1:8" x14ac:dyDescent="0.3">
      <c r="A352">
        <v>2000</v>
      </c>
      <c r="B352">
        <v>5</v>
      </c>
      <c r="C352">
        <v>99.25</v>
      </c>
      <c r="D352">
        <v>0.65</v>
      </c>
      <c r="E352">
        <f t="shared" si="38"/>
        <v>1.3134912495483215</v>
      </c>
      <c r="F352">
        <f>(MAX(E$2:E352) - E352)/MAX(E$2:E352)</f>
        <v>0.34008050367048692</v>
      </c>
      <c r="G352">
        <f t="shared" si="39"/>
        <v>-9.9499969519999922</v>
      </c>
      <c r="H352" t="str">
        <f t="shared" si="40"/>
        <v/>
      </c>
    </row>
    <row r="353" spans="1:8" x14ac:dyDescent="0.3">
      <c r="A353">
        <v>2000</v>
      </c>
      <c r="B353">
        <v>5</v>
      </c>
      <c r="C353">
        <v>101.35000000000001</v>
      </c>
      <c r="D353">
        <v>-0.14999847399999999</v>
      </c>
      <c r="E353">
        <f t="shared" si="38"/>
        <v>1.3105752897597978</v>
      </c>
      <c r="F353">
        <f>(MAX(E$2:E353) - E353)/MAX(E$2:E353)</f>
        <v>0.34154552958186729</v>
      </c>
      <c r="G353">
        <f t="shared" si="39"/>
        <v>-10.099995425999992</v>
      </c>
      <c r="H353" t="str">
        <f t="shared" si="40"/>
        <v/>
      </c>
    </row>
    <row r="354" spans="1:8" x14ac:dyDescent="0.3">
      <c r="A354">
        <v>2000</v>
      </c>
      <c r="B354">
        <v>5</v>
      </c>
      <c r="C354">
        <v>101</v>
      </c>
      <c r="D354">
        <v>-9.9998474000000004E-2</v>
      </c>
      <c r="E354">
        <f t="shared" si="38"/>
        <v>1.3086289205166579</v>
      </c>
      <c r="F354">
        <f>(MAX(E$2:E354) - E354)/MAX(E$2:E354)</f>
        <v>0.3425234173379112</v>
      </c>
      <c r="G354">
        <f t="shared" si="39"/>
        <v>-10.199993899999992</v>
      </c>
      <c r="H354" t="str">
        <f t="shared" si="40"/>
        <v/>
      </c>
    </row>
    <row r="355" spans="1:8" x14ac:dyDescent="0.3">
      <c r="A355">
        <v>2000</v>
      </c>
      <c r="B355">
        <v>5</v>
      </c>
      <c r="C355">
        <v>99.45</v>
      </c>
      <c r="D355">
        <v>0.24999542199999999</v>
      </c>
      <c r="E355">
        <f t="shared" si="38"/>
        <v>1.3135633283481205</v>
      </c>
      <c r="F355">
        <f>(MAX(E$2:E355) - E355)/MAX(E$2:E355)</f>
        <v>0.34004429010204806</v>
      </c>
      <c r="G355">
        <f t="shared" si="39"/>
        <v>-9.9499984779999924</v>
      </c>
      <c r="H355" t="str">
        <f t="shared" si="40"/>
        <v/>
      </c>
    </row>
    <row r="356" spans="1:8" x14ac:dyDescent="0.3">
      <c r="A356">
        <v>2000</v>
      </c>
      <c r="B356">
        <v>5</v>
      </c>
      <c r="C356">
        <v>99.45</v>
      </c>
      <c r="D356">
        <v>0.25</v>
      </c>
      <c r="E356">
        <f t="shared" si="38"/>
        <v>1.3185164329044858</v>
      </c>
      <c r="F356">
        <f>(MAX(E$2:E356) - E356)/MAX(E$2:E356)</f>
        <v>0.33755576932566067</v>
      </c>
      <c r="G356">
        <f t="shared" si="39"/>
        <v>-9.6999984779999924</v>
      </c>
      <c r="H356" t="str">
        <f t="shared" si="40"/>
        <v/>
      </c>
    </row>
    <row r="357" spans="1:8" x14ac:dyDescent="0.3">
      <c r="A357">
        <v>2000</v>
      </c>
      <c r="B357">
        <v>5</v>
      </c>
      <c r="C357">
        <v>99.4</v>
      </c>
      <c r="D357">
        <v>-2.7999984740000001</v>
      </c>
      <c r="E357">
        <f t="shared" si="38"/>
        <v>1.2628045013137945</v>
      </c>
      <c r="F357">
        <f>(MAX(E$2:E357) - E357)/MAX(E$2:E357)</f>
        <v>0.36554635536688174</v>
      </c>
      <c r="G357">
        <f t="shared" si="39"/>
        <v>-12.499996951999993</v>
      </c>
      <c r="H357" t="str">
        <f t="shared" si="40"/>
        <v/>
      </c>
    </row>
    <row r="358" spans="1:8" x14ac:dyDescent="0.3">
      <c r="A358">
        <v>2000</v>
      </c>
      <c r="B358">
        <v>5</v>
      </c>
      <c r="C358">
        <v>96.800000000000011</v>
      </c>
      <c r="D358">
        <v>1.100001526</v>
      </c>
      <c r="E358">
        <f t="shared" si="38"/>
        <v>1.2843296079018862</v>
      </c>
      <c r="F358">
        <f>(MAX(E$2:E358) - E358)/MAX(E$2:E358)</f>
        <v>0.35473178960335855</v>
      </c>
      <c r="G358">
        <f t="shared" si="39"/>
        <v>-11.399995425999993</v>
      </c>
      <c r="H358" t="str">
        <f t="shared" si="40"/>
        <v/>
      </c>
    </row>
    <row r="359" spans="1:8" x14ac:dyDescent="0.3">
      <c r="A359">
        <v>2000</v>
      </c>
      <c r="B359">
        <v>5</v>
      </c>
      <c r="C359">
        <v>96.800000000000011</v>
      </c>
      <c r="D359">
        <v>-3</v>
      </c>
      <c r="E359">
        <f t="shared" si="38"/>
        <v>1.2246242025758689</v>
      </c>
      <c r="F359">
        <f>(MAX(E$2:E359) - E359)/MAX(E$2:E359)</f>
        <v>0.38472876219411145</v>
      </c>
      <c r="G359">
        <f t="shared" si="39"/>
        <v>-14.399995425999993</v>
      </c>
      <c r="H359" t="str">
        <f t="shared" si="40"/>
        <v/>
      </c>
    </row>
    <row r="360" spans="1:8" x14ac:dyDescent="0.3">
      <c r="A360">
        <v>2000</v>
      </c>
      <c r="B360">
        <v>5</v>
      </c>
      <c r="C360">
        <v>101.05000000000001</v>
      </c>
      <c r="D360">
        <v>5.25</v>
      </c>
      <c r="E360">
        <f t="shared" si="38"/>
        <v>1.3200612693278231</v>
      </c>
      <c r="F360">
        <f>(MAX(E$2:E360) - E360)/MAX(E$2:E360)</f>
        <v>0.33677961822853625</v>
      </c>
      <c r="G360">
        <f t="shared" si="39"/>
        <v>-9.1499954259999932</v>
      </c>
      <c r="H360" t="str">
        <f t="shared" si="40"/>
        <v/>
      </c>
    </row>
    <row r="361" spans="1:8" x14ac:dyDescent="0.3">
      <c r="A361">
        <v>2000</v>
      </c>
      <c r="B361">
        <v>5</v>
      </c>
      <c r="C361">
        <v>95.300000000000011</v>
      </c>
      <c r="D361">
        <v>0.349998474</v>
      </c>
      <c r="E361">
        <f t="shared" si="38"/>
        <v>1.3273333484965206</v>
      </c>
      <c r="F361">
        <f>(MAX(E$2:E361) - E361)/MAX(E$2:E361)</f>
        <v>0.33312600666170972</v>
      </c>
      <c r="G361">
        <f t="shared" si="39"/>
        <v>-8.7999969519999937</v>
      </c>
      <c r="H361" t="str">
        <f t="shared" si="40"/>
        <v/>
      </c>
    </row>
    <row r="362" spans="1:8" x14ac:dyDescent="0.3">
      <c r="A362">
        <v>2000</v>
      </c>
      <c r="B362">
        <v>5</v>
      </c>
      <c r="C362">
        <v>95.300000000000011</v>
      </c>
      <c r="D362">
        <v>-3</v>
      </c>
      <c r="E362">
        <f t="shared" si="38"/>
        <v>1.2646575870250167</v>
      </c>
      <c r="F362">
        <f>(MAX(E$2:E362) - E362)/MAX(E$2:E362)</f>
        <v>0.36461533478366454</v>
      </c>
      <c r="G362">
        <f t="shared" si="39"/>
        <v>-11.799996951999994</v>
      </c>
      <c r="H362" t="str">
        <f t="shared" si="40"/>
        <v/>
      </c>
    </row>
    <row r="363" spans="1:8" x14ac:dyDescent="0.3">
      <c r="A363">
        <v>2000</v>
      </c>
      <c r="B363">
        <v>5</v>
      </c>
      <c r="C363">
        <v>95.600000000000009</v>
      </c>
      <c r="D363">
        <v>-2.2999999999999998</v>
      </c>
      <c r="E363">
        <f t="shared" si="38"/>
        <v>1.2190187933509968</v>
      </c>
      <c r="F363">
        <f>(MAX(E$2:E363) - E363)/MAX(E$2:E363)</f>
        <v>0.38754501150956783</v>
      </c>
      <c r="G363">
        <f t="shared" si="39"/>
        <v>-14.099996951999994</v>
      </c>
      <c r="H363" t="str">
        <f t="shared" si="40"/>
        <v/>
      </c>
    </row>
    <row r="364" spans="1:8" x14ac:dyDescent="0.3">
      <c r="A364">
        <v>2000</v>
      </c>
      <c r="B364">
        <v>5</v>
      </c>
      <c r="C364">
        <v>93.2</v>
      </c>
      <c r="D364">
        <v>-0.85000457799999996</v>
      </c>
      <c r="E364">
        <f t="shared" si="38"/>
        <v>1.2023422125299177</v>
      </c>
      <c r="F364">
        <f>(MAX(E$2:E364) - E364)/MAX(E$2:E364)</f>
        <v>0.39592359859168919</v>
      </c>
      <c r="G364">
        <f t="shared" si="39"/>
        <v>-14.950001529999994</v>
      </c>
      <c r="H364" t="str">
        <f t="shared" si="40"/>
        <v/>
      </c>
    </row>
    <row r="365" spans="1:8" x14ac:dyDescent="0.3">
      <c r="A365">
        <v>2000</v>
      </c>
      <c r="B365">
        <v>5</v>
      </c>
      <c r="C365">
        <v>90.300000000000011</v>
      </c>
      <c r="D365">
        <v>1.2000015260000001</v>
      </c>
      <c r="E365">
        <f t="shared" si="38"/>
        <v>1.2263091974104845</v>
      </c>
      <c r="F365">
        <f>(MAX(E$2:E365) - E365)/MAX(E$2:E365)</f>
        <v>0.38388219321775952</v>
      </c>
      <c r="G365">
        <f t="shared" si="39"/>
        <v>-13.750000003999995</v>
      </c>
      <c r="H365" t="str">
        <f t="shared" si="40"/>
        <v/>
      </c>
    </row>
    <row r="366" spans="1:8" x14ac:dyDescent="0.3">
      <c r="A366">
        <v>2000</v>
      </c>
      <c r="B366">
        <v>5</v>
      </c>
      <c r="C366">
        <v>93.2</v>
      </c>
      <c r="D366">
        <v>-0.89999847399999999</v>
      </c>
      <c r="E366">
        <f t="shared" si="38"/>
        <v>1.2085461651199008</v>
      </c>
      <c r="F366">
        <f>(MAX(E$2:E366) - E366)/MAX(E$2:E366)</f>
        <v>0.39280663129568194</v>
      </c>
      <c r="G366">
        <f t="shared" si="39"/>
        <v>-14.649998477999995</v>
      </c>
      <c r="H366" t="str">
        <f t="shared" si="40"/>
        <v/>
      </c>
    </row>
    <row r="367" spans="1:8" x14ac:dyDescent="0.3">
      <c r="A367">
        <v>2000</v>
      </c>
      <c r="B367">
        <v>5</v>
      </c>
      <c r="C367">
        <v>91.800000000000011</v>
      </c>
      <c r="D367">
        <v>-3</v>
      </c>
      <c r="E367">
        <f t="shared" si="38"/>
        <v>1.1493037060453959</v>
      </c>
      <c r="F367">
        <f>(MAX(E$2:E367) - E367)/MAX(E$2:E367)</f>
        <v>0.42257101211452103</v>
      </c>
      <c r="G367">
        <f t="shared" si="39"/>
        <v>-17.649998477999993</v>
      </c>
      <c r="H367" t="str">
        <f t="shared" si="40"/>
        <v/>
      </c>
    </row>
    <row r="368" spans="1:8" x14ac:dyDescent="0.3">
      <c r="A368">
        <v>2000</v>
      </c>
      <c r="B368">
        <v>5</v>
      </c>
      <c r="C368">
        <v>86.300000000000011</v>
      </c>
      <c r="D368">
        <v>3.0000015260000001</v>
      </c>
      <c r="E368">
        <f t="shared" si="38"/>
        <v>1.2092326667401869</v>
      </c>
      <c r="F368">
        <f>(MAX(E$2:E368) - E368)/MAX(E$2:E368)</f>
        <v>0.39246172164847687</v>
      </c>
      <c r="G368">
        <f t="shared" si="39"/>
        <v>-14.649996951999993</v>
      </c>
      <c r="H368" t="str">
        <f t="shared" si="40"/>
        <v/>
      </c>
    </row>
    <row r="369" spans="1:8" x14ac:dyDescent="0.3">
      <c r="A369">
        <v>2000</v>
      </c>
      <c r="B369">
        <v>5</v>
      </c>
      <c r="C369">
        <v>90.300000000000011</v>
      </c>
      <c r="D369">
        <v>-1.4499969479999999</v>
      </c>
      <c r="E369">
        <f t="shared" si="38"/>
        <v>1.1801066920525596</v>
      </c>
      <c r="F369">
        <f>(MAX(E$2:E369) - E369)/MAX(E$2:E369)</f>
        <v>0.40709508791762766</v>
      </c>
      <c r="G369">
        <f t="shared" si="39"/>
        <v>-16.099993899999994</v>
      </c>
      <c r="H369" t="str">
        <f t="shared" si="40"/>
        <v/>
      </c>
    </row>
    <row r="370" spans="1:8" x14ac:dyDescent="0.3">
      <c r="A370">
        <v>2000</v>
      </c>
      <c r="B370">
        <v>5</v>
      </c>
      <c r="C370">
        <v>94.25</v>
      </c>
      <c r="D370">
        <v>-3</v>
      </c>
      <c r="E370">
        <f t="shared" si="38"/>
        <v>1.1237620754558857</v>
      </c>
      <c r="F370">
        <f>(MAX(E$2:E370) - E370)/MAX(E$2:E370)</f>
        <v>0.43540354525843061</v>
      </c>
      <c r="G370">
        <f t="shared" si="39"/>
        <v>-19.099993899999994</v>
      </c>
      <c r="H370" t="str">
        <f t="shared" si="40"/>
        <v/>
      </c>
    </row>
    <row r="371" spans="1:8" x14ac:dyDescent="0.3">
      <c r="A371">
        <v>2000</v>
      </c>
      <c r="B371">
        <v>6</v>
      </c>
      <c r="C371">
        <v>95.850000000000009</v>
      </c>
      <c r="D371">
        <v>-3</v>
      </c>
      <c r="E371">
        <f t="shared" si="38"/>
        <v>1.071003292570633</v>
      </c>
      <c r="F371">
        <f>(MAX(E$2:E371) - E371)/MAX(E$2:E371)</f>
        <v>0.46191042106789387</v>
      </c>
      <c r="G371">
        <f t="shared" si="39"/>
        <v>-22.099993899999994</v>
      </c>
      <c r="H371" t="str">
        <f t="shared" si="40"/>
        <v/>
      </c>
    </row>
    <row r="372" spans="1:8" x14ac:dyDescent="0.3">
      <c r="A372">
        <v>2000</v>
      </c>
      <c r="B372">
        <v>6</v>
      </c>
      <c r="C372">
        <v>101.30000000000001</v>
      </c>
      <c r="D372">
        <v>-6.1E-6</v>
      </c>
      <c r="E372">
        <f t="shared" si="38"/>
        <v>1.0710031958314414</v>
      </c>
      <c r="F372">
        <f>(MAX(E$2:E372) - E372)/MAX(E$2:E372)</f>
        <v>0.46191046967124666</v>
      </c>
      <c r="G372">
        <f t="shared" si="39"/>
        <v>-22.099999999999994</v>
      </c>
      <c r="H372" t="str">
        <f t="shared" si="40"/>
        <v/>
      </c>
    </row>
    <row r="373" spans="1:8" x14ac:dyDescent="0.3">
      <c r="A373">
        <v>2000</v>
      </c>
      <c r="B373">
        <v>6</v>
      </c>
      <c r="C373">
        <v>104.60000000000001</v>
      </c>
      <c r="D373">
        <v>-0.79999847400000001</v>
      </c>
      <c r="E373">
        <f t="shared" si="38"/>
        <v>1.0587163757217721</v>
      </c>
      <c r="F373">
        <f>(MAX(E$2:E373) - E373)/MAX(E$2:E373)</f>
        <v>0.46808356914263827</v>
      </c>
      <c r="G373">
        <f t="shared" si="39"/>
        <v>-22.899998473999993</v>
      </c>
      <c r="H373" t="str">
        <f t="shared" si="40"/>
        <v/>
      </c>
    </row>
    <row r="374" spans="1:8" x14ac:dyDescent="0.3">
      <c r="A374">
        <v>2000</v>
      </c>
      <c r="B374">
        <v>6</v>
      </c>
      <c r="C374">
        <v>104.60000000000001</v>
      </c>
      <c r="D374">
        <v>0.8</v>
      </c>
      <c r="E374">
        <f t="shared" si="38"/>
        <v>1.0708622614853107</v>
      </c>
      <c r="F374">
        <f>(MAX(E$2:E374) - E374)/MAX(E$2:E374)</f>
        <v>0.46198127739284062</v>
      </c>
      <c r="G374">
        <f t="shared" si="39"/>
        <v>-22.099998473999992</v>
      </c>
      <c r="H374" t="str">
        <f t="shared" si="40"/>
        <v/>
      </c>
    </row>
    <row r="375" spans="1:8" x14ac:dyDescent="0.3">
      <c r="A375">
        <v>2000</v>
      </c>
      <c r="B375">
        <v>6</v>
      </c>
      <c r="C375">
        <v>104.30000000000001</v>
      </c>
      <c r="D375">
        <v>6.0499969480000004</v>
      </c>
      <c r="E375">
        <f t="shared" si="38"/>
        <v>1.1640364716537841</v>
      </c>
      <c r="F375">
        <f>(MAX(E$2:E375) - E375)/MAX(E$2:E375)</f>
        <v>0.41516902960175461</v>
      </c>
      <c r="G375">
        <f t="shared" si="39"/>
        <v>-16.050001525999992</v>
      </c>
      <c r="H375" t="str">
        <f t="shared" si="40"/>
        <v/>
      </c>
    </row>
    <row r="376" spans="1:8" x14ac:dyDescent="0.3">
      <c r="A376">
        <v>2000</v>
      </c>
      <c r="B376">
        <v>6</v>
      </c>
      <c r="C376">
        <v>110.35000000000001</v>
      </c>
      <c r="D376">
        <v>3.0999984739999999</v>
      </c>
      <c r="E376">
        <f t="shared" si="38"/>
        <v>1.2130873726842384</v>
      </c>
      <c r="F376">
        <f>(MAX(E$2:E376) - E376)/MAX(E$2:E376)</f>
        <v>0.39052505430792811</v>
      </c>
      <c r="G376">
        <f t="shared" si="39"/>
        <v>-12.950003051999992</v>
      </c>
      <c r="H376" t="str">
        <f t="shared" si="40"/>
        <v/>
      </c>
    </row>
    <row r="377" spans="1:8" x14ac:dyDescent="0.3">
      <c r="A377">
        <v>2000</v>
      </c>
      <c r="B377">
        <v>6</v>
      </c>
      <c r="C377">
        <v>107.25</v>
      </c>
      <c r="D377">
        <v>8.0500030519999992</v>
      </c>
      <c r="E377">
        <f t="shared" si="38"/>
        <v>1.3496657929982354</v>
      </c>
      <c r="F377">
        <f>(MAX(E$2:E377) - E377)/MAX(E$2:E377)</f>
        <v>0.32190582111997401</v>
      </c>
      <c r="G377">
        <f t="shared" si="39"/>
        <v>-4.8999999999999932</v>
      </c>
      <c r="H377" t="str">
        <f t="shared" si="40"/>
        <v/>
      </c>
    </row>
    <row r="378" spans="1:8" x14ac:dyDescent="0.3">
      <c r="A378">
        <v>2000</v>
      </c>
      <c r="B378">
        <v>6</v>
      </c>
      <c r="C378">
        <v>115.9</v>
      </c>
      <c r="D378">
        <v>0.80000457800000002</v>
      </c>
      <c r="E378">
        <f t="shared" si="38"/>
        <v>1.3636399795362242</v>
      </c>
      <c r="F378">
        <f>(MAX(E$2:E378) - E378)/MAX(E$2:E378)</f>
        <v>0.3148849611447474</v>
      </c>
      <c r="G378">
        <f t="shared" si="39"/>
        <v>-4.099995421999993</v>
      </c>
      <c r="H378" t="str">
        <f t="shared" si="40"/>
        <v/>
      </c>
    </row>
    <row r="379" spans="1:8" x14ac:dyDescent="0.3">
      <c r="A379">
        <v>2000</v>
      </c>
      <c r="B379">
        <v>6</v>
      </c>
      <c r="C379">
        <v>113.30000000000001</v>
      </c>
      <c r="D379">
        <v>-3</v>
      </c>
      <c r="E379">
        <f t="shared" si="38"/>
        <v>1.3094795213904784</v>
      </c>
      <c r="F379">
        <f>(MAX(E$2:E379) - E379)/MAX(E$2:E379)</f>
        <v>0.34209606154058703</v>
      </c>
      <c r="G379">
        <f t="shared" si="39"/>
        <v>-7.099995421999993</v>
      </c>
      <c r="H379" t="str">
        <f t="shared" si="40"/>
        <v/>
      </c>
    </row>
    <row r="380" spans="1:8" x14ac:dyDescent="0.3">
      <c r="A380">
        <v>2000</v>
      </c>
      <c r="B380">
        <v>6</v>
      </c>
      <c r="C380">
        <v>111.7</v>
      </c>
      <c r="D380">
        <v>-0.70000457800000004</v>
      </c>
      <c r="E380">
        <f t="shared" si="38"/>
        <v>1.2971700989226549</v>
      </c>
      <c r="F380">
        <f>(MAX(E$2:E380) - E380)/MAX(E$2:E380)</f>
        <v>0.34828051680655603</v>
      </c>
      <c r="G380">
        <f t="shared" si="39"/>
        <v>-7.7999999999999927</v>
      </c>
      <c r="H380" t="str">
        <f t="shared" si="40"/>
        <v/>
      </c>
    </row>
    <row r="381" spans="1:8" x14ac:dyDescent="0.3">
      <c r="A381">
        <v>2000</v>
      </c>
      <c r="B381">
        <v>6</v>
      </c>
      <c r="C381">
        <v>110.65</v>
      </c>
      <c r="D381">
        <v>-3</v>
      </c>
      <c r="E381">
        <f t="shared" si="38"/>
        <v>1.2444157794906447</v>
      </c>
      <c r="F381">
        <f>(MAX(E$2:E381) - E381)/MAX(E$2:E381)</f>
        <v>0.37478515010407509</v>
      </c>
      <c r="G381">
        <f t="shared" si="39"/>
        <v>-10.799999999999994</v>
      </c>
      <c r="H381" t="str">
        <f t="shared" si="40"/>
        <v/>
      </c>
    </row>
    <row r="382" spans="1:8" x14ac:dyDescent="0.3">
      <c r="A382">
        <v>2000</v>
      </c>
      <c r="B382">
        <v>6</v>
      </c>
      <c r="C382">
        <v>105</v>
      </c>
      <c r="D382">
        <v>-0.69999694800000001</v>
      </c>
      <c r="E382">
        <f t="shared" si="38"/>
        <v>1.2319716759522663</v>
      </c>
      <c r="F382">
        <f>(MAX(E$2:E382) - E382)/MAX(E$2:E382)</f>
        <v>0.38103727134366688</v>
      </c>
      <c r="G382">
        <f t="shared" si="39"/>
        <v>-11.499996947999994</v>
      </c>
      <c r="H382" t="str">
        <f t="shared" si="40"/>
        <v/>
      </c>
    </row>
    <row r="383" spans="1:8" x14ac:dyDescent="0.3">
      <c r="A383">
        <v>2000</v>
      </c>
      <c r="B383">
        <v>6</v>
      </c>
      <c r="C383">
        <v>103.2</v>
      </c>
      <c r="D383">
        <v>-6.1E-6</v>
      </c>
      <c r="E383">
        <f t="shared" si="38"/>
        <v>1.2319715667222195</v>
      </c>
      <c r="F383">
        <f>(MAX(E$2:E383) - E383)/MAX(E$2:E383)</f>
        <v>0.3810373262226297</v>
      </c>
      <c r="G383">
        <f t="shared" si="39"/>
        <v>-11.500003047999995</v>
      </c>
      <c r="H383" t="str">
        <f t="shared" si="40"/>
        <v/>
      </c>
    </row>
    <row r="384" spans="1:8" x14ac:dyDescent="0.3">
      <c r="A384">
        <v>2000</v>
      </c>
      <c r="B384">
        <v>6</v>
      </c>
      <c r="C384">
        <v>105.80000000000001</v>
      </c>
      <c r="D384">
        <v>-1.950003052</v>
      </c>
      <c r="E384">
        <f t="shared" si="38"/>
        <v>1.197911808001725</v>
      </c>
      <c r="F384">
        <f>(MAX(E$2:E384) - E384)/MAX(E$2:E384)</f>
        <v>0.3981495063210222</v>
      </c>
      <c r="G384">
        <f t="shared" si="39"/>
        <v>-13.450006099999994</v>
      </c>
      <c r="H384" t="str">
        <f t="shared" si="40"/>
        <v/>
      </c>
    </row>
    <row r="385" spans="1:8" x14ac:dyDescent="0.3">
      <c r="A385">
        <v>2000</v>
      </c>
      <c r="B385">
        <v>6</v>
      </c>
      <c r="C385">
        <v>108.10000000000001</v>
      </c>
      <c r="D385">
        <v>1.400003052</v>
      </c>
      <c r="E385">
        <f t="shared" si="38"/>
        <v>1.2211830409420015</v>
      </c>
      <c r="F385">
        <f>(MAX(E$2:E385) - E385)/MAX(E$2:E385)</f>
        <v>0.38645765810643001</v>
      </c>
      <c r="G385">
        <f t="shared" si="39"/>
        <v>-12.050003047999994</v>
      </c>
      <c r="H385" t="str">
        <f t="shared" si="40"/>
        <v/>
      </c>
    </row>
    <row r="386" spans="1:8" x14ac:dyDescent="0.3">
      <c r="A386">
        <v>2000</v>
      </c>
      <c r="B386">
        <v>6</v>
      </c>
      <c r="C386">
        <v>108.30000000000001</v>
      </c>
      <c r="D386">
        <v>1.299996948</v>
      </c>
      <c r="E386">
        <f t="shared" si="38"/>
        <v>1.2431710496147712</v>
      </c>
      <c r="F386">
        <f>(MAX(E$2:E386) - E386)/MAX(E$2:E386)</f>
        <v>0.37541052276113329</v>
      </c>
      <c r="G386">
        <f t="shared" si="39"/>
        <v>-10.750006099999993</v>
      </c>
      <c r="H386" t="str">
        <f t="shared" si="40"/>
        <v/>
      </c>
    </row>
    <row r="387" spans="1:8" x14ac:dyDescent="0.3">
      <c r="A387">
        <v>2000</v>
      </c>
      <c r="B387">
        <v>6</v>
      </c>
      <c r="C387">
        <v>104.80000000000001</v>
      </c>
      <c r="D387">
        <v>2.2999984740000001</v>
      </c>
      <c r="E387">
        <f t="shared" si="38"/>
        <v>1.2840960236181342</v>
      </c>
      <c r="F387">
        <f>(MAX(E$2:E387) - E387)/MAX(E$2:E387)</f>
        <v>0.35484914616963725</v>
      </c>
      <c r="G387">
        <f t="shared" si="39"/>
        <v>-8.4500076259999926</v>
      </c>
      <c r="H387" t="str">
        <f t="shared" si="40"/>
        <v/>
      </c>
    </row>
    <row r="388" spans="1:8" x14ac:dyDescent="0.3">
      <c r="A388">
        <v>2000</v>
      </c>
      <c r="B388">
        <v>6</v>
      </c>
      <c r="C388">
        <v>107.10000000000001</v>
      </c>
      <c r="D388">
        <v>2.7000045780000002</v>
      </c>
      <c r="E388">
        <f t="shared" ref="E388:E451" si="41">(D388/C388*$G$2+1)*E387*$H$2+(1-$H$2)*E387</f>
        <v>1.332654358945313</v>
      </c>
      <c r="F388">
        <f>(MAX(E$2:E388) - E388)/MAX(E$2:E388)</f>
        <v>0.33045264394495111</v>
      </c>
      <c r="G388">
        <f t="shared" si="39"/>
        <v>-5.7500030479999928</v>
      </c>
      <c r="H388" t="str">
        <f t="shared" si="40"/>
        <v/>
      </c>
    </row>
    <row r="389" spans="1:8" x14ac:dyDescent="0.3">
      <c r="A389">
        <v>2000</v>
      </c>
      <c r="B389">
        <v>6</v>
      </c>
      <c r="C389">
        <v>110.30000000000001</v>
      </c>
      <c r="D389">
        <v>-0.94999694800000001</v>
      </c>
      <c r="E389">
        <f t="shared" si="41"/>
        <v>1.3154374381782648</v>
      </c>
      <c r="F389">
        <f>(MAX(E$2:E389) - E389)/MAX(E$2:E389)</f>
        <v>0.33910270665746833</v>
      </c>
      <c r="G389">
        <f t="shared" ref="G389:G452" si="42">IF(A389&lt;&gt;A388, D389, D389+G388)</f>
        <v>-6.6999999959999927</v>
      </c>
      <c r="H389" t="str">
        <f t="shared" si="40"/>
        <v/>
      </c>
    </row>
    <row r="390" spans="1:8" x14ac:dyDescent="0.3">
      <c r="A390">
        <v>2000</v>
      </c>
      <c r="B390">
        <v>6</v>
      </c>
      <c r="C390">
        <v>110.80000000000001</v>
      </c>
      <c r="D390">
        <v>2.3500015259999998</v>
      </c>
      <c r="E390">
        <f t="shared" si="41"/>
        <v>1.3572868964870617</v>
      </c>
      <c r="F390">
        <f>(MAX(E$2:E390) - E390)/MAX(E$2:E390)</f>
        <v>0.31807685402365665</v>
      </c>
      <c r="G390">
        <f t="shared" si="42"/>
        <v>-4.349998469999993</v>
      </c>
      <c r="H390" t="str">
        <f t="shared" si="40"/>
        <v/>
      </c>
    </row>
    <row r="391" spans="1:8" x14ac:dyDescent="0.3">
      <c r="A391">
        <v>2000</v>
      </c>
      <c r="B391">
        <v>6</v>
      </c>
      <c r="C391">
        <v>113.2</v>
      </c>
      <c r="D391">
        <v>-0.10000152599999999</v>
      </c>
      <c r="E391">
        <f t="shared" si="41"/>
        <v>1.3554883440020551</v>
      </c>
      <c r="F391">
        <f>(MAX(E$2:E391) - E391)/MAX(E$2:E391)</f>
        <v>0.31898047622170012</v>
      </c>
      <c r="G391">
        <f t="shared" si="42"/>
        <v>-4.4499999959999927</v>
      </c>
      <c r="H391" t="str">
        <f t="shared" si="40"/>
        <v/>
      </c>
    </row>
    <row r="392" spans="1:8" x14ac:dyDescent="0.3">
      <c r="A392">
        <v>2000</v>
      </c>
      <c r="B392">
        <v>6</v>
      </c>
      <c r="C392">
        <v>113.2</v>
      </c>
      <c r="D392">
        <v>-0.9</v>
      </c>
      <c r="E392">
        <f t="shared" si="41"/>
        <v>1.3393230678147514</v>
      </c>
      <c r="F392">
        <f>(MAX(E$2:E392) - E392)/MAX(E$2:E392)</f>
        <v>0.3271021754893742</v>
      </c>
      <c r="G392">
        <f t="shared" si="42"/>
        <v>-5.3499999959999931</v>
      </c>
      <c r="H392" t="str">
        <f t="shared" si="40"/>
        <v/>
      </c>
    </row>
    <row r="393" spans="1:8" x14ac:dyDescent="0.3">
      <c r="A393">
        <v>2000</v>
      </c>
      <c r="B393">
        <v>7</v>
      </c>
      <c r="C393">
        <v>113.30000000000001</v>
      </c>
      <c r="D393">
        <v>-2.3999938959999998</v>
      </c>
      <c r="E393">
        <f t="shared" si="41"/>
        <v>1.2967674563293932</v>
      </c>
      <c r="F393">
        <f>(MAX(E$2:E393) - E393)/MAX(E$2:E393)</f>
        <v>0.34848281103382051</v>
      </c>
      <c r="G393">
        <f t="shared" si="42"/>
        <v>-7.7499938919999929</v>
      </c>
      <c r="H393" t="str">
        <f t="shared" si="40"/>
        <v/>
      </c>
    </row>
    <row r="394" spans="1:8" x14ac:dyDescent="0.3">
      <c r="A394">
        <v>2000</v>
      </c>
      <c r="B394">
        <v>7</v>
      </c>
      <c r="C394">
        <v>115.7</v>
      </c>
      <c r="D394">
        <v>3.2999954219999998</v>
      </c>
      <c r="E394">
        <f t="shared" si="41"/>
        <v>1.3522470587833981</v>
      </c>
      <c r="F394">
        <f>(MAX(E$2:E394) - E394)/MAX(E$2:E394)</f>
        <v>0.32060895095245445</v>
      </c>
      <c r="G394">
        <f t="shared" si="42"/>
        <v>-4.4499984699999935</v>
      </c>
      <c r="H394" t="str">
        <f t="shared" si="40"/>
        <v/>
      </c>
    </row>
    <row r="395" spans="1:8" x14ac:dyDescent="0.3">
      <c r="A395">
        <v>2000</v>
      </c>
      <c r="B395">
        <v>7</v>
      </c>
      <c r="C395">
        <v>112.85000000000001</v>
      </c>
      <c r="D395">
        <v>-1.9500015260000001</v>
      </c>
      <c r="E395">
        <f t="shared" si="41"/>
        <v>1.3171976503453391</v>
      </c>
      <c r="F395">
        <f>(MAX(E$2:E395) - E395)/MAX(E$2:E395)</f>
        <v>0.33821834726251371</v>
      </c>
      <c r="G395">
        <f t="shared" si="42"/>
        <v>-6.3999999959999938</v>
      </c>
      <c r="H395" t="str">
        <f t="shared" si="40"/>
        <v/>
      </c>
    </row>
    <row r="396" spans="1:8" x14ac:dyDescent="0.3">
      <c r="A396">
        <v>2000</v>
      </c>
      <c r="B396">
        <v>7</v>
      </c>
      <c r="C396">
        <v>112.80000000000001</v>
      </c>
      <c r="D396">
        <v>2.3999938959999998</v>
      </c>
      <c r="E396">
        <f t="shared" si="41"/>
        <v>1.3592357663114876</v>
      </c>
      <c r="F396">
        <f>(MAX(E$2:E396) - E396)/MAX(E$2:E396)</f>
        <v>0.3170977099346578</v>
      </c>
      <c r="G396">
        <f t="shared" si="42"/>
        <v>-4.000006099999994</v>
      </c>
      <c r="H396" t="str">
        <f t="shared" si="40"/>
        <v/>
      </c>
    </row>
    <row r="397" spans="1:8" x14ac:dyDescent="0.3">
      <c r="A397">
        <v>2000</v>
      </c>
      <c r="B397">
        <v>7</v>
      </c>
      <c r="C397">
        <v>115.80000000000001</v>
      </c>
      <c r="D397">
        <v>-0.30000152600000002</v>
      </c>
      <c r="E397">
        <f t="shared" si="41"/>
        <v>1.3539537351704614</v>
      </c>
      <c r="F397">
        <f>(MAX(E$2:E397) - E397)/MAX(E$2:E397)</f>
        <v>0.31975148880937926</v>
      </c>
      <c r="G397">
        <f t="shared" si="42"/>
        <v>-4.300007625999994</v>
      </c>
      <c r="H397" t="str">
        <f t="shared" si="40"/>
        <v/>
      </c>
    </row>
    <row r="398" spans="1:8" x14ac:dyDescent="0.3">
      <c r="A398">
        <v>2000</v>
      </c>
      <c r="B398">
        <v>7</v>
      </c>
      <c r="C398">
        <v>117.30000000000001</v>
      </c>
      <c r="D398">
        <v>0.49999542200000002</v>
      </c>
      <c r="E398">
        <f t="shared" si="41"/>
        <v>1.3626106490986587</v>
      </c>
      <c r="F398">
        <f>(MAX(E$2:E398) - E398)/MAX(E$2:E398)</f>
        <v>0.31540211359943521</v>
      </c>
      <c r="G398">
        <f t="shared" si="42"/>
        <v>-3.800012203999994</v>
      </c>
      <c r="H398" t="str">
        <f t="shared" si="40"/>
        <v/>
      </c>
    </row>
    <row r="399" spans="1:8" x14ac:dyDescent="0.3">
      <c r="A399">
        <v>2000</v>
      </c>
      <c r="B399">
        <v>7</v>
      </c>
      <c r="C399">
        <v>116.2</v>
      </c>
      <c r="D399">
        <v>1.300001526</v>
      </c>
      <c r="E399">
        <f t="shared" si="41"/>
        <v>1.3854772057661127</v>
      </c>
      <c r="F399">
        <f>(MAX(E$2:E399) - E399)/MAX(E$2:E399)</f>
        <v>0.30391358136599578</v>
      </c>
      <c r="G399">
        <f t="shared" si="42"/>
        <v>-2.500010677999994</v>
      </c>
      <c r="H399" t="str">
        <f t="shared" si="40"/>
        <v/>
      </c>
    </row>
    <row r="400" spans="1:8" x14ac:dyDescent="0.3">
      <c r="A400">
        <v>2000</v>
      </c>
      <c r="B400">
        <v>7</v>
      </c>
      <c r="C400">
        <v>115.9</v>
      </c>
      <c r="D400">
        <v>0.25</v>
      </c>
      <c r="E400">
        <f t="shared" si="41"/>
        <v>1.389959983610481</v>
      </c>
      <c r="F400">
        <f>(MAX(E$2:E400) - E400)/MAX(E$2:E400)</f>
        <v>0.30166136042563557</v>
      </c>
      <c r="G400">
        <f t="shared" si="42"/>
        <v>-2.250010677999994</v>
      </c>
      <c r="H400" t="str">
        <f t="shared" si="40"/>
        <v/>
      </c>
    </row>
    <row r="401" spans="1:8" x14ac:dyDescent="0.3">
      <c r="A401">
        <v>2000</v>
      </c>
      <c r="B401">
        <v>7</v>
      </c>
      <c r="C401">
        <v>115.35000000000001</v>
      </c>
      <c r="D401">
        <v>1.399998474</v>
      </c>
      <c r="E401">
        <f t="shared" si="41"/>
        <v>1.4152648191888393</v>
      </c>
      <c r="F401">
        <f>(MAX(E$2:E401) - E401)/MAX(E$2:E401)</f>
        <v>0.28894779696998729</v>
      </c>
      <c r="G401">
        <f t="shared" si="42"/>
        <v>-0.850012203999994</v>
      </c>
      <c r="H401" t="str">
        <f t="shared" si="40"/>
        <v/>
      </c>
    </row>
    <row r="402" spans="1:8" x14ac:dyDescent="0.3">
      <c r="A402">
        <v>2000</v>
      </c>
      <c r="B402">
        <v>7</v>
      </c>
      <c r="C402">
        <v>116.80000000000001</v>
      </c>
      <c r="D402">
        <v>-2.8</v>
      </c>
      <c r="E402">
        <f t="shared" si="41"/>
        <v>1.364373447265953</v>
      </c>
      <c r="F402">
        <f>(MAX(E$2:E402) - E402)/MAX(E$2:E402)</f>
        <v>0.3145164549556555</v>
      </c>
      <c r="G402">
        <f t="shared" si="42"/>
        <v>-3.650012203999994</v>
      </c>
      <c r="H402" t="str">
        <f t="shared" si="40"/>
        <v/>
      </c>
    </row>
    <row r="403" spans="1:8" x14ac:dyDescent="0.3">
      <c r="A403">
        <v>2000</v>
      </c>
      <c r="B403">
        <v>7</v>
      </c>
      <c r="C403">
        <v>116.80000000000001</v>
      </c>
      <c r="D403">
        <v>2.8</v>
      </c>
      <c r="E403">
        <f t="shared" si="41"/>
        <v>1.413434821225859</v>
      </c>
      <c r="F403">
        <f>(MAX(E$2:E403) - E403)/MAX(E$2:E403)</f>
        <v>0.28986721789070469</v>
      </c>
      <c r="G403">
        <f t="shared" si="42"/>
        <v>-0.85001220399999422</v>
      </c>
      <c r="H403" t="str">
        <f t="shared" si="40"/>
        <v/>
      </c>
    </row>
    <row r="404" spans="1:8" x14ac:dyDescent="0.3">
      <c r="A404">
        <v>2000</v>
      </c>
      <c r="B404">
        <v>7</v>
      </c>
      <c r="C404">
        <v>114.10000000000001</v>
      </c>
      <c r="D404">
        <v>1.35</v>
      </c>
      <c r="E404">
        <f t="shared" si="41"/>
        <v>1.4385198826893328</v>
      </c>
      <c r="F404">
        <f>(MAX(E$2:E404) - E404)/MAX(E$2:E404)</f>
        <v>0.2772640725465213</v>
      </c>
      <c r="G404">
        <f t="shared" si="42"/>
        <v>0.49998779600000587</v>
      </c>
      <c r="H404" t="str">
        <f t="shared" si="40"/>
        <v/>
      </c>
    </row>
    <row r="405" spans="1:8" x14ac:dyDescent="0.3">
      <c r="A405">
        <v>2000</v>
      </c>
      <c r="B405">
        <v>7</v>
      </c>
      <c r="C405">
        <v>112.5</v>
      </c>
      <c r="D405">
        <v>1.8499984739999999</v>
      </c>
      <c r="E405">
        <f t="shared" si="41"/>
        <v>1.4740033438599185</v>
      </c>
      <c r="F405">
        <f>(MAX(E$2:E405) - E405)/MAX(E$2:E405)</f>
        <v>0.2594366010412692</v>
      </c>
      <c r="G405">
        <f t="shared" si="42"/>
        <v>2.3499862700000058</v>
      </c>
      <c r="H405" t="str">
        <f t="shared" si="40"/>
        <v/>
      </c>
    </row>
    <row r="406" spans="1:8" x14ac:dyDescent="0.3">
      <c r="A406">
        <v>2000</v>
      </c>
      <c r="B406">
        <v>7</v>
      </c>
      <c r="C406">
        <v>110.30000000000001</v>
      </c>
      <c r="D406">
        <v>1.4999984740000001</v>
      </c>
      <c r="E406">
        <f t="shared" si="41"/>
        <v>1.5040713778553052</v>
      </c>
      <c r="F406">
        <f>(MAX(E$2:E406) - E406)/MAX(E$2:E406)</f>
        <v>0.24432992876105594</v>
      </c>
      <c r="G406">
        <f t="shared" si="42"/>
        <v>3.8499847440000057</v>
      </c>
      <c r="H406" t="str">
        <f t="shared" si="40"/>
        <v/>
      </c>
    </row>
    <row r="407" spans="1:8" x14ac:dyDescent="0.3">
      <c r="A407">
        <v>2000</v>
      </c>
      <c r="B407">
        <v>7</v>
      </c>
      <c r="C407">
        <v>110.30000000000001</v>
      </c>
      <c r="D407">
        <v>1.7000045779999999</v>
      </c>
      <c r="E407">
        <f t="shared" si="41"/>
        <v>1.5388437472296406</v>
      </c>
      <c r="F407">
        <f>(MAX(E$2:E407) - E407)/MAX(E$2:E407)</f>
        <v>0.22685972140978039</v>
      </c>
      <c r="G407">
        <f t="shared" si="42"/>
        <v>5.5499893220000054</v>
      </c>
      <c r="H407" t="str">
        <f t="shared" si="40"/>
        <v/>
      </c>
    </row>
    <row r="408" spans="1:8" x14ac:dyDescent="0.3">
      <c r="A408">
        <v>2000</v>
      </c>
      <c r="B408">
        <v>7</v>
      </c>
      <c r="C408">
        <v>107.30000000000001</v>
      </c>
      <c r="D408">
        <v>-3</v>
      </c>
      <c r="E408">
        <f t="shared" si="41"/>
        <v>1.4743069637950332</v>
      </c>
      <c r="F408">
        <f>(MAX(E$2:E408) - E408)/MAX(E$2:E408)</f>
        <v>0.25928405741775784</v>
      </c>
      <c r="G408">
        <f t="shared" si="42"/>
        <v>2.5499893220000054</v>
      </c>
      <c r="H408" t="str">
        <f t="shared" si="40"/>
        <v/>
      </c>
    </row>
    <row r="409" spans="1:8" x14ac:dyDescent="0.3">
      <c r="A409">
        <v>2000</v>
      </c>
      <c r="B409">
        <v>7</v>
      </c>
      <c r="C409">
        <v>102.30000000000001</v>
      </c>
      <c r="D409">
        <v>1.199998474</v>
      </c>
      <c r="E409">
        <f t="shared" si="41"/>
        <v>1.5002478158003354</v>
      </c>
      <c r="F409">
        <f>(MAX(E$2:E409) - E409)/MAX(E$2:E409)</f>
        <v>0.24625094890212501</v>
      </c>
      <c r="G409">
        <f t="shared" si="42"/>
        <v>3.7499877960000054</v>
      </c>
      <c r="H409" t="str">
        <f t="shared" ref="H409:H472" si="43">IF(A409=A410, "", IF(-C387*0.05 &gt; MIN(G388:G409), -C387*0.05, ""))</f>
        <v/>
      </c>
    </row>
    <row r="410" spans="1:8" x14ac:dyDescent="0.3">
      <c r="A410">
        <v>2000</v>
      </c>
      <c r="B410">
        <v>7</v>
      </c>
      <c r="C410">
        <v>103.5</v>
      </c>
      <c r="D410">
        <v>-3</v>
      </c>
      <c r="E410">
        <f t="shared" si="41"/>
        <v>1.4350196498959731</v>
      </c>
      <c r="F410">
        <f>(MAX(E$2:E410) - E410)/MAX(E$2:E410)</f>
        <v>0.27902264677594563</v>
      </c>
      <c r="G410">
        <f t="shared" si="42"/>
        <v>0.74998779600000542</v>
      </c>
      <c r="H410" t="str">
        <f t="shared" si="43"/>
        <v/>
      </c>
    </row>
    <row r="411" spans="1:8" x14ac:dyDescent="0.3">
      <c r="A411">
        <v>2000</v>
      </c>
      <c r="B411">
        <v>7</v>
      </c>
      <c r="C411">
        <v>102.15</v>
      </c>
      <c r="D411">
        <v>-0.30000152600000002</v>
      </c>
      <c r="E411">
        <f t="shared" si="41"/>
        <v>1.4286979452732305</v>
      </c>
      <c r="F411">
        <f>(MAX(E$2:E411) - E411)/MAX(E$2:E411)</f>
        <v>0.28219877461997872</v>
      </c>
      <c r="G411">
        <f t="shared" si="42"/>
        <v>0.44998627000000541</v>
      </c>
      <c r="H411" t="str">
        <f t="shared" si="43"/>
        <v/>
      </c>
    </row>
    <row r="412" spans="1:8" x14ac:dyDescent="0.3">
      <c r="A412">
        <v>2000</v>
      </c>
      <c r="B412">
        <v>7</v>
      </c>
      <c r="C412">
        <v>99.300000000000011</v>
      </c>
      <c r="D412">
        <v>-1.999995422</v>
      </c>
      <c r="E412">
        <f t="shared" si="41"/>
        <v>1.3855349641559001</v>
      </c>
      <c r="F412">
        <f>(MAX(E$2:E412) - E412)/MAX(E$2:E412)</f>
        <v>0.30388456260587049</v>
      </c>
      <c r="G412">
        <f t="shared" si="42"/>
        <v>-1.5500091519999946</v>
      </c>
      <c r="H412" t="str">
        <f t="shared" si="43"/>
        <v/>
      </c>
    </row>
    <row r="413" spans="1:8" x14ac:dyDescent="0.3">
      <c r="A413">
        <v>2000</v>
      </c>
      <c r="B413">
        <v>7</v>
      </c>
      <c r="C413">
        <v>96.300000000000011</v>
      </c>
      <c r="D413">
        <v>2.5999984739999999</v>
      </c>
      <c r="E413">
        <f t="shared" si="41"/>
        <v>1.441646939116632</v>
      </c>
      <c r="F413">
        <f>(MAX(E$2:E413) - E413)/MAX(E$2:E413)</f>
        <v>0.27569298822966204</v>
      </c>
      <c r="G413">
        <f t="shared" si="42"/>
        <v>1.0499893220000054</v>
      </c>
      <c r="H413" t="str">
        <f t="shared" si="43"/>
        <v/>
      </c>
    </row>
    <row r="414" spans="1:8" x14ac:dyDescent="0.3">
      <c r="A414">
        <v>2000</v>
      </c>
      <c r="B414">
        <v>8</v>
      </c>
      <c r="C414">
        <v>98.300000000000011</v>
      </c>
      <c r="D414">
        <v>3.5000015260000001</v>
      </c>
      <c r="E414">
        <f t="shared" si="41"/>
        <v>1.5186423585499196</v>
      </c>
      <c r="F414">
        <f>(MAX(E$2:E414) - E414)/MAX(E$2:E414)</f>
        <v>0.23700922963624366</v>
      </c>
      <c r="G414">
        <f t="shared" si="42"/>
        <v>4.5499908480000055</v>
      </c>
      <c r="H414" t="str">
        <f t="shared" si="43"/>
        <v/>
      </c>
    </row>
    <row r="415" spans="1:8" x14ac:dyDescent="0.3">
      <c r="A415">
        <v>2000</v>
      </c>
      <c r="B415">
        <v>8</v>
      </c>
      <c r="C415">
        <v>100.80000000000001</v>
      </c>
      <c r="D415">
        <v>0.59999847399999995</v>
      </c>
      <c r="E415">
        <f t="shared" si="41"/>
        <v>1.53220163083685</v>
      </c>
      <c r="F415">
        <f>(MAX(E$2:E415) - E415)/MAX(E$2:E415)</f>
        <v>0.23019682936995878</v>
      </c>
      <c r="G415">
        <f t="shared" si="42"/>
        <v>5.149989322000005</v>
      </c>
      <c r="H415" t="str">
        <f t="shared" si="43"/>
        <v/>
      </c>
    </row>
    <row r="416" spans="1:8" x14ac:dyDescent="0.3">
      <c r="A416">
        <v>2000</v>
      </c>
      <c r="B416">
        <v>8</v>
      </c>
      <c r="C416">
        <v>102.35000000000001</v>
      </c>
      <c r="D416">
        <v>2.95</v>
      </c>
      <c r="E416">
        <f t="shared" si="41"/>
        <v>1.5984448376414722</v>
      </c>
      <c r="F416">
        <f>(MAX(E$2:E416) - E416)/MAX(E$2:E416)</f>
        <v>0.19691515833881135</v>
      </c>
      <c r="G416">
        <f t="shared" si="42"/>
        <v>8.0999893220000061</v>
      </c>
      <c r="H416" t="str">
        <f t="shared" si="43"/>
        <v/>
      </c>
    </row>
    <row r="417" spans="1:8" x14ac:dyDescent="0.3">
      <c r="A417">
        <v>2000</v>
      </c>
      <c r="B417">
        <v>8</v>
      </c>
      <c r="C417">
        <v>99.800000000000011</v>
      </c>
      <c r="D417">
        <v>1.4</v>
      </c>
      <c r="E417">
        <f t="shared" si="41"/>
        <v>1.6320794484535672</v>
      </c>
      <c r="F417">
        <f>(MAX(E$2:E417) - E417)/MAX(E$2:E417)</f>
        <v>0.18001657950626129</v>
      </c>
      <c r="G417">
        <f t="shared" si="42"/>
        <v>9.4999893220000065</v>
      </c>
      <c r="H417" t="str">
        <f t="shared" si="43"/>
        <v/>
      </c>
    </row>
    <row r="418" spans="1:8" x14ac:dyDescent="0.3">
      <c r="A418">
        <v>2000</v>
      </c>
      <c r="B418">
        <v>8</v>
      </c>
      <c r="C418">
        <v>96.2</v>
      </c>
      <c r="D418">
        <v>-1.8</v>
      </c>
      <c r="E418">
        <f t="shared" si="41"/>
        <v>1.5862726448067415</v>
      </c>
      <c r="F418">
        <f>(MAX(E$2:E418) - E418)/MAX(E$2:E418)</f>
        <v>0.20303066719163654</v>
      </c>
      <c r="G418">
        <f t="shared" si="42"/>
        <v>7.6999893220000066</v>
      </c>
      <c r="H418" t="str">
        <f t="shared" si="43"/>
        <v/>
      </c>
    </row>
    <row r="419" spans="1:8" x14ac:dyDescent="0.3">
      <c r="A419">
        <v>2000</v>
      </c>
      <c r="B419">
        <v>8</v>
      </c>
      <c r="C419">
        <v>95.2</v>
      </c>
      <c r="D419">
        <v>1.8</v>
      </c>
      <c r="E419">
        <f t="shared" si="41"/>
        <v>1.6312614698170167</v>
      </c>
      <c r="F419">
        <f>(MAX(E$2:E419) - E419)/MAX(E$2:E419)</f>
        <v>0.18042754535778588</v>
      </c>
      <c r="G419">
        <f t="shared" si="42"/>
        <v>9.4999893220000065</v>
      </c>
      <c r="H419" t="str">
        <f t="shared" si="43"/>
        <v/>
      </c>
    </row>
    <row r="420" spans="1:8" x14ac:dyDescent="0.3">
      <c r="A420">
        <v>2000</v>
      </c>
      <c r="B420">
        <v>8</v>
      </c>
      <c r="C420">
        <v>95.800000000000011</v>
      </c>
      <c r="D420">
        <v>-3</v>
      </c>
      <c r="E420">
        <f t="shared" si="41"/>
        <v>1.5546364529675745</v>
      </c>
      <c r="F420">
        <f>(MAX(E$2:E420) - E420)/MAX(E$2:E420)</f>
        <v>0.21892520763221135</v>
      </c>
      <c r="G420">
        <f t="shared" si="42"/>
        <v>6.4999893220000065</v>
      </c>
      <c r="H420" t="str">
        <f t="shared" si="43"/>
        <v/>
      </c>
    </row>
    <row r="421" spans="1:8" x14ac:dyDescent="0.3">
      <c r="A421">
        <v>2000</v>
      </c>
      <c r="B421">
        <v>8</v>
      </c>
      <c r="C421">
        <v>98.4</v>
      </c>
      <c r="D421">
        <v>0.79999847400000001</v>
      </c>
      <c r="E421">
        <f t="shared" si="41"/>
        <v>1.5735953979370689</v>
      </c>
      <c r="F421">
        <f>(MAX(E$2:E421) - E421)/MAX(E$2:E421)</f>
        <v>0.2093999234557769</v>
      </c>
      <c r="G421">
        <f t="shared" si="42"/>
        <v>7.2999877960000061</v>
      </c>
      <c r="H421" t="str">
        <f t="shared" si="43"/>
        <v/>
      </c>
    </row>
    <row r="422" spans="1:8" x14ac:dyDescent="0.3">
      <c r="A422">
        <v>2000</v>
      </c>
      <c r="B422">
        <v>8</v>
      </c>
      <c r="C422">
        <v>98.25</v>
      </c>
      <c r="D422">
        <v>2.4000045779999999</v>
      </c>
      <c r="E422">
        <f t="shared" si="41"/>
        <v>1.6312539652495681</v>
      </c>
      <c r="F422">
        <f>(MAX(E$2:E422) - E422)/MAX(E$2:E422)</f>
        <v>0.18043131577526872</v>
      </c>
      <c r="G422">
        <f t="shared" si="42"/>
        <v>9.699992374000006</v>
      </c>
      <c r="H422" t="str">
        <f t="shared" si="43"/>
        <v/>
      </c>
    </row>
    <row r="423" spans="1:8" x14ac:dyDescent="0.3">
      <c r="A423">
        <v>2000</v>
      </c>
      <c r="B423">
        <v>8</v>
      </c>
      <c r="C423">
        <v>102.30000000000001</v>
      </c>
      <c r="D423">
        <v>0.80000152599999996</v>
      </c>
      <c r="E423">
        <f t="shared" si="41"/>
        <v>1.6503889456233689</v>
      </c>
      <c r="F423">
        <f>(MAX(E$2:E423) - E423)/MAX(E$2:E423)</f>
        <v>0.17081758853125698</v>
      </c>
      <c r="G423">
        <f t="shared" si="42"/>
        <v>10.499993900000007</v>
      </c>
      <c r="H423" t="str">
        <f t="shared" si="43"/>
        <v/>
      </c>
    </row>
    <row r="424" spans="1:8" x14ac:dyDescent="0.3">
      <c r="A424">
        <v>2000</v>
      </c>
      <c r="B424">
        <v>8</v>
      </c>
      <c r="C424">
        <v>102.30000000000001</v>
      </c>
      <c r="D424">
        <v>0.8</v>
      </c>
      <c r="E424">
        <f t="shared" si="41"/>
        <v>1.6697483467450507</v>
      </c>
      <c r="F424">
        <f>(MAX(E$2:E424) - E424)/MAX(E$2:E424)</f>
        <v>0.16109110863133036</v>
      </c>
      <c r="G424">
        <f t="shared" si="42"/>
        <v>11.299993900000008</v>
      </c>
      <c r="H424" t="str">
        <f t="shared" si="43"/>
        <v/>
      </c>
    </row>
    <row r="425" spans="1:8" x14ac:dyDescent="0.3">
      <c r="A425">
        <v>2000</v>
      </c>
      <c r="B425">
        <v>8</v>
      </c>
      <c r="C425">
        <v>103.95</v>
      </c>
      <c r="D425">
        <v>0.10000152599999999</v>
      </c>
      <c r="E425">
        <f t="shared" si="41"/>
        <v>1.672157832787049</v>
      </c>
      <c r="F425">
        <f>(MAX(E$2:E425) - E425)/MAX(E$2:E425)</f>
        <v>0.15988054341759536</v>
      </c>
      <c r="G425">
        <f t="shared" si="42"/>
        <v>11.399995426000007</v>
      </c>
      <c r="H425" t="str">
        <f t="shared" si="43"/>
        <v/>
      </c>
    </row>
    <row r="426" spans="1:8" x14ac:dyDescent="0.3">
      <c r="A426">
        <v>2000</v>
      </c>
      <c r="B426">
        <v>8</v>
      </c>
      <c r="C426">
        <v>103.2</v>
      </c>
      <c r="D426">
        <v>-0.44999847399999998</v>
      </c>
      <c r="E426">
        <f t="shared" si="41"/>
        <v>1.6612207910277275</v>
      </c>
      <c r="F426">
        <f>(MAX(E$2:E426) - E426)/MAX(E$2:E426)</f>
        <v>0.1653754921594528</v>
      </c>
      <c r="G426">
        <f t="shared" si="42"/>
        <v>10.949996952000008</v>
      </c>
      <c r="H426" t="str">
        <f t="shared" si="43"/>
        <v/>
      </c>
    </row>
    <row r="427" spans="1:8" x14ac:dyDescent="0.3">
      <c r="A427">
        <v>2000</v>
      </c>
      <c r="B427">
        <v>8</v>
      </c>
      <c r="C427">
        <v>103.30000000000001</v>
      </c>
      <c r="D427">
        <v>3.2000015259999999</v>
      </c>
      <c r="E427">
        <f t="shared" si="41"/>
        <v>1.7384121133846249</v>
      </c>
      <c r="F427">
        <f>(MAX(E$2:E427) - E427)/MAX(E$2:E427)</f>
        <v>0.12659330873166832</v>
      </c>
      <c r="G427">
        <f t="shared" si="42"/>
        <v>14.149998478000008</v>
      </c>
      <c r="H427" t="str">
        <f t="shared" si="43"/>
        <v/>
      </c>
    </row>
    <row r="428" spans="1:8" x14ac:dyDescent="0.3">
      <c r="A428">
        <v>2000</v>
      </c>
      <c r="B428">
        <v>8</v>
      </c>
      <c r="C428">
        <v>99.7</v>
      </c>
      <c r="D428">
        <v>0.9</v>
      </c>
      <c r="E428">
        <f t="shared" si="41"/>
        <v>1.7619512944585392</v>
      </c>
      <c r="F428">
        <f>(MAX(E$2:E428) - E428)/MAX(E$2:E428)</f>
        <v>0.11476683899032177</v>
      </c>
      <c r="G428">
        <f t="shared" si="42"/>
        <v>15.049998478000008</v>
      </c>
      <c r="H428" t="str">
        <f t="shared" si="43"/>
        <v/>
      </c>
    </row>
    <row r="429" spans="1:8" x14ac:dyDescent="0.3">
      <c r="A429">
        <v>2000</v>
      </c>
      <c r="B429">
        <v>8</v>
      </c>
      <c r="C429">
        <v>100.30000000000001</v>
      </c>
      <c r="D429">
        <v>2.4500015259999999</v>
      </c>
      <c r="E429">
        <f t="shared" si="41"/>
        <v>1.8265093706324338</v>
      </c>
      <c r="F429">
        <f>(MAX(E$2:E429) - E429)/MAX(E$2:E429)</f>
        <v>8.2331805161714913E-2</v>
      </c>
      <c r="G429">
        <f t="shared" si="42"/>
        <v>17.500000004000007</v>
      </c>
      <c r="H429" t="str">
        <f t="shared" si="43"/>
        <v/>
      </c>
    </row>
    <row r="430" spans="1:8" x14ac:dyDescent="0.3">
      <c r="A430">
        <v>2000</v>
      </c>
      <c r="B430">
        <v>8</v>
      </c>
      <c r="C430">
        <v>102.30000000000001</v>
      </c>
      <c r="D430">
        <v>-3</v>
      </c>
      <c r="E430">
        <f t="shared" si="41"/>
        <v>1.7461643836544676</v>
      </c>
      <c r="F430">
        <f>(MAX(E$2:E430) - E430)/MAX(E$2:E430)</f>
        <v>0.12269844129829632</v>
      </c>
      <c r="G430">
        <f t="shared" si="42"/>
        <v>14.500000004000007</v>
      </c>
      <c r="H430" t="str">
        <f t="shared" si="43"/>
        <v/>
      </c>
    </row>
    <row r="431" spans="1:8" x14ac:dyDescent="0.3">
      <c r="A431">
        <v>2000</v>
      </c>
      <c r="B431">
        <v>8</v>
      </c>
      <c r="C431">
        <v>100.5</v>
      </c>
      <c r="D431">
        <v>-0.74999694800000005</v>
      </c>
      <c r="E431">
        <f t="shared" si="41"/>
        <v>1.7266178469612266</v>
      </c>
      <c r="F431">
        <f>(MAX(E$2:E431) - E431)/MAX(E$2:E431)</f>
        <v>0.13251894117145929</v>
      </c>
      <c r="G431">
        <f t="shared" si="42"/>
        <v>13.750003056000008</v>
      </c>
      <c r="H431" t="str">
        <f t="shared" si="43"/>
        <v/>
      </c>
    </row>
    <row r="432" spans="1:8" x14ac:dyDescent="0.3">
      <c r="A432">
        <v>2000</v>
      </c>
      <c r="B432">
        <v>8</v>
      </c>
      <c r="C432">
        <v>99.75</v>
      </c>
      <c r="D432">
        <v>1.6500015260000001</v>
      </c>
      <c r="E432">
        <f t="shared" si="41"/>
        <v>1.7694587805297208</v>
      </c>
      <c r="F432">
        <f>(MAX(E$2:E432) - E432)/MAX(E$2:E432)</f>
        <v>0.11099495514374211</v>
      </c>
      <c r="G432">
        <f t="shared" si="42"/>
        <v>15.400004582000008</v>
      </c>
      <c r="H432" t="str">
        <f t="shared" si="43"/>
        <v/>
      </c>
    </row>
    <row r="433" spans="1:8" x14ac:dyDescent="0.3">
      <c r="A433">
        <v>2000</v>
      </c>
      <c r="B433">
        <v>8</v>
      </c>
      <c r="C433">
        <v>100.9</v>
      </c>
      <c r="D433">
        <v>0.69999694800000001</v>
      </c>
      <c r="E433">
        <f t="shared" si="41"/>
        <v>1.7878722950884316</v>
      </c>
      <c r="F433">
        <f>(MAX(E$2:E433) - E433)/MAX(E$2:E433)</f>
        <v>0.10174370413052131</v>
      </c>
      <c r="G433">
        <f t="shared" si="42"/>
        <v>16.100001530000007</v>
      </c>
      <c r="H433" t="str">
        <f t="shared" si="43"/>
        <v/>
      </c>
    </row>
    <row r="434" spans="1:8" x14ac:dyDescent="0.3">
      <c r="A434">
        <v>2000</v>
      </c>
      <c r="B434">
        <v>8</v>
      </c>
      <c r="C434">
        <v>102.30000000000001</v>
      </c>
      <c r="D434">
        <v>-1.499995422</v>
      </c>
      <c r="E434">
        <f t="shared" si="41"/>
        <v>1.748549710663897</v>
      </c>
      <c r="F434">
        <f>(MAX(E$2:E434) - E434)/MAX(E$2:E434)</f>
        <v>0.12150001397783634</v>
      </c>
      <c r="G434">
        <f t="shared" si="42"/>
        <v>14.600006108000008</v>
      </c>
      <c r="H434" t="str">
        <f t="shared" si="43"/>
        <v/>
      </c>
    </row>
    <row r="435" spans="1:8" x14ac:dyDescent="0.3">
      <c r="A435">
        <v>2000</v>
      </c>
      <c r="B435">
        <v>8</v>
      </c>
      <c r="C435">
        <v>100.2</v>
      </c>
      <c r="D435">
        <v>-1.450003052</v>
      </c>
      <c r="E435">
        <f t="shared" si="41"/>
        <v>1.7105945846603585</v>
      </c>
      <c r="F435">
        <f>(MAX(E$2:E435) - E435)/MAX(E$2:E435)</f>
        <v>0.14056929033882579</v>
      </c>
      <c r="G435">
        <f t="shared" si="42"/>
        <v>13.150003056000008</v>
      </c>
      <c r="H435" t="str">
        <f t="shared" si="43"/>
        <v/>
      </c>
    </row>
    <row r="436" spans="1:8" x14ac:dyDescent="0.3">
      <c r="A436">
        <v>2000</v>
      </c>
      <c r="B436">
        <v>8</v>
      </c>
      <c r="C436">
        <v>97.95</v>
      </c>
      <c r="D436">
        <v>-3</v>
      </c>
      <c r="E436">
        <f t="shared" si="41"/>
        <v>1.6320067783206791</v>
      </c>
      <c r="F436">
        <f>(MAX(E$2:E436) - E436)/MAX(E$2:E436)</f>
        <v>0.18005309017012011</v>
      </c>
      <c r="G436">
        <f t="shared" si="42"/>
        <v>10.150003056000008</v>
      </c>
      <c r="H436" t="str">
        <f t="shared" si="43"/>
        <v/>
      </c>
    </row>
    <row r="437" spans="1:8" x14ac:dyDescent="0.3">
      <c r="A437">
        <v>2000</v>
      </c>
      <c r="B437">
        <v>9</v>
      </c>
      <c r="C437">
        <v>95.800000000000011</v>
      </c>
      <c r="D437">
        <v>4.5800000000000002E-6</v>
      </c>
      <c r="E437">
        <f t="shared" si="41"/>
        <v>1.6320068953549858</v>
      </c>
      <c r="F437">
        <f>(MAX(E$2:E437) - E437)/MAX(E$2:E437)</f>
        <v>0.1800530313701694</v>
      </c>
      <c r="G437">
        <f t="shared" si="42"/>
        <v>10.150007636000009</v>
      </c>
      <c r="H437" t="str">
        <f t="shared" si="43"/>
        <v/>
      </c>
    </row>
    <row r="438" spans="1:8" x14ac:dyDescent="0.3">
      <c r="A438">
        <v>2000</v>
      </c>
      <c r="B438">
        <v>9</v>
      </c>
      <c r="C438">
        <v>95.800000000000011</v>
      </c>
      <c r="D438">
        <v>-1.9000015260000001</v>
      </c>
      <c r="E438">
        <f t="shared" si="41"/>
        <v>1.5834555030019015</v>
      </c>
      <c r="F438">
        <f>(MAX(E$2:E438) - E438)/MAX(E$2:E438)</f>
        <v>0.20444604533106311</v>
      </c>
      <c r="G438">
        <f t="shared" si="42"/>
        <v>8.2500061100000082</v>
      </c>
      <c r="H438" t="str">
        <f t="shared" si="43"/>
        <v/>
      </c>
    </row>
    <row r="439" spans="1:8" x14ac:dyDescent="0.3">
      <c r="A439">
        <v>2000</v>
      </c>
      <c r="B439">
        <v>9</v>
      </c>
      <c r="C439">
        <v>95.45</v>
      </c>
      <c r="D439">
        <v>1.399998474</v>
      </c>
      <c r="E439">
        <f t="shared" si="41"/>
        <v>1.6182931450320153</v>
      </c>
      <c r="F439">
        <f>(MAX(E$2:E439) - E439)/MAX(E$2:E439)</f>
        <v>0.18694304392947306</v>
      </c>
      <c r="G439">
        <f t="shared" si="42"/>
        <v>9.6500045840000084</v>
      </c>
      <c r="H439" t="str">
        <f t="shared" si="43"/>
        <v/>
      </c>
    </row>
    <row r="440" spans="1:8" x14ac:dyDescent="0.3">
      <c r="A440">
        <v>2000</v>
      </c>
      <c r="B440">
        <v>9</v>
      </c>
      <c r="C440">
        <v>93.100000000000009</v>
      </c>
      <c r="D440">
        <v>-0.3</v>
      </c>
      <c r="E440">
        <f t="shared" si="41"/>
        <v>1.6104711051258456</v>
      </c>
      <c r="F440">
        <f>(MAX(E$2:E440) - E440)/MAX(E$2:E440)</f>
        <v>0.19087296476977095</v>
      </c>
      <c r="G440">
        <f t="shared" si="42"/>
        <v>9.3500045840000077</v>
      </c>
      <c r="H440" t="str">
        <f t="shared" si="43"/>
        <v/>
      </c>
    </row>
    <row r="441" spans="1:8" x14ac:dyDescent="0.3">
      <c r="A441">
        <v>2000</v>
      </c>
      <c r="B441">
        <v>9</v>
      </c>
      <c r="C441">
        <v>89.800000000000011</v>
      </c>
      <c r="D441">
        <v>1.25</v>
      </c>
      <c r="E441">
        <f t="shared" si="41"/>
        <v>1.6440973113854334</v>
      </c>
      <c r="F441">
        <f>(MAX(E$2:E441) - E441)/MAX(E$2:E441)</f>
        <v>0.17397860852192359</v>
      </c>
      <c r="G441">
        <f t="shared" si="42"/>
        <v>10.600004584000008</v>
      </c>
      <c r="H441" t="str">
        <f t="shared" si="43"/>
        <v/>
      </c>
    </row>
    <row r="442" spans="1:8" x14ac:dyDescent="0.3">
      <c r="A442">
        <v>2000</v>
      </c>
      <c r="B442">
        <v>9</v>
      </c>
      <c r="C442">
        <v>91.350000000000009</v>
      </c>
      <c r="D442">
        <v>-1.900006104</v>
      </c>
      <c r="E442">
        <f t="shared" si="41"/>
        <v>1.5928034702162659</v>
      </c>
      <c r="F442">
        <f>(MAX(E$2:E442) - E442)/MAX(E$2:E442)</f>
        <v>0.19974947364249687</v>
      </c>
      <c r="G442">
        <f t="shared" si="42"/>
        <v>8.6999984800000085</v>
      </c>
      <c r="H442" t="str">
        <f t="shared" si="43"/>
        <v/>
      </c>
    </row>
    <row r="443" spans="1:8" x14ac:dyDescent="0.3">
      <c r="A443">
        <v>2000</v>
      </c>
      <c r="B443">
        <v>9</v>
      </c>
      <c r="C443">
        <v>91.350000000000009</v>
      </c>
      <c r="D443">
        <v>1.9</v>
      </c>
      <c r="E443">
        <f t="shared" si="41"/>
        <v>1.6424968461343432</v>
      </c>
      <c r="F443">
        <f>(MAX(E$2:E443) - E443)/MAX(E$2:E443)</f>
        <v>0.17478270845236127</v>
      </c>
      <c r="G443">
        <f t="shared" si="42"/>
        <v>10.599998480000009</v>
      </c>
      <c r="H443" t="str">
        <f t="shared" si="43"/>
        <v/>
      </c>
    </row>
    <row r="444" spans="1:8" x14ac:dyDescent="0.3">
      <c r="A444">
        <v>2000</v>
      </c>
      <c r="B444">
        <v>9</v>
      </c>
      <c r="C444">
        <v>91.350000000000009</v>
      </c>
      <c r="D444">
        <v>1.9</v>
      </c>
      <c r="E444">
        <f t="shared" si="41"/>
        <v>1.6937405901024098</v>
      </c>
      <c r="F444">
        <f>(MAX(E$2:E444) - E444)/MAX(E$2:E444)</f>
        <v>0.14903701298535774</v>
      </c>
      <c r="G444">
        <f t="shared" si="42"/>
        <v>12.499998480000009</v>
      </c>
      <c r="H444" t="str">
        <f t="shared" si="43"/>
        <v/>
      </c>
    </row>
    <row r="445" spans="1:8" x14ac:dyDescent="0.3">
      <c r="A445">
        <v>2000</v>
      </c>
      <c r="B445">
        <v>9</v>
      </c>
      <c r="C445">
        <v>91.350000000000009</v>
      </c>
      <c r="D445">
        <v>1.9</v>
      </c>
      <c r="E445">
        <f t="shared" si="41"/>
        <v>1.7465830715670172</v>
      </c>
      <c r="F445">
        <f>(MAX(E$2:E445) - E445)/MAX(E$2:E445)</f>
        <v>0.12248808564007324</v>
      </c>
      <c r="G445">
        <f t="shared" si="42"/>
        <v>14.39999848000001</v>
      </c>
      <c r="H445" t="str">
        <f t="shared" si="43"/>
        <v/>
      </c>
    </row>
    <row r="446" spans="1:8" x14ac:dyDescent="0.3">
      <c r="A446">
        <v>2000</v>
      </c>
      <c r="B446">
        <v>9</v>
      </c>
      <c r="C446">
        <v>88.300000000000011</v>
      </c>
      <c r="D446">
        <v>-0.39999542199999999</v>
      </c>
      <c r="E446">
        <f t="shared" si="41"/>
        <v>1.7347151457555308</v>
      </c>
      <c r="F446">
        <f>(MAX(E$2:E446) - E446)/MAX(E$2:E446)</f>
        <v>0.12845072576172259</v>
      </c>
      <c r="G446">
        <f t="shared" si="42"/>
        <v>14.00000305800001</v>
      </c>
      <c r="H446" t="str">
        <f t="shared" si="43"/>
        <v/>
      </c>
    </row>
    <row r="447" spans="1:8" x14ac:dyDescent="0.3">
      <c r="A447">
        <v>2000</v>
      </c>
      <c r="B447">
        <v>9</v>
      </c>
      <c r="C447">
        <v>87.5</v>
      </c>
      <c r="D447">
        <v>-3</v>
      </c>
      <c r="E447">
        <f t="shared" si="41"/>
        <v>1.645501223973818</v>
      </c>
      <c r="F447">
        <f>(MAX(E$2:E447) - E447)/MAX(E$2:E447)</f>
        <v>0.17327325986540529</v>
      </c>
      <c r="G447">
        <f t="shared" si="42"/>
        <v>11.00000305800001</v>
      </c>
      <c r="H447" t="str">
        <f t="shared" si="43"/>
        <v/>
      </c>
    </row>
    <row r="448" spans="1:8" x14ac:dyDescent="0.3">
      <c r="A448">
        <v>2000</v>
      </c>
      <c r="B448">
        <v>9</v>
      </c>
      <c r="C448">
        <v>81.400000000000006</v>
      </c>
      <c r="D448">
        <v>-3</v>
      </c>
      <c r="E448">
        <f t="shared" si="41"/>
        <v>1.5545337115919731</v>
      </c>
      <c r="F448">
        <f>(MAX(E$2:E448) - E448)/MAX(E$2:E448)</f>
        <v>0.21897682658046272</v>
      </c>
      <c r="G448">
        <f t="shared" si="42"/>
        <v>8.0000030580000097</v>
      </c>
      <c r="H448" t="str">
        <f t="shared" si="43"/>
        <v/>
      </c>
    </row>
    <row r="449" spans="1:8" x14ac:dyDescent="0.3">
      <c r="A449">
        <v>2000</v>
      </c>
      <c r="B449">
        <v>9</v>
      </c>
      <c r="C449">
        <v>78</v>
      </c>
      <c r="D449">
        <v>9.9995422E-2</v>
      </c>
      <c r="E449">
        <f t="shared" si="41"/>
        <v>1.5575230626401244</v>
      </c>
      <c r="F449">
        <f>(MAX(E$2:E449) - E449)/MAX(E$2:E449)</f>
        <v>0.2174749276993499</v>
      </c>
      <c r="G449">
        <f t="shared" si="42"/>
        <v>8.0999984800000089</v>
      </c>
      <c r="H449" t="str">
        <f t="shared" si="43"/>
        <v/>
      </c>
    </row>
    <row r="450" spans="1:8" x14ac:dyDescent="0.3">
      <c r="A450">
        <v>2000</v>
      </c>
      <c r="B450">
        <v>9</v>
      </c>
      <c r="C450">
        <v>81.100000000000009</v>
      </c>
      <c r="D450">
        <v>-0.80000305199999999</v>
      </c>
      <c r="E450">
        <f t="shared" si="41"/>
        <v>1.5344770107842833</v>
      </c>
      <c r="F450">
        <f>(MAX(E$2:E450) - E450)/MAX(E$2:E450)</f>
        <v>0.22905364125250094</v>
      </c>
      <c r="G450">
        <f t="shared" si="42"/>
        <v>7.2999954280000088</v>
      </c>
      <c r="H450" t="str">
        <f t="shared" si="43"/>
        <v/>
      </c>
    </row>
    <row r="451" spans="1:8" x14ac:dyDescent="0.3">
      <c r="A451">
        <v>2000</v>
      </c>
      <c r="B451">
        <v>9</v>
      </c>
      <c r="C451">
        <v>81</v>
      </c>
      <c r="D451">
        <v>-0.30000457800000002</v>
      </c>
      <c r="E451">
        <f t="shared" si="41"/>
        <v>1.5259520084125975</v>
      </c>
      <c r="F451">
        <f>(MAX(E$2:E451) - E451)/MAX(E$2:E451)</f>
        <v>0.233336741937995</v>
      </c>
      <c r="G451">
        <f t="shared" si="42"/>
        <v>6.9999908500000085</v>
      </c>
      <c r="H451" t="str">
        <f t="shared" si="43"/>
        <v/>
      </c>
    </row>
    <row r="452" spans="1:8" x14ac:dyDescent="0.3">
      <c r="A452">
        <v>2000</v>
      </c>
      <c r="B452">
        <v>9</v>
      </c>
      <c r="C452">
        <v>76.2</v>
      </c>
      <c r="D452">
        <v>-2.5499954219999998</v>
      </c>
      <c r="E452">
        <f t="shared" ref="E452:E515" si="44">(D452/C452*$G$2+1)*E451*$H$2+(1-$H$2)*E451</f>
        <v>1.4493541612542546</v>
      </c>
      <c r="F452">
        <f>(MAX(E$2:E452) - E452)/MAX(E$2:E452)</f>
        <v>0.27182075371503656</v>
      </c>
      <c r="G452">
        <f t="shared" si="42"/>
        <v>4.4499954280000082</v>
      </c>
      <c r="H452" t="str">
        <f t="shared" si="43"/>
        <v/>
      </c>
    </row>
    <row r="453" spans="1:8" x14ac:dyDescent="0.3">
      <c r="A453">
        <v>2000</v>
      </c>
      <c r="B453">
        <v>9</v>
      </c>
      <c r="C453">
        <v>76.5</v>
      </c>
      <c r="D453">
        <v>-3</v>
      </c>
      <c r="E453">
        <f t="shared" si="44"/>
        <v>1.3640980341216513</v>
      </c>
      <c r="F453">
        <f>(MAX(E$2:E453) - E453)/MAX(E$2:E453)</f>
        <v>0.31465482702591679</v>
      </c>
      <c r="G453">
        <f t="shared" ref="G453:G516" si="45">IF(A453&lt;&gt;A452, D453, D453+G452)</f>
        <v>1.4499954280000082</v>
      </c>
      <c r="H453" t="str">
        <f t="shared" si="43"/>
        <v/>
      </c>
    </row>
    <row r="454" spans="1:8" x14ac:dyDescent="0.3">
      <c r="A454">
        <v>2000</v>
      </c>
      <c r="B454">
        <v>9</v>
      </c>
      <c r="C454">
        <v>78.400000000000006</v>
      </c>
      <c r="D454">
        <v>1.699998474</v>
      </c>
      <c r="E454">
        <f t="shared" si="44"/>
        <v>1.408465978823052</v>
      </c>
      <c r="F454">
        <f>(MAX(E$2:E454) - E454)/MAX(E$2:E454)</f>
        <v>0.29236364561866152</v>
      </c>
      <c r="G454">
        <f t="shared" si="45"/>
        <v>3.1499939020000083</v>
      </c>
      <c r="H454" t="str">
        <f t="shared" si="43"/>
        <v/>
      </c>
    </row>
    <row r="455" spans="1:8" x14ac:dyDescent="0.3">
      <c r="A455">
        <v>2000</v>
      </c>
      <c r="B455">
        <v>9</v>
      </c>
      <c r="C455">
        <v>80.100000000000009</v>
      </c>
      <c r="D455">
        <v>-2</v>
      </c>
      <c r="E455">
        <f t="shared" si="44"/>
        <v>1.3557144440356719</v>
      </c>
      <c r="F455">
        <f>(MAX(E$2:E455) - E455)/MAX(E$2:E455)</f>
        <v>0.31886687986515355</v>
      </c>
      <c r="G455">
        <f t="shared" si="45"/>
        <v>1.1499939020000083</v>
      </c>
      <c r="H455" t="str">
        <f t="shared" si="43"/>
        <v/>
      </c>
    </row>
    <row r="456" spans="1:8" x14ac:dyDescent="0.3">
      <c r="A456">
        <v>2000</v>
      </c>
      <c r="B456">
        <v>9</v>
      </c>
      <c r="C456">
        <v>82.2</v>
      </c>
      <c r="D456">
        <v>-0.49999847400000003</v>
      </c>
      <c r="E456">
        <f t="shared" si="44"/>
        <v>1.3433448244517743</v>
      </c>
      <c r="F456">
        <f>(MAX(E$2:E456) - E456)/MAX(E$2:E456)</f>
        <v>0.32508157914723895</v>
      </c>
      <c r="G456">
        <f t="shared" si="45"/>
        <v>0.6499954280000082</v>
      </c>
      <c r="H456" t="str">
        <f t="shared" si="43"/>
        <v/>
      </c>
    </row>
    <row r="457" spans="1:8" x14ac:dyDescent="0.3">
      <c r="A457">
        <v>2000</v>
      </c>
      <c r="B457">
        <v>9</v>
      </c>
      <c r="C457">
        <v>83.300000000000011</v>
      </c>
      <c r="D457">
        <v>0.89999542200000004</v>
      </c>
      <c r="E457">
        <f t="shared" si="44"/>
        <v>1.3651156082244151</v>
      </c>
      <c r="F457">
        <f>(MAX(E$2:E457) - E457)/MAX(E$2:E457)</f>
        <v>0.31414358114620139</v>
      </c>
      <c r="G457">
        <f t="shared" si="45"/>
        <v>1.5499908500000084</v>
      </c>
      <c r="H457" t="str">
        <f t="shared" si="43"/>
        <v/>
      </c>
    </row>
    <row r="458" spans="1:8" x14ac:dyDescent="0.3">
      <c r="A458">
        <v>2000</v>
      </c>
      <c r="B458">
        <v>10</v>
      </c>
      <c r="C458">
        <v>80.300000000000011</v>
      </c>
      <c r="D458">
        <v>-0.60000457799999996</v>
      </c>
      <c r="E458">
        <f t="shared" si="44"/>
        <v>1.3498153165475677</v>
      </c>
      <c r="F458">
        <f>(MAX(E$2:E458) - E458)/MAX(E$2:E458)</f>
        <v>0.32183069804214715</v>
      </c>
      <c r="G458">
        <f t="shared" si="45"/>
        <v>0.9499862720000084</v>
      </c>
      <c r="H458" t="str">
        <f t="shared" si="43"/>
        <v/>
      </c>
    </row>
    <row r="459" spans="1:8" x14ac:dyDescent="0.3">
      <c r="A459">
        <v>2000</v>
      </c>
      <c r="B459">
        <v>10</v>
      </c>
      <c r="C459">
        <v>80.300000000000011</v>
      </c>
      <c r="D459">
        <v>0.6</v>
      </c>
      <c r="E459">
        <f t="shared" si="44"/>
        <v>1.3649440062722602</v>
      </c>
      <c r="F459">
        <f>(MAX(E$2:E459) - E459)/MAX(E$2:E459)</f>
        <v>0.31422979677487356</v>
      </c>
      <c r="G459">
        <f t="shared" si="45"/>
        <v>1.5499862720000084</v>
      </c>
      <c r="H459" t="str">
        <f t="shared" si="43"/>
        <v/>
      </c>
    </row>
    <row r="460" spans="1:8" x14ac:dyDescent="0.3">
      <c r="A460">
        <v>2000</v>
      </c>
      <c r="B460">
        <v>10</v>
      </c>
      <c r="C460">
        <v>77.7</v>
      </c>
      <c r="D460">
        <v>4.9000015259999996</v>
      </c>
      <c r="E460">
        <f t="shared" si="44"/>
        <v>1.4940603714004193</v>
      </c>
      <c r="F460">
        <f>(MAX(E$2:E460) - E460)/MAX(E$2:E460)</f>
        <v>0.24935962221332039</v>
      </c>
      <c r="G460">
        <f t="shared" si="45"/>
        <v>6.4499877980000075</v>
      </c>
      <c r="H460" t="str">
        <f t="shared" si="43"/>
        <v/>
      </c>
    </row>
    <row r="461" spans="1:8" x14ac:dyDescent="0.3">
      <c r="A461">
        <v>2000</v>
      </c>
      <c r="B461">
        <v>10</v>
      </c>
      <c r="C461">
        <v>82.100000000000009</v>
      </c>
      <c r="D461">
        <v>0.5</v>
      </c>
      <c r="E461">
        <f t="shared" si="44"/>
        <v>1.507708913161081</v>
      </c>
      <c r="F461">
        <f>(MAX(E$2:E461) - E461)/MAX(E$2:E461)</f>
        <v>0.24250237150272333</v>
      </c>
      <c r="G461">
        <f t="shared" si="45"/>
        <v>6.9499877980000075</v>
      </c>
      <c r="H461" t="str">
        <f t="shared" si="43"/>
        <v/>
      </c>
    </row>
    <row r="462" spans="1:8" x14ac:dyDescent="0.3">
      <c r="A462">
        <v>2000</v>
      </c>
      <c r="B462">
        <v>10</v>
      </c>
      <c r="C462">
        <v>81.100000000000009</v>
      </c>
      <c r="D462">
        <v>1.8000030520000001</v>
      </c>
      <c r="E462">
        <f t="shared" si="44"/>
        <v>1.5579039929123304</v>
      </c>
      <c r="F462">
        <f>(MAX(E$2:E462) - E462)/MAX(E$2:E462)</f>
        <v>0.21728354209746081</v>
      </c>
      <c r="G462">
        <f t="shared" si="45"/>
        <v>8.7499908500000068</v>
      </c>
      <c r="H462" t="str">
        <f t="shared" si="43"/>
        <v/>
      </c>
    </row>
    <row r="463" spans="1:8" x14ac:dyDescent="0.3">
      <c r="A463">
        <v>2000</v>
      </c>
      <c r="B463">
        <v>10</v>
      </c>
      <c r="C463">
        <v>82.300000000000011</v>
      </c>
      <c r="D463">
        <v>3.4</v>
      </c>
      <c r="E463">
        <f t="shared" si="44"/>
        <v>1.6544448235788298</v>
      </c>
      <c r="F463">
        <f>(MAX(E$2:E463) - E463)/MAX(E$2:E463)</f>
        <v>0.16877984908041391</v>
      </c>
      <c r="G463">
        <f t="shared" si="45"/>
        <v>12.149990850000007</v>
      </c>
      <c r="H463" t="str">
        <f t="shared" si="43"/>
        <v/>
      </c>
    </row>
    <row r="464" spans="1:8" x14ac:dyDescent="0.3">
      <c r="A464">
        <v>2000</v>
      </c>
      <c r="B464">
        <v>10</v>
      </c>
      <c r="C464">
        <v>79.900000000000006</v>
      </c>
      <c r="D464">
        <v>-9.9998474000000004E-2</v>
      </c>
      <c r="E464">
        <f t="shared" si="44"/>
        <v>1.6513389044735407</v>
      </c>
      <c r="F464">
        <f>(MAX(E$2:E464) - E464)/MAX(E$2:E464)</f>
        <v>0.17034031366082694</v>
      </c>
      <c r="G464">
        <f t="shared" si="45"/>
        <v>12.049992376000008</v>
      </c>
      <c r="H464" t="str">
        <f t="shared" si="43"/>
        <v/>
      </c>
    </row>
    <row r="465" spans="1:8" x14ac:dyDescent="0.3">
      <c r="A465">
        <v>2000</v>
      </c>
      <c r="B465">
        <v>10</v>
      </c>
      <c r="C465">
        <v>77.400000000000006</v>
      </c>
      <c r="D465">
        <v>-3</v>
      </c>
      <c r="E465">
        <f t="shared" si="44"/>
        <v>1.5553308286320557</v>
      </c>
      <c r="F465">
        <f>(MAX(E$2:E465) - E465)/MAX(E$2:E465)</f>
        <v>0.2185763419363603</v>
      </c>
      <c r="G465">
        <f t="shared" si="45"/>
        <v>9.0499923760000076</v>
      </c>
      <c r="H465" t="str">
        <f t="shared" si="43"/>
        <v/>
      </c>
    </row>
    <row r="466" spans="1:8" x14ac:dyDescent="0.3">
      <c r="A466">
        <v>2000</v>
      </c>
      <c r="B466">
        <v>10</v>
      </c>
      <c r="C466">
        <v>75.400000000000006</v>
      </c>
      <c r="D466">
        <v>0.59999847399999995</v>
      </c>
      <c r="E466">
        <f t="shared" si="44"/>
        <v>1.573895738255618</v>
      </c>
      <c r="F466">
        <f>(MAX(E$2:E466) - E466)/MAX(E$2:E466)</f>
        <v>0.20924902756529226</v>
      </c>
      <c r="G466">
        <f t="shared" si="45"/>
        <v>9.6499908500000071</v>
      </c>
      <c r="H466" t="str">
        <f t="shared" si="43"/>
        <v/>
      </c>
    </row>
    <row r="467" spans="1:8" x14ac:dyDescent="0.3">
      <c r="A467">
        <v>2000</v>
      </c>
      <c r="B467">
        <v>10</v>
      </c>
      <c r="C467">
        <v>70.7</v>
      </c>
      <c r="D467">
        <v>1.299996948</v>
      </c>
      <c r="E467">
        <f t="shared" si="44"/>
        <v>1.6173057733942853</v>
      </c>
      <c r="F467">
        <f>(MAX(E$2:E467) - E467)/MAX(E$2:E467)</f>
        <v>0.18743911559655488</v>
      </c>
      <c r="G467">
        <f t="shared" si="45"/>
        <v>10.949987798000008</v>
      </c>
      <c r="H467" t="str">
        <f t="shared" si="43"/>
        <v/>
      </c>
    </row>
    <row r="468" spans="1:8" x14ac:dyDescent="0.3">
      <c r="A468">
        <v>2000</v>
      </c>
      <c r="B468">
        <v>10</v>
      </c>
      <c r="C468">
        <v>77.400000000000006</v>
      </c>
      <c r="D468">
        <v>2.9999984739999999</v>
      </c>
      <c r="E468">
        <f t="shared" si="44"/>
        <v>1.7113351309945612</v>
      </c>
      <c r="F468">
        <f>(MAX(E$2:E468) - E468)/MAX(E$2:E468)</f>
        <v>0.14019722774301954</v>
      </c>
      <c r="G468">
        <f t="shared" si="45"/>
        <v>13.949986272000007</v>
      </c>
      <c r="H468" t="str">
        <f t="shared" si="43"/>
        <v/>
      </c>
    </row>
    <row r="469" spans="1:8" x14ac:dyDescent="0.3">
      <c r="A469">
        <v>2000</v>
      </c>
      <c r="B469">
        <v>10</v>
      </c>
      <c r="C469">
        <v>73.400000000000006</v>
      </c>
      <c r="D469">
        <v>-3</v>
      </c>
      <c r="E469">
        <f t="shared" si="44"/>
        <v>1.6064167646529328</v>
      </c>
      <c r="F469">
        <f>(MAX(E$2:E469) - E469)/MAX(E$2:E469)</f>
        <v>0.19290993176422408</v>
      </c>
      <c r="G469">
        <f t="shared" si="45"/>
        <v>10.949986272000007</v>
      </c>
      <c r="H469" t="str">
        <f t="shared" si="43"/>
        <v/>
      </c>
    </row>
    <row r="470" spans="1:8" x14ac:dyDescent="0.3">
      <c r="A470">
        <v>2000</v>
      </c>
      <c r="B470">
        <v>10</v>
      </c>
      <c r="C470">
        <v>68.300000000000011</v>
      </c>
      <c r="D470">
        <v>1.949998474</v>
      </c>
      <c r="E470">
        <f t="shared" si="44"/>
        <v>1.6752127435624768</v>
      </c>
      <c r="F470">
        <f>(MAX(E$2:E470) - E470)/MAX(E$2:E470)</f>
        <v>0.15834570625675001</v>
      </c>
      <c r="G470">
        <f t="shared" si="45"/>
        <v>12.899984746000008</v>
      </c>
      <c r="H470" t="str">
        <f t="shared" si="43"/>
        <v/>
      </c>
    </row>
    <row r="471" spans="1:8" x14ac:dyDescent="0.3">
      <c r="A471">
        <v>2000</v>
      </c>
      <c r="B471">
        <v>10</v>
      </c>
      <c r="C471">
        <v>70.5</v>
      </c>
      <c r="D471">
        <v>0.59999847399999995</v>
      </c>
      <c r="E471">
        <f t="shared" si="44"/>
        <v>1.696598383770197</v>
      </c>
      <c r="F471">
        <f>(MAX(E$2:E471) - E471)/MAX(E$2:E471)</f>
        <v>0.14760121068480317</v>
      </c>
      <c r="G471">
        <f t="shared" si="45"/>
        <v>13.499983220000008</v>
      </c>
      <c r="H471" t="str">
        <f t="shared" si="43"/>
        <v/>
      </c>
    </row>
    <row r="472" spans="1:8" x14ac:dyDescent="0.3">
      <c r="A472">
        <v>2000</v>
      </c>
      <c r="B472">
        <v>10</v>
      </c>
      <c r="C472">
        <v>75.600000000000009</v>
      </c>
      <c r="D472">
        <v>0.59999847399999995</v>
      </c>
      <c r="E472">
        <f t="shared" si="44"/>
        <v>1.7167959322077562</v>
      </c>
      <c r="F472">
        <f>(MAX(E$2:E472) - E472)/MAX(E$2:E472)</f>
        <v>0.13745363185883958</v>
      </c>
      <c r="G472">
        <f t="shared" si="45"/>
        <v>14.099981694000007</v>
      </c>
      <c r="H472" t="str">
        <f t="shared" si="43"/>
        <v/>
      </c>
    </row>
    <row r="473" spans="1:8" x14ac:dyDescent="0.3">
      <c r="A473">
        <v>2000</v>
      </c>
      <c r="B473">
        <v>10</v>
      </c>
      <c r="C473">
        <v>75.400000000000006</v>
      </c>
      <c r="D473">
        <v>4.300001526</v>
      </c>
      <c r="E473">
        <f t="shared" si="44"/>
        <v>1.8636571748136703</v>
      </c>
      <c r="F473">
        <f>(MAX(E$2:E473) - E473)/MAX(E$2:E473)</f>
        <v>6.3668140494394926E-2</v>
      </c>
      <c r="G473">
        <f t="shared" si="45"/>
        <v>18.399983220000006</v>
      </c>
      <c r="H473" t="str">
        <f t="shared" ref="H473:H536" si="46">IF(A473=A474, "", IF(-C451*0.05 &gt; MIN(G452:G473), -C451*0.05, ""))</f>
        <v/>
      </c>
    </row>
    <row r="474" spans="1:8" x14ac:dyDescent="0.3">
      <c r="A474">
        <v>2000</v>
      </c>
      <c r="B474">
        <v>10</v>
      </c>
      <c r="C474">
        <v>71.400000000000006</v>
      </c>
      <c r="D474">
        <v>3.2999984740000001</v>
      </c>
      <c r="E474">
        <f t="shared" si="44"/>
        <v>1.9928602385309868</v>
      </c>
      <c r="F474">
        <f>(MAX(E$2:E474) - E474)/MAX(E$2:E474)</f>
        <v>0</v>
      </c>
      <c r="G474">
        <f t="shared" si="45"/>
        <v>21.699981694000005</v>
      </c>
      <c r="H474" t="str">
        <f t="shared" si="46"/>
        <v/>
      </c>
    </row>
    <row r="475" spans="1:8" x14ac:dyDescent="0.3">
      <c r="A475">
        <v>2000</v>
      </c>
      <c r="B475">
        <v>10</v>
      </c>
      <c r="C475">
        <v>72.900000000000006</v>
      </c>
      <c r="D475">
        <v>1.1000030519999999</v>
      </c>
      <c r="E475">
        <f t="shared" si="44"/>
        <v>2.0379662538518413</v>
      </c>
      <c r="F475">
        <f>(MAX(E$2:E475) - E475)/MAX(E$2:E475)</f>
        <v>0</v>
      </c>
      <c r="G475">
        <f t="shared" si="45"/>
        <v>22.799984746000007</v>
      </c>
      <c r="H475" t="str">
        <f t="shared" si="46"/>
        <v/>
      </c>
    </row>
    <row r="476" spans="1:8" x14ac:dyDescent="0.3">
      <c r="A476">
        <v>2000</v>
      </c>
      <c r="B476">
        <v>10</v>
      </c>
      <c r="C476">
        <v>71.25</v>
      </c>
      <c r="D476">
        <v>1.4000015260000001</v>
      </c>
      <c r="E476">
        <f t="shared" si="44"/>
        <v>2.0980326931219273</v>
      </c>
      <c r="F476">
        <f>(MAX(E$2:E476) - E476)/MAX(E$2:E476)</f>
        <v>0</v>
      </c>
      <c r="G476">
        <f t="shared" si="45"/>
        <v>24.199986272000007</v>
      </c>
      <c r="H476" t="str">
        <f t="shared" si="46"/>
        <v/>
      </c>
    </row>
    <row r="477" spans="1:8" x14ac:dyDescent="0.3">
      <c r="A477">
        <v>2000</v>
      </c>
      <c r="B477">
        <v>10</v>
      </c>
      <c r="C477">
        <v>73.400000000000006</v>
      </c>
      <c r="D477">
        <v>2.8000030520000001</v>
      </c>
      <c r="E477">
        <f t="shared" si="44"/>
        <v>2.2180837410225509</v>
      </c>
      <c r="F477">
        <f>(MAX(E$2:E477) - E477)/MAX(E$2:E477)</f>
        <v>0</v>
      </c>
      <c r="G477">
        <f t="shared" si="45"/>
        <v>26.999989324000008</v>
      </c>
      <c r="H477" t="str">
        <f t="shared" si="46"/>
        <v/>
      </c>
    </row>
    <row r="478" spans="1:8" x14ac:dyDescent="0.3">
      <c r="A478">
        <v>2000</v>
      </c>
      <c r="B478">
        <v>10</v>
      </c>
      <c r="C478">
        <v>70.600000000000009</v>
      </c>
      <c r="D478">
        <v>-1.4000015260000001</v>
      </c>
      <c r="E478">
        <f t="shared" si="44"/>
        <v>2.1521066739780603</v>
      </c>
      <c r="F478">
        <f>(MAX(E$2:E478) - E478)/MAX(E$2:E478)</f>
        <v>2.974507491501413E-2</v>
      </c>
      <c r="G478">
        <f t="shared" si="45"/>
        <v>25.599987798000008</v>
      </c>
      <c r="H478" t="str">
        <f t="shared" si="46"/>
        <v/>
      </c>
    </row>
    <row r="479" spans="1:8" x14ac:dyDescent="0.3">
      <c r="A479">
        <v>2000</v>
      </c>
      <c r="B479">
        <v>10</v>
      </c>
      <c r="C479">
        <v>68</v>
      </c>
      <c r="D479">
        <v>3.3000061039999999</v>
      </c>
      <c r="E479">
        <f t="shared" si="44"/>
        <v>2.3087676701674735</v>
      </c>
      <c r="F479">
        <f>(MAX(E$2:E479) - E479)/MAX(E$2:E479)</f>
        <v>0</v>
      </c>
      <c r="G479">
        <f t="shared" si="45"/>
        <v>28.899993902000009</v>
      </c>
      <c r="H479" t="str">
        <f t="shared" si="46"/>
        <v/>
      </c>
    </row>
    <row r="480" spans="1:8" x14ac:dyDescent="0.3">
      <c r="A480">
        <v>2000</v>
      </c>
      <c r="B480">
        <v>11</v>
      </c>
      <c r="C480">
        <v>72.400000000000006</v>
      </c>
      <c r="D480">
        <v>3.0499938960000001</v>
      </c>
      <c r="E480">
        <f t="shared" si="44"/>
        <v>2.4546598103876311</v>
      </c>
      <c r="F480">
        <f>(MAX(E$2:E480) - E480)/MAX(E$2:E480)</f>
        <v>0</v>
      </c>
      <c r="G480">
        <f t="shared" si="45"/>
        <v>31.949987798000009</v>
      </c>
      <c r="H480" t="str">
        <f t="shared" si="46"/>
        <v/>
      </c>
    </row>
    <row r="481" spans="1:8" x14ac:dyDescent="0.3">
      <c r="A481">
        <v>2000</v>
      </c>
      <c r="B481">
        <v>11</v>
      </c>
      <c r="C481">
        <v>75.2</v>
      </c>
      <c r="D481">
        <v>1.75</v>
      </c>
      <c r="E481">
        <f t="shared" si="44"/>
        <v>2.5403444114816143</v>
      </c>
      <c r="F481">
        <f>(MAX(E$2:E481) - E481)/MAX(E$2:E481)</f>
        <v>0</v>
      </c>
      <c r="G481">
        <f t="shared" si="45"/>
        <v>33.699987798000009</v>
      </c>
      <c r="H481" t="str">
        <f t="shared" si="46"/>
        <v/>
      </c>
    </row>
    <row r="482" spans="1:8" x14ac:dyDescent="0.3">
      <c r="A482">
        <v>2000</v>
      </c>
      <c r="B482">
        <v>11</v>
      </c>
      <c r="C482">
        <v>77.100000000000009</v>
      </c>
      <c r="D482">
        <v>1.53E-6</v>
      </c>
      <c r="E482">
        <f t="shared" si="44"/>
        <v>2.5403444870988703</v>
      </c>
      <c r="F482">
        <f>(MAX(E$2:E482) - E482)/MAX(E$2:E482)</f>
        <v>0</v>
      </c>
      <c r="G482">
        <f t="shared" si="45"/>
        <v>33.699989328000008</v>
      </c>
      <c r="H482" t="str">
        <f t="shared" si="46"/>
        <v/>
      </c>
    </row>
    <row r="483" spans="1:8" x14ac:dyDescent="0.3">
      <c r="A483">
        <v>2000</v>
      </c>
      <c r="B483">
        <v>11</v>
      </c>
      <c r="C483">
        <v>77.100000000000009</v>
      </c>
      <c r="D483">
        <v>0.45000457799999999</v>
      </c>
      <c r="E483">
        <f t="shared" si="44"/>
        <v>2.5625850833808075</v>
      </c>
      <c r="F483">
        <f>(MAX(E$2:E483) - E483)/MAX(E$2:E483)</f>
        <v>0</v>
      </c>
      <c r="G483">
        <f t="shared" si="45"/>
        <v>34.149993906000006</v>
      </c>
      <c r="H483" t="str">
        <f t="shared" si="46"/>
        <v/>
      </c>
    </row>
    <row r="484" spans="1:8" x14ac:dyDescent="0.3">
      <c r="A484">
        <v>2000</v>
      </c>
      <c r="B484">
        <v>11</v>
      </c>
      <c r="C484">
        <v>76.900000000000006</v>
      </c>
      <c r="D484">
        <v>-1.1000000000000001</v>
      </c>
      <c r="E484">
        <f t="shared" si="44"/>
        <v>2.5076011381587229</v>
      </c>
      <c r="F484">
        <f>(MAX(E$2:E484) - E484)/MAX(E$2:E484)</f>
        <v>2.1456436931079192E-2</v>
      </c>
      <c r="G484">
        <f t="shared" si="45"/>
        <v>33.049993906000005</v>
      </c>
      <c r="H484" t="str">
        <f t="shared" si="46"/>
        <v/>
      </c>
    </row>
    <row r="485" spans="1:8" x14ac:dyDescent="0.3">
      <c r="A485">
        <v>2000</v>
      </c>
      <c r="B485">
        <v>11</v>
      </c>
      <c r="C485">
        <v>75.45</v>
      </c>
      <c r="D485">
        <v>1.549996948</v>
      </c>
      <c r="E485">
        <f t="shared" si="44"/>
        <v>2.5848729892709965</v>
      </c>
      <c r="F485">
        <f>(MAX(E$2:E485) - E485)/MAX(E$2:E485)</f>
        <v>0</v>
      </c>
      <c r="G485">
        <f t="shared" si="45"/>
        <v>34.599990854000005</v>
      </c>
      <c r="H485" t="str">
        <f t="shared" si="46"/>
        <v/>
      </c>
    </row>
    <row r="486" spans="1:8" x14ac:dyDescent="0.3">
      <c r="A486">
        <v>2000</v>
      </c>
      <c r="B486">
        <v>11</v>
      </c>
      <c r="C486">
        <v>75.400000000000006</v>
      </c>
      <c r="D486">
        <v>1.1000000000000001</v>
      </c>
      <c r="E486">
        <f t="shared" si="44"/>
        <v>2.6414385122457595</v>
      </c>
      <c r="F486">
        <f>(MAX(E$2:E486) - E486)/MAX(E$2:E486)</f>
        <v>0</v>
      </c>
      <c r="G486">
        <f t="shared" si="45"/>
        <v>35.699990854000006</v>
      </c>
      <c r="H486" t="str">
        <f t="shared" si="46"/>
        <v/>
      </c>
    </row>
    <row r="487" spans="1:8" x14ac:dyDescent="0.3">
      <c r="A487">
        <v>2000</v>
      </c>
      <c r="B487">
        <v>11</v>
      </c>
      <c r="C487">
        <v>76</v>
      </c>
      <c r="D487">
        <v>1.5</v>
      </c>
      <c r="E487">
        <f t="shared" si="44"/>
        <v>2.7196389945161932</v>
      </c>
      <c r="F487">
        <f>(MAX(E$2:E487) - E487)/MAX(E$2:E487)</f>
        <v>0</v>
      </c>
      <c r="G487">
        <f t="shared" si="45"/>
        <v>37.199990854000006</v>
      </c>
      <c r="H487" t="str">
        <f t="shared" si="46"/>
        <v/>
      </c>
    </row>
    <row r="488" spans="1:8" x14ac:dyDescent="0.3">
      <c r="A488">
        <v>2000</v>
      </c>
      <c r="B488">
        <v>11</v>
      </c>
      <c r="C488">
        <v>75.400000000000006</v>
      </c>
      <c r="D488">
        <v>-1.599996948</v>
      </c>
      <c r="E488">
        <f t="shared" si="44"/>
        <v>2.6330724011961459</v>
      </c>
      <c r="F488">
        <f>(MAX(E$2:E488) - E488)/MAX(E$2:E488)</f>
        <v>3.1830178010610152E-2</v>
      </c>
      <c r="G488">
        <f t="shared" si="45"/>
        <v>35.599993906000009</v>
      </c>
      <c r="H488" t="str">
        <f t="shared" si="46"/>
        <v/>
      </c>
    </row>
    <row r="489" spans="1:8" x14ac:dyDescent="0.3">
      <c r="A489">
        <v>2000</v>
      </c>
      <c r="B489">
        <v>11</v>
      </c>
      <c r="C489">
        <v>74.95</v>
      </c>
      <c r="D489">
        <v>-1.1499954219999999</v>
      </c>
      <c r="E489">
        <f t="shared" si="44"/>
        <v>2.5724715765029482</v>
      </c>
      <c r="F489">
        <f>(MAX(E$2:E489) - E489)/MAX(E$2:E489)</f>
        <v>5.4112850385653895E-2</v>
      </c>
      <c r="G489">
        <f t="shared" si="45"/>
        <v>34.449998484000005</v>
      </c>
      <c r="H489" t="str">
        <f t="shared" si="46"/>
        <v/>
      </c>
    </row>
    <row r="490" spans="1:8" x14ac:dyDescent="0.3">
      <c r="A490">
        <v>2000</v>
      </c>
      <c r="B490">
        <v>11</v>
      </c>
      <c r="C490">
        <v>78.350000000000009</v>
      </c>
      <c r="D490">
        <v>1.9499969479999999</v>
      </c>
      <c r="E490">
        <f t="shared" si="44"/>
        <v>2.6685081761774376</v>
      </c>
      <c r="F490">
        <f>(MAX(E$2:E490) - E490)/MAX(E$2:E490)</f>
        <v>1.8800590240783555E-2</v>
      </c>
      <c r="G490">
        <f t="shared" si="45"/>
        <v>36.399995432000004</v>
      </c>
      <c r="H490" t="str">
        <f t="shared" si="46"/>
        <v/>
      </c>
    </row>
    <row r="491" spans="1:8" x14ac:dyDescent="0.3">
      <c r="A491">
        <v>2000</v>
      </c>
      <c r="B491">
        <v>11</v>
      </c>
      <c r="C491">
        <v>76.900000000000006</v>
      </c>
      <c r="D491">
        <v>0.65000152600000005</v>
      </c>
      <c r="E491">
        <f t="shared" si="44"/>
        <v>2.7023417467884681</v>
      </c>
      <c r="F491">
        <f>(MAX(E$2:E491) - E491)/MAX(E$2:E491)</f>
        <v>6.3601263853779203E-3</v>
      </c>
      <c r="G491">
        <f t="shared" si="45"/>
        <v>37.049996958000001</v>
      </c>
      <c r="H491" t="str">
        <f t="shared" si="46"/>
        <v/>
      </c>
    </row>
    <row r="492" spans="1:8" x14ac:dyDescent="0.3">
      <c r="A492">
        <v>2000</v>
      </c>
      <c r="B492">
        <v>11</v>
      </c>
      <c r="C492">
        <v>74.400000000000006</v>
      </c>
      <c r="D492">
        <v>1.1000000000000001</v>
      </c>
      <c r="E492">
        <f t="shared" si="44"/>
        <v>2.7622727129470834</v>
      </c>
      <c r="F492">
        <f>(MAX(E$2:E492) - E492)/MAX(E$2:E492)</f>
        <v>0</v>
      </c>
      <c r="G492">
        <f t="shared" si="45"/>
        <v>38.149996958000003</v>
      </c>
      <c r="H492" t="str">
        <f t="shared" si="46"/>
        <v/>
      </c>
    </row>
    <row r="493" spans="1:8" x14ac:dyDescent="0.3">
      <c r="A493">
        <v>2000</v>
      </c>
      <c r="B493">
        <v>11</v>
      </c>
      <c r="C493">
        <v>74.600000000000009</v>
      </c>
      <c r="D493">
        <v>-0.94999847400000004</v>
      </c>
      <c r="E493">
        <f t="shared" si="44"/>
        <v>2.7095082049965828</v>
      </c>
      <c r="F493">
        <f>(MAX(E$2:E493) - E493)/MAX(E$2:E493)</f>
        <v>1.9101845991957054E-2</v>
      </c>
      <c r="G493">
        <f t="shared" si="45"/>
        <v>37.199998484000005</v>
      </c>
      <c r="H493" t="str">
        <f t="shared" si="46"/>
        <v/>
      </c>
    </row>
    <row r="494" spans="1:8" x14ac:dyDescent="0.3">
      <c r="A494">
        <v>2000</v>
      </c>
      <c r="B494">
        <v>11</v>
      </c>
      <c r="C494">
        <v>72.7</v>
      </c>
      <c r="D494">
        <v>0.39999694800000002</v>
      </c>
      <c r="E494">
        <f t="shared" si="44"/>
        <v>2.7318698627526956</v>
      </c>
      <c r="F494">
        <f>(MAX(E$2:E494) - E494)/MAX(E$2:E494)</f>
        <v>1.1006462197554296E-2</v>
      </c>
      <c r="G494">
        <f t="shared" si="45"/>
        <v>37.599995432000007</v>
      </c>
      <c r="H494" t="str">
        <f t="shared" si="46"/>
        <v/>
      </c>
    </row>
    <row r="495" spans="1:8" x14ac:dyDescent="0.3">
      <c r="A495">
        <v>2000</v>
      </c>
      <c r="B495">
        <v>11</v>
      </c>
      <c r="C495">
        <v>72.45</v>
      </c>
      <c r="D495">
        <v>-1.199998474</v>
      </c>
      <c r="E495">
        <f t="shared" si="44"/>
        <v>2.6639974058899663</v>
      </c>
      <c r="F495">
        <f>(MAX(E$2:E495) - E495)/MAX(E$2:E495)</f>
        <v>3.5577698971028367E-2</v>
      </c>
      <c r="G495">
        <f t="shared" si="45"/>
        <v>36.39999695800001</v>
      </c>
      <c r="H495" t="str">
        <f t="shared" si="46"/>
        <v/>
      </c>
    </row>
    <row r="496" spans="1:8" x14ac:dyDescent="0.3">
      <c r="A496">
        <v>2000</v>
      </c>
      <c r="B496">
        <v>11</v>
      </c>
      <c r="C496">
        <v>70.800000000000011</v>
      </c>
      <c r="D496">
        <v>0.60000152600000001</v>
      </c>
      <c r="E496">
        <f t="shared" si="44"/>
        <v>2.697861865822043</v>
      </c>
      <c r="F496">
        <f>(MAX(E$2:E496) - E496)/MAX(E$2:E496)</f>
        <v>2.3318062269210248E-2</v>
      </c>
      <c r="G496">
        <f t="shared" si="45"/>
        <v>36.99999848400001</v>
      </c>
      <c r="H496" t="str">
        <f t="shared" si="46"/>
        <v/>
      </c>
    </row>
    <row r="497" spans="1:8" x14ac:dyDescent="0.3">
      <c r="A497">
        <v>2000</v>
      </c>
      <c r="B497">
        <v>11</v>
      </c>
      <c r="C497">
        <v>72</v>
      </c>
      <c r="D497">
        <v>-2.0999969479999998</v>
      </c>
      <c r="E497">
        <f t="shared" si="44"/>
        <v>2.5798305807313793</v>
      </c>
      <c r="F497">
        <f>(MAX(E$2:E497) - E497)/MAX(E$2:E497)</f>
        <v>6.6047834944238965E-2</v>
      </c>
      <c r="G497">
        <f t="shared" si="45"/>
        <v>34.900001536000012</v>
      </c>
      <c r="H497" t="str">
        <f t="shared" si="46"/>
        <v/>
      </c>
    </row>
    <row r="498" spans="1:8" x14ac:dyDescent="0.3">
      <c r="A498">
        <v>2000</v>
      </c>
      <c r="B498">
        <v>11</v>
      </c>
      <c r="C498">
        <v>75.400000000000006</v>
      </c>
      <c r="D498">
        <v>-1.0000030520000001</v>
      </c>
      <c r="E498">
        <f t="shared" si="44"/>
        <v>2.528507534556824</v>
      </c>
      <c r="F498">
        <f>(MAX(E$2:E498) - E498)/MAX(E$2:E498)</f>
        <v>8.462784188345189E-2</v>
      </c>
      <c r="G498">
        <f t="shared" si="45"/>
        <v>33.899998484000015</v>
      </c>
      <c r="H498" t="str">
        <f t="shared" si="46"/>
        <v/>
      </c>
    </row>
    <row r="499" spans="1:8" x14ac:dyDescent="0.3">
      <c r="A499">
        <v>2000</v>
      </c>
      <c r="B499">
        <v>11</v>
      </c>
      <c r="C499">
        <v>75.25</v>
      </c>
      <c r="D499">
        <v>1.2500015259999999</v>
      </c>
      <c r="E499">
        <f t="shared" si="44"/>
        <v>2.5915102909029741</v>
      </c>
      <c r="F499">
        <f>(MAX(E$2:E499) - E499)/MAX(E$2:E499)</f>
        <v>6.1819537674077794E-2</v>
      </c>
      <c r="G499">
        <f t="shared" si="45"/>
        <v>35.150000010000014</v>
      </c>
      <c r="H499" t="str">
        <f t="shared" si="46"/>
        <v/>
      </c>
    </row>
    <row r="500" spans="1:8" x14ac:dyDescent="0.3">
      <c r="A500">
        <v>2000</v>
      </c>
      <c r="B500">
        <v>11</v>
      </c>
      <c r="C500">
        <v>72.2</v>
      </c>
      <c r="D500">
        <v>-1.7999984739999999</v>
      </c>
      <c r="E500">
        <f t="shared" si="44"/>
        <v>2.4945979383618249</v>
      </c>
      <c r="F500">
        <f>(MAX(E$2:E500) - E500)/MAX(E$2:E500)</f>
        <v>9.690381884838406E-2</v>
      </c>
      <c r="G500">
        <f t="shared" si="45"/>
        <v>33.350001536000015</v>
      </c>
      <c r="H500" t="str">
        <f t="shared" si="46"/>
        <v/>
      </c>
    </row>
    <row r="501" spans="1:8" x14ac:dyDescent="0.3">
      <c r="A501">
        <v>2000</v>
      </c>
      <c r="B501">
        <v>11</v>
      </c>
      <c r="C501">
        <v>70.400000000000006</v>
      </c>
      <c r="D501">
        <v>0.70000457800000004</v>
      </c>
      <c r="E501">
        <f t="shared" si="44"/>
        <v>2.5318045429880174</v>
      </c>
      <c r="F501">
        <f>(MAX(E$2:E501) - E501)/MAX(E$2:E501)</f>
        <v>8.3434256465277953E-2</v>
      </c>
      <c r="G501">
        <f t="shared" si="45"/>
        <v>34.050006114000013</v>
      </c>
      <c r="H501" t="str">
        <f t="shared" si="46"/>
        <v/>
      </c>
    </row>
    <row r="502" spans="1:8" x14ac:dyDescent="0.3">
      <c r="A502">
        <v>2000</v>
      </c>
      <c r="B502">
        <v>12</v>
      </c>
      <c r="C502">
        <v>68.25</v>
      </c>
      <c r="D502">
        <v>3.1500045779999999</v>
      </c>
      <c r="E502">
        <f t="shared" si="44"/>
        <v>2.707083573779522</v>
      </c>
      <c r="F502">
        <f>(MAX(E$2:E502) - E502)/MAX(E$2:E502)</f>
        <v>1.9979612769182309E-2</v>
      </c>
      <c r="G502">
        <f t="shared" si="45"/>
        <v>37.200010692000014</v>
      </c>
      <c r="H502" t="str">
        <f t="shared" si="46"/>
        <v/>
      </c>
    </row>
    <row r="503" spans="1:8" x14ac:dyDescent="0.3">
      <c r="A503">
        <v>2000</v>
      </c>
      <c r="B503">
        <v>12</v>
      </c>
      <c r="C503">
        <v>71.400000000000006</v>
      </c>
      <c r="D503">
        <v>-2.4500045780000002</v>
      </c>
      <c r="E503">
        <f t="shared" si="44"/>
        <v>2.5677481294772444</v>
      </c>
      <c r="F503">
        <f>(MAX(E$2:E503) - E503)/MAX(E$2:E503)</f>
        <v>7.0421932837435058E-2</v>
      </c>
      <c r="G503">
        <f t="shared" si="45"/>
        <v>34.750006114000016</v>
      </c>
      <c r="H503" t="str">
        <f t="shared" si="46"/>
        <v/>
      </c>
    </row>
    <row r="504" spans="1:8" x14ac:dyDescent="0.3">
      <c r="A504">
        <v>2000</v>
      </c>
      <c r="B504">
        <v>12</v>
      </c>
      <c r="C504">
        <v>71</v>
      </c>
      <c r="D504">
        <v>-0.10000152599999999</v>
      </c>
      <c r="E504">
        <f t="shared" si="44"/>
        <v>2.5623232267026381</v>
      </c>
      <c r="F504">
        <f>(MAX(E$2:E504) - E504)/MAX(E$2:E504)</f>
        <v>7.2385860131499516E-2</v>
      </c>
      <c r="G504">
        <f t="shared" si="45"/>
        <v>34.650004588000016</v>
      </c>
      <c r="H504" t="str">
        <f t="shared" si="46"/>
        <v/>
      </c>
    </row>
    <row r="505" spans="1:8" x14ac:dyDescent="0.3">
      <c r="A505">
        <v>2000</v>
      </c>
      <c r="B505">
        <v>12</v>
      </c>
      <c r="C505">
        <v>74.400000000000006</v>
      </c>
      <c r="D505">
        <v>2.5999954220000001</v>
      </c>
      <c r="E505">
        <f t="shared" si="44"/>
        <v>2.69663832063633</v>
      </c>
      <c r="F505">
        <f>(MAX(E$2:E505) - E505)/MAX(E$2:E505)</f>
        <v>2.3761010997617151E-2</v>
      </c>
      <c r="G505">
        <f t="shared" si="45"/>
        <v>37.250000010000015</v>
      </c>
      <c r="H505" t="str">
        <f t="shared" si="46"/>
        <v/>
      </c>
    </row>
    <row r="506" spans="1:8" x14ac:dyDescent="0.3">
      <c r="A506">
        <v>2000</v>
      </c>
      <c r="B506">
        <v>12</v>
      </c>
      <c r="C506">
        <v>71.7</v>
      </c>
      <c r="D506">
        <v>-0.89999542200000004</v>
      </c>
      <c r="E506">
        <f t="shared" si="44"/>
        <v>2.6458650540387891</v>
      </c>
      <c r="F506">
        <f>(MAX(E$2:E506) - E506)/MAX(E$2:E506)</f>
        <v>4.2141986329835748E-2</v>
      </c>
      <c r="G506">
        <f t="shared" si="45"/>
        <v>36.350004588000012</v>
      </c>
      <c r="H506" t="str">
        <f t="shared" si="46"/>
        <v/>
      </c>
    </row>
    <row r="507" spans="1:8" x14ac:dyDescent="0.3">
      <c r="A507">
        <v>2000</v>
      </c>
      <c r="B507">
        <v>12</v>
      </c>
      <c r="C507">
        <v>73.350000000000009</v>
      </c>
      <c r="D507">
        <v>-1.3000030520000001</v>
      </c>
      <c r="E507">
        <f t="shared" si="44"/>
        <v>2.5755249181404132</v>
      </c>
      <c r="F507">
        <f>(MAX(E$2:E507) - E507)/MAX(E$2:E507)</f>
        <v>6.7606574083493742E-2</v>
      </c>
      <c r="G507">
        <f t="shared" si="45"/>
        <v>35.050001536000011</v>
      </c>
      <c r="H507" t="str">
        <f t="shared" si="46"/>
        <v/>
      </c>
    </row>
    <row r="508" spans="1:8" x14ac:dyDescent="0.3">
      <c r="A508">
        <v>2000</v>
      </c>
      <c r="B508">
        <v>12</v>
      </c>
      <c r="C508">
        <v>76.150000000000006</v>
      </c>
      <c r="D508">
        <v>-1.25</v>
      </c>
      <c r="E508">
        <f t="shared" si="44"/>
        <v>2.5121091699918479</v>
      </c>
      <c r="F508">
        <f>(MAX(E$2:E508) - E508)/MAX(E$2:E508)</f>
        <v>9.0564389889054353E-2</v>
      </c>
      <c r="G508">
        <f t="shared" si="45"/>
        <v>33.800001536000011</v>
      </c>
      <c r="H508" t="str">
        <f t="shared" si="46"/>
        <v/>
      </c>
    </row>
    <row r="509" spans="1:8" x14ac:dyDescent="0.3">
      <c r="A509">
        <v>2000</v>
      </c>
      <c r="B509">
        <v>12</v>
      </c>
      <c r="C509">
        <v>76.7</v>
      </c>
      <c r="D509">
        <v>-1.149998474</v>
      </c>
      <c r="E509">
        <f t="shared" si="44"/>
        <v>2.4556113529381576</v>
      </c>
      <c r="F509">
        <f>(MAX(E$2:E509) - E509)/MAX(E$2:E509)</f>
        <v>0.11101777118948811</v>
      </c>
      <c r="G509">
        <f t="shared" si="45"/>
        <v>32.65000306200001</v>
      </c>
      <c r="H509" t="str">
        <f t="shared" si="46"/>
        <v/>
      </c>
    </row>
    <row r="510" spans="1:8" x14ac:dyDescent="0.3">
      <c r="A510">
        <v>2000</v>
      </c>
      <c r="B510">
        <v>12</v>
      </c>
      <c r="C510">
        <v>75.550000000000011</v>
      </c>
      <c r="D510">
        <v>2.0499954219999998</v>
      </c>
      <c r="E510">
        <f t="shared" si="44"/>
        <v>2.5555582496635272</v>
      </c>
      <c r="F510">
        <f>(MAX(E$2:E510) - E510)/MAX(E$2:E510)</f>
        <v>7.4834922096816248E-2</v>
      </c>
      <c r="G510">
        <f t="shared" si="45"/>
        <v>34.699998484000012</v>
      </c>
      <c r="H510" t="str">
        <f t="shared" si="46"/>
        <v/>
      </c>
    </row>
    <row r="511" spans="1:8" x14ac:dyDescent="0.3">
      <c r="A511">
        <v>2000</v>
      </c>
      <c r="B511">
        <v>12</v>
      </c>
      <c r="C511">
        <v>75.95</v>
      </c>
      <c r="D511">
        <v>-1.53E-6</v>
      </c>
      <c r="E511">
        <f t="shared" si="44"/>
        <v>2.5555581724415894</v>
      </c>
      <c r="F511">
        <f>(MAX(E$2:E511) - E511)/MAX(E$2:E511)</f>
        <v>7.4834950052758961E-2</v>
      </c>
      <c r="G511">
        <f t="shared" si="45"/>
        <v>34.699996954000014</v>
      </c>
      <c r="H511" t="str">
        <f t="shared" si="46"/>
        <v/>
      </c>
    </row>
    <row r="512" spans="1:8" x14ac:dyDescent="0.3">
      <c r="A512">
        <v>2000</v>
      </c>
      <c r="B512">
        <v>12</v>
      </c>
      <c r="C512">
        <v>74.650000000000006</v>
      </c>
      <c r="D512">
        <v>-0.99999542200000002</v>
      </c>
      <c r="E512">
        <f t="shared" si="44"/>
        <v>2.5042076070076389</v>
      </c>
      <c r="F512">
        <f>(MAX(E$2:E512) - E512)/MAX(E$2:E512)</f>
        <v>9.3424919534506615E-2</v>
      </c>
      <c r="G512">
        <f t="shared" si="45"/>
        <v>33.700001532000016</v>
      </c>
      <c r="H512" t="str">
        <f t="shared" si="46"/>
        <v/>
      </c>
    </row>
    <row r="513" spans="1:8" x14ac:dyDescent="0.3">
      <c r="A513">
        <v>2000</v>
      </c>
      <c r="B513">
        <v>12</v>
      </c>
      <c r="C513">
        <v>73.650000000000006</v>
      </c>
      <c r="D513">
        <v>-1.3499984739999999</v>
      </c>
      <c r="E513">
        <f t="shared" si="44"/>
        <v>2.4353547261921706</v>
      </c>
      <c r="F513">
        <f>(MAX(E$2:E513) - E513)/MAX(E$2:E513)</f>
        <v>0.11835109010873958</v>
      </c>
      <c r="G513">
        <f t="shared" si="45"/>
        <v>32.350003058000013</v>
      </c>
      <c r="H513" t="str">
        <f t="shared" si="46"/>
        <v/>
      </c>
    </row>
    <row r="514" spans="1:8" x14ac:dyDescent="0.3">
      <c r="A514">
        <v>2000</v>
      </c>
      <c r="B514">
        <v>12</v>
      </c>
      <c r="C514">
        <v>73.95</v>
      </c>
      <c r="D514">
        <v>-0.35000152600000001</v>
      </c>
      <c r="E514">
        <f t="shared" si="44"/>
        <v>2.4180651142141061</v>
      </c>
      <c r="F514">
        <f>(MAX(E$2:E514) - E514)/MAX(E$2:E514)</f>
        <v>0.12461028815860127</v>
      </c>
      <c r="G514">
        <f t="shared" si="45"/>
        <v>32.000001532000013</v>
      </c>
      <c r="H514" t="str">
        <f t="shared" si="46"/>
        <v/>
      </c>
    </row>
    <row r="515" spans="1:8" x14ac:dyDescent="0.3">
      <c r="A515">
        <v>2000</v>
      </c>
      <c r="B515">
        <v>12</v>
      </c>
      <c r="C515">
        <v>71.7</v>
      </c>
      <c r="D515">
        <v>-1.53E-6</v>
      </c>
      <c r="E515">
        <f t="shared" si="44"/>
        <v>2.4180650368157877</v>
      </c>
      <c r="F515">
        <f>(MAX(E$2:E515) - E515)/MAX(E$2:E515)</f>
        <v>0.12461031617839745</v>
      </c>
      <c r="G515">
        <f t="shared" si="45"/>
        <v>32.000000002000014</v>
      </c>
      <c r="H515" t="str">
        <f t="shared" si="46"/>
        <v/>
      </c>
    </row>
    <row r="516" spans="1:8" x14ac:dyDescent="0.3">
      <c r="A516">
        <v>2000</v>
      </c>
      <c r="B516">
        <v>12</v>
      </c>
      <c r="C516">
        <v>69.5</v>
      </c>
      <c r="D516">
        <v>2.4000045779999999</v>
      </c>
      <c r="E516">
        <f t="shared" ref="E516:E579" si="47">(D516/C516*$G$2+1)*E515*$H$2+(1-$H$2)*E515</f>
        <v>2.5433175654113196</v>
      </c>
      <c r="F516">
        <f>(MAX(E$2:E516) - E516)/MAX(E$2:E516)</f>
        <v>7.9266303616401232E-2</v>
      </c>
      <c r="G516">
        <f t="shared" si="45"/>
        <v>34.400004580000015</v>
      </c>
      <c r="H516" t="str">
        <f t="shared" si="46"/>
        <v/>
      </c>
    </row>
    <row r="517" spans="1:8" x14ac:dyDescent="0.3">
      <c r="A517">
        <v>2000</v>
      </c>
      <c r="B517">
        <v>12</v>
      </c>
      <c r="C517">
        <v>71.900000000000006</v>
      </c>
      <c r="D517">
        <v>2.25</v>
      </c>
      <c r="E517">
        <f t="shared" si="47"/>
        <v>2.6627013871535063</v>
      </c>
      <c r="F517">
        <f>(MAX(E$2:E517) - E517)/MAX(E$2:E517)</f>
        <v>3.6046884627602138E-2</v>
      </c>
      <c r="G517">
        <f t="shared" ref="G517:G580" si="48">IF(A517&lt;&gt;A516, D517, D517+G516)</f>
        <v>36.650004580000015</v>
      </c>
      <c r="H517" t="str">
        <f t="shared" si="46"/>
        <v/>
      </c>
    </row>
    <row r="518" spans="1:8" x14ac:dyDescent="0.3">
      <c r="A518">
        <v>2000</v>
      </c>
      <c r="B518">
        <v>12</v>
      </c>
      <c r="C518">
        <v>71.900000000000006</v>
      </c>
      <c r="D518">
        <v>2.25</v>
      </c>
      <c r="E518">
        <f t="shared" si="47"/>
        <v>2.787689108734078</v>
      </c>
      <c r="F518">
        <f>(MAX(E$2:E518) - E518)/MAX(E$2:E518)</f>
        <v>0</v>
      </c>
      <c r="G518">
        <f t="shared" si="48"/>
        <v>38.900004580000015</v>
      </c>
      <c r="H518" t="str">
        <f t="shared" si="46"/>
        <v/>
      </c>
    </row>
    <row r="519" spans="1:8" x14ac:dyDescent="0.3">
      <c r="A519">
        <v>2000</v>
      </c>
      <c r="B519">
        <v>12</v>
      </c>
      <c r="C519">
        <v>71.150000000000006</v>
      </c>
      <c r="D519">
        <v>0.84999847399999995</v>
      </c>
      <c r="E519">
        <f t="shared" si="47"/>
        <v>2.8376440944349297</v>
      </c>
      <c r="F519">
        <f>(MAX(E$2:E519) - E519)/MAX(E$2:E519)</f>
        <v>0</v>
      </c>
      <c r="G519">
        <f t="shared" si="48"/>
        <v>39.750003054000018</v>
      </c>
      <c r="H519" t="str">
        <f t="shared" si="46"/>
        <v/>
      </c>
    </row>
    <row r="520" spans="1:8" x14ac:dyDescent="0.3">
      <c r="A520">
        <v>2000</v>
      </c>
      <c r="B520">
        <v>12</v>
      </c>
      <c r="C520">
        <v>71.150000000000006</v>
      </c>
      <c r="D520">
        <v>0.85</v>
      </c>
      <c r="E520">
        <f t="shared" si="47"/>
        <v>2.8884943575467292</v>
      </c>
      <c r="F520">
        <f>(MAX(E$2:E520) - E520)/MAX(E$2:E520)</f>
        <v>0</v>
      </c>
      <c r="G520">
        <f t="shared" si="48"/>
        <v>40.60000305400002</v>
      </c>
      <c r="H520" t="str">
        <f t="shared" si="46"/>
        <v/>
      </c>
    </row>
    <row r="521" spans="1:8" x14ac:dyDescent="0.3">
      <c r="A521">
        <v>2000</v>
      </c>
      <c r="B521">
        <v>12</v>
      </c>
      <c r="C521">
        <v>71.150000000000006</v>
      </c>
      <c r="D521">
        <v>0.85</v>
      </c>
      <c r="E521">
        <f t="shared" si="47"/>
        <v>2.9402558516559645</v>
      </c>
      <c r="F521">
        <f>(MAX(E$2:E521) - E521)/MAX(E$2:E521)</f>
        <v>0</v>
      </c>
      <c r="G521">
        <f t="shared" si="48"/>
        <v>41.450003054000021</v>
      </c>
      <c r="H521" t="str">
        <f t="shared" si="46"/>
        <v/>
      </c>
    </row>
    <row r="522" spans="1:8" x14ac:dyDescent="0.3">
      <c r="A522">
        <v>2000</v>
      </c>
      <c r="B522">
        <v>12</v>
      </c>
      <c r="C522">
        <v>71.150000000000006</v>
      </c>
      <c r="D522">
        <v>0.85</v>
      </c>
      <c r="E522">
        <f t="shared" si="47"/>
        <v>2.9929449059196518</v>
      </c>
      <c r="F522">
        <f>(MAX(E$2:E522) - E522)/MAX(E$2:E522)</f>
        <v>0</v>
      </c>
      <c r="G522">
        <f t="shared" si="48"/>
        <v>42.300003054000022</v>
      </c>
      <c r="H522" t="str">
        <f t="shared" si="46"/>
        <v/>
      </c>
    </row>
    <row r="523" spans="1:8" x14ac:dyDescent="0.3">
      <c r="A523">
        <v>2001</v>
      </c>
      <c r="B523">
        <v>1</v>
      </c>
      <c r="C523">
        <v>71.150000000000006</v>
      </c>
      <c r="D523">
        <v>0.85</v>
      </c>
      <c r="E523">
        <f t="shared" si="47"/>
        <v>3.0465781421114655</v>
      </c>
      <c r="F523">
        <f>(MAX(E$2:E523) - E523)/MAX(E$2:E523)</f>
        <v>0</v>
      </c>
      <c r="G523">
        <f t="shared" si="48"/>
        <v>0.85</v>
      </c>
      <c r="H523" t="str">
        <f t="shared" si="46"/>
        <v/>
      </c>
    </row>
    <row r="524" spans="1:8" x14ac:dyDescent="0.3">
      <c r="A524">
        <v>2001</v>
      </c>
      <c r="B524">
        <v>1</v>
      </c>
      <c r="C524">
        <v>70.7</v>
      </c>
      <c r="D524">
        <v>1.85</v>
      </c>
      <c r="E524">
        <f t="shared" si="47"/>
        <v>3.1661574114800555</v>
      </c>
      <c r="F524">
        <f>(MAX(E$2:E524) - E524)/MAX(E$2:E524)</f>
        <v>0</v>
      </c>
      <c r="G524">
        <f t="shared" si="48"/>
        <v>2.7</v>
      </c>
      <c r="H524" t="str">
        <f t="shared" si="46"/>
        <v/>
      </c>
    </row>
    <row r="525" spans="1:8" x14ac:dyDescent="0.3">
      <c r="A525">
        <v>2001</v>
      </c>
      <c r="B525">
        <v>1</v>
      </c>
      <c r="C525">
        <v>71.150000000000006</v>
      </c>
      <c r="D525">
        <v>1.449995422</v>
      </c>
      <c r="E525">
        <f t="shared" si="47"/>
        <v>3.262944068232918</v>
      </c>
      <c r="F525">
        <f>(MAX(E$2:E525) - E525)/MAX(E$2:E525)</f>
        <v>0</v>
      </c>
      <c r="G525">
        <f t="shared" si="48"/>
        <v>4.1499954219999999</v>
      </c>
      <c r="H525" t="str">
        <f t="shared" si="46"/>
        <v/>
      </c>
    </row>
    <row r="526" spans="1:8" x14ac:dyDescent="0.3">
      <c r="A526">
        <v>2001</v>
      </c>
      <c r="B526">
        <v>1</v>
      </c>
      <c r="C526">
        <v>76.75</v>
      </c>
      <c r="D526">
        <v>-0.55000457800000002</v>
      </c>
      <c r="E526">
        <f t="shared" si="47"/>
        <v>3.2278697846768392</v>
      </c>
      <c r="F526">
        <f>(MAX(E$2:E526) - E526)/MAX(E$2:E526)</f>
        <v>1.074927514006507E-2</v>
      </c>
      <c r="G526">
        <f t="shared" si="48"/>
        <v>3.5999908439999997</v>
      </c>
      <c r="H526" t="str">
        <f t="shared" si="46"/>
        <v/>
      </c>
    </row>
    <row r="527" spans="1:8" x14ac:dyDescent="0.3">
      <c r="A527">
        <v>2001</v>
      </c>
      <c r="B527">
        <v>1</v>
      </c>
      <c r="C527">
        <v>76.850000000000009</v>
      </c>
      <c r="D527">
        <v>-3</v>
      </c>
      <c r="E527">
        <f t="shared" si="47"/>
        <v>3.0388598428284883</v>
      </c>
      <c r="F527">
        <f>(MAX(E$2:E527) - E527)/MAX(E$2:E527)</f>
        <v>6.8675472431798362E-2</v>
      </c>
      <c r="G527">
        <f t="shared" si="48"/>
        <v>0.59999084399999969</v>
      </c>
      <c r="H527" t="str">
        <f t="shared" si="46"/>
        <v/>
      </c>
    </row>
    <row r="528" spans="1:8" x14ac:dyDescent="0.3">
      <c r="A528">
        <v>2001</v>
      </c>
      <c r="B528">
        <v>1</v>
      </c>
      <c r="C528">
        <v>79.850000000000009</v>
      </c>
      <c r="D528">
        <v>1.349996948</v>
      </c>
      <c r="E528">
        <f t="shared" si="47"/>
        <v>3.1159253064456123</v>
      </c>
      <c r="F528">
        <f>(MAX(E$2:E528) - E528)/MAX(E$2:E528)</f>
        <v>4.5057089154128635E-2</v>
      </c>
      <c r="G528">
        <f t="shared" si="48"/>
        <v>1.9499877919999997</v>
      </c>
      <c r="H528" t="str">
        <f t="shared" si="46"/>
        <v/>
      </c>
    </row>
    <row r="529" spans="1:8" x14ac:dyDescent="0.3">
      <c r="A529">
        <v>2001</v>
      </c>
      <c r="B529">
        <v>1</v>
      </c>
      <c r="C529">
        <v>81.150000000000006</v>
      </c>
      <c r="D529">
        <v>0.8</v>
      </c>
      <c r="E529">
        <f t="shared" si="47"/>
        <v>3.162001835930945</v>
      </c>
      <c r="F529">
        <f>(MAX(E$2:E529) - E529)/MAX(E$2:E529)</f>
        <v>3.0935937052895737E-2</v>
      </c>
      <c r="G529">
        <f t="shared" si="48"/>
        <v>2.7499877919999998</v>
      </c>
      <c r="H529" t="str">
        <f t="shared" si="46"/>
        <v/>
      </c>
    </row>
    <row r="530" spans="1:8" x14ac:dyDescent="0.3">
      <c r="A530">
        <v>2001</v>
      </c>
      <c r="B530">
        <v>1</v>
      </c>
      <c r="C530">
        <v>80.650000000000006</v>
      </c>
      <c r="D530">
        <v>-2.2999984740000001</v>
      </c>
      <c r="E530">
        <f t="shared" si="47"/>
        <v>3.0267396028727984</v>
      </c>
      <c r="F530">
        <f>(MAX(E$2:E530) - E530)/MAX(E$2:E530)</f>
        <v>7.23899829174941E-2</v>
      </c>
      <c r="G530">
        <f t="shared" si="48"/>
        <v>0.44998931799999964</v>
      </c>
      <c r="H530" t="str">
        <f t="shared" si="46"/>
        <v/>
      </c>
    </row>
    <row r="531" spans="1:8" x14ac:dyDescent="0.3">
      <c r="A531">
        <v>2001</v>
      </c>
      <c r="B531">
        <v>1</v>
      </c>
      <c r="C531">
        <v>79.350000000000009</v>
      </c>
      <c r="D531">
        <v>0.79999542199999996</v>
      </c>
      <c r="E531">
        <f t="shared" si="47"/>
        <v>3.0725123406021813</v>
      </c>
      <c r="F531">
        <f>(MAX(E$2:E531) - E531)/MAX(E$2:E531)</f>
        <v>5.8361934390701066E-2</v>
      </c>
      <c r="G531">
        <f t="shared" si="48"/>
        <v>1.2499847399999995</v>
      </c>
      <c r="H531" t="str">
        <f t="shared" si="46"/>
        <v/>
      </c>
    </row>
    <row r="532" spans="1:8" x14ac:dyDescent="0.3">
      <c r="A532">
        <v>2001</v>
      </c>
      <c r="B532">
        <v>1</v>
      </c>
      <c r="C532">
        <v>80.25</v>
      </c>
      <c r="D532">
        <v>-3</v>
      </c>
      <c r="E532">
        <f t="shared" si="47"/>
        <v>2.9002219289796294</v>
      </c>
      <c r="F532">
        <f>(MAX(E$2:E532) - E532)/MAX(E$2:E532)</f>
        <v>0.11116406891084857</v>
      </c>
      <c r="G532">
        <f t="shared" si="48"/>
        <v>-1.7500152600000005</v>
      </c>
      <c r="H532" t="str">
        <f t="shared" si="46"/>
        <v/>
      </c>
    </row>
    <row r="533" spans="1:8" x14ac:dyDescent="0.3">
      <c r="A533">
        <v>2001</v>
      </c>
      <c r="B533">
        <v>1</v>
      </c>
      <c r="C533">
        <v>81.400000000000006</v>
      </c>
      <c r="D533">
        <v>-2.0499984740000001</v>
      </c>
      <c r="E533">
        <f t="shared" si="47"/>
        <v>2.7906620298026716</v>
      </c>
      <c r="F533">
        <f>(MAX(E$2:E533) - E533)/MAX(E$2:E533)</f>
        <v>0.14474107693976371</v>
      </c>
      <c r="G533">
        <f t="shared" si="48"/>
        <v>-3.8000137340000006</v>
      </c>
      <c r="H533" t="str">
        <f t="shared" si="46"/>
        <v/>
      </c>
    </row>
    <row r="534" spans="1:8" x14ac:dyDescent="0.3">
      <c r="A534">
        <v>2001</v>
      </c>
      <c r="B534">
        <v>1</v>
      </c>
      <c r="C534">
        <v>82.75</v>
      </c>
      <c r="D534">
        <v>-0.650004578</v>
      </c>
      <c r="E534">
        <f t="shared" si="47"/>
        <v>2.7577808860862518</v>
      </c>
      <c r="F534">
        <f>(MAX(E$2:E534) - E534)/MAX(E$2:E534)</f>
        <v>0.15481821679531355</v>
      </c>
      <c r="G534">
        <f t="shared" si="48"/>
        <v>-4.450018312000001</v>
      </c>
      <c r="H534" t="str">
        <f t="shared" si="46"/>
        <v/>
      </c>
    </row>
    <row r="535" spans="1:8" x14ac:dyDescent="0.3">
      <c r="A535">
        <v>2001</v>
      </c>
      <c r="B535">
        <v>1</v>
      </c>
      <c r="C535">
        <v>83.4</v>
      </c>
      <c r="D535">
        <v>9.9998474000000004E-2</v>
      </c>
      <c r="E535">
        <f t="shared" si="47"/>
        <v>2.7627408479609818</v>
      </c>
      <c r="F535">
        <f>(MAX(E$2:E535) - E535)/MAX(E$2:E535)</f>
        <v>0.15329812887133751</v>
      </c>
      <c r="G535">
        <f t="shared" si="48"/>
        <v>-4.3500198380000006</v>
      </c>
      <c r="H535" t="str">
        <f t="shared" si="46"/>
        <v/>
      </c>
    </row>
    <row r="536" spans="1:8" x14ac:dyDescent="0.3">
      <c r="A536">
        <v>2001</v>
      </c>
      <c r="B536">
        <v>1</v>
      </c>
      <c r="C536">
        <v>82.7</v>
      </c>
      <c r="D536">
        <v>1.3999954219999999</v>
      </c>
      <c r="E536">
        <f t="shared" si="47"/>
        <v>2.8328948601614252</v>
      </c>
      <c r="F536">
        <f>(MAX(E$2:E536) - E536)/MAX(E$2:E536)</f>
        <v>0.13179790982576986</v>
      </c>
      <c r="G536">
        <f t="shared" si="48"/>
        <v>-2.9500244160000006</v>
      </c>
      <c r="H536" t="str">
        <f t="shared" si="46"/>
        <v/>
      </c>
    </row>
    <row r="537" spans="1:8" x14ac:dyDescent="0.3">
      <c r="A537">
        <v>2001</v>
      </c>
      <c r="B537">
        <v>1</v>
      </c>
      <c r="C537">
        <v>85.7</v>
      </c>
      <c r="D537">
        <v>-0.95000305200000001</v>
      </c>
      <c r="E537">
        <f t="shared" si="47"/>
        <v>2.7857899809931324</v>
      </c>
      <c r="F537">
        <f>(MAX(E$2:E537) - E537)/MAX(E$2:E537)</f>
        <v>0.14623422199761871</v>
      </c>
      <c r="G537">
        <f t="shared" si="48"/>
        <v>-3.9000274680000007</v>
      </c>
      <c r="H537" t="str">
        <f t="shared" ref="H537:H600" si="49">IF(A537=A538, "", IF(-C515*0.05 &gt; MIN(G516:G537), -C515*0.05, ""))</f>
        <v/>
      </c>
    </row>
    <row r="538" spans="1:8" x14ac:dyDescent="0.3">
      <c r="A538">
        <v>2001</v>
      </c>
      <c r="B538">
        <v>1</v>
      </c>
      <c r="C538">
        <v>86.050000000000011</v>
      </c>
      <c r="D538">
        <v>1.299996948</v>
      </c>
      <c r="E538">
        <f t="shared" si="47"/>
        <v>2.848919297780931</v>
      </c>
      <c r="F538">
        <f>(MAX(E$2:E538) - E538)/MAX(E$2:E538)</f>
        <v>0.12688687326356979</v>
      </c>
      <c r="G538">
        <f t="shared" si="48"/>
        <v>-2.6000305200000007</v>
      </c>
      <c r="H538" t="str">
        <f t="shared" si="49"/>
        <v/>
      </c>
    </row>
    <row r="539" spans="1:8" x14ac:dyDescent="0.3">
      <c r="A539">
        <v>2001</v>
      </c>
      <c r="B539">
        <v>1</v>
      </c>
      <c r="C539">
        <v>86.050000000000011</v>
      </c>
      <c r="D539">
        <v>-1.3</v>
      </c>
      <c r="E539">
        <f t="shared" si="47"/>
        <v>2.7843592439671854</v>
      </c>
      <c r="F539">
        <f>(MAX(E$2:E539) - E539)/MAX(E$2:E539)</f>
        <v>0.14667270239937499</v>
      </c>
      <c r="G539">
        <f t="shared" si="48"/>
        <v>-3.9000305200000005</v>
      </c>
      <c r="H539" t="str">
        <f t="shared" si="49"/>
        <v/>
      </c>
    </row>
    <row r="540" spans="1:8" x14ac:dyDescent="0.3">
      <c r="A540">
        <v>2001</v>
      </c>
      <c r="B540">
        <v>1</v>
      </c>
      <c r="C540">
        <v>86.050000000000011</v>
      </c>
      <c r="D540">
        <v>-1.3</v>
      </c>
      <c r="E540">
        <f t="shared" si="47"/>
        <v>2.7212622012509042</v>
      </c>
      <c r="F540">
        <f>(MAX(E$2:E540) - E540)/MAX(E$2:E540)</f>
        <v>0.16601016004401428</v>
      </c>
      <c r="G540">
        <f t="shared" si="48"/>
        <v>-5.2000305200000003</v>
      </c>
      <c r="H540" t="str">
        <f t="shared" si="49"/>
        <v/>
      </c>
    </row>
    <row r="541" spans="1:8" x14ac:dyDescent="0.3">
      <c r="A541">
        <v>2001</v>
      </c>
      <c r="B541">
        <v>1</v>
      </c>
      <c r="C541">
        <v>86.050000000000011</v>
      </c>
      <c r="D541">
        <v>-1.3</v>
      </c>
      <c r="E541">
        <f t="shared" si="47"/>
        <v>2.6595950159814183</v>
      </c>
      <c r="F541">
        <f>(MAX(E$2:E541) - E541)/MAX(E$2:E541)</f>
        <v>0.18490940685301105</v>
      </c>
      <c r="G541">
        <f t="shared" si="48"/>
        <v>-6.5000305200000001</v>
      </c>
      <c r="H541" t="str">
        <f t="shared" si="49"/>
        <v/>
      </c>
    </row>
    <row r="542" spans="1:8" x14ac:dyDescent="0.3">
      <c r="A542">
        <v>2001</v>
      </c>
      <c r="B542">
        <v>1</v>
      </c>
      <c r="C542">
        <v>85.850000000000009</v>
      </c>
      <c r="D542">
        <v>4.25</v>
      </c>
      <c r="E542">
        <f t="shared" si="47"/>
        <v>2.8570896953859792</v>
      </c>
      <c r="F542">
        <f>(MAX(E$2:E542) - E542)/MAX(E$2:E542)</f>
        <v>0.12438287765892768</v>
      </c>
      <c r="G542">
        <f t="shared" si="48"/>
        <v>-2.2500305200000001</v>
      </c>
      <c r="H542" t="str">
        <f t="shared" si="49"/>
        <v/>
      </c>
    </row>
    <row r="543" spans="1:8" x14ac:dyDescent="0.3">
      <c r="A543">
        <v>2001</v>
      </c>
      <c r="B543">
        <v>1</v>
      </c>
      <c r="C543">
        <v>82.2</v>
      </c>
      <c r="D543">
        <v>-0.65</v>
      </c>
      <c r="E543">
        <f t="shared" si="47"/>
        <v>2.8232008577582262</v>
      </c>
      <c r="F543">
        <f>(MAX(E$2:E543) - E543)/MAX(E$2:E543)</f>
        <v>0.13476884717574686</v>
      </c>
      <c r="G543">
        <f t="shared" si="48"/>
        <v>-2.9000305200000001</v>
      </c>
      <c r="H543" t="str">
        <f t="shared" si="49"/>
        <v/>
      </c>
    </row>
    <row r="544" spans="1:8" x14ac:dyDescent="0.3">
      <c r="A544">
        <v>2001</v>
      </c>
      <c r="B544">
        <v>1</v>
      </c>
      <c r="C544">
        <v>83.850000000000009</v>
      </c>
      <c r="D544">
        <v>1.6999969479999999</v>
      </c>
      <c r="E544">
        <f t="shared" si="47"/>
        <v>2.9090583325664547</v>
      </c>
      <c r="F544">
        <f>(MAX(E$2:E544) - E544)/MAX(E$2:E544)</f>
        <v>0.10845596132394444</v>
      </c>
      <c r="G544">
        <f t="shared" si="48"/>
        <v>-1.2000335720000002</v>
      </c>
      <c r="H544" t="str">
        <f t="shared" si="49"/>
        <v/>
      </c>
    </row>
    <row r="545" spans="1:8" x14ac:dyDescent="0.3">
      <c r="A545">
        <v>2001</v>
      </c>
      <c r="B545">
        <v>1</v>
      </c>
      <c r="C545">
        <v>83.15</v>
      </c>
      <c r="D545">
        <v>-2.6500015260000001</v>
      </c>
      <c r="E545">
        <f t="shared" si="47"/>
        <v>2.7699902203501447</v>
      </c>
      <c r="F545">
        <f>(MAX(E$2:E545) - E545)/MAX(E$2:E545)</f>
        <v>0.15107640142594833</v>
      </c>
      <c r="G545">
        <f t="shared" si="48"/>
        <v>-3.8500350980000002</v>
      </c>
      <c r="H545" t="str">
        <f t="shared" si="49"/>
        <v/>
      </c>
    </row>
    <row r="546" spans="1:8" x14ac:dyDescent="0.3">
      <c r="A546">
        <v>2001</v>
      </c>
      <c r="B546">
        <v>2</v>
      </c>
      <c r="C546">
        <v>84.15</v>
      </c>
      <c r="D546">
        <v>0.69999542199999998</v>
      </c>
      <c r="E546">
        <f t="shared" si="47"/>
        <v>2.8045531521367737</v>
      </c>
      <c r="F546">
        <f>(MAX(E$2:E546) - E546)/MAX(E$2:E546)</f>
        <v>0.14048384112952045</v>
      </c>
      <c r="G546">
        <f t="shared" si="48"/>
        <v>-3.1500396760000005</v>
      </c>
      <c r="H546" t="str">
        <f t="shared" si="49"/>
        <v/>
      </c>
    </row>
    <row r="547" spans="1:8" x14ac:dyDescent="0.3">
      <c r="A547">
        <v>2001</v>
      </c>
      <c r="B547">
        <v>2</v>
      </c>
      <c r="C547">
        <v>84.65</v>
      </c>
      <c r="D547">
        <v>0.20000152600000001</v>
      </c>
      <c r="E547">
        <f t="shared" si="47"/>
        <v>2.8144925775976506</v>
      </c>
      <c r="F547">
        <f>(MAX(E$2:E547) - E547)/MAX(E$2:E547)</f>
        <v>0.13743768855901078</v>
      </c>
      <c r="G547">
        <f t="shared" si="48"/>
        <v>-2.9500381500000006</v>
      </c>
      <c r="H547" t="str">
        <f t="shared" si="49"/>
        <v/>
      </c>
    </row>
    <row r="548" spans="1:8" x14ac:dyDescent="0.3">
      <c r="A548">
        <v>2001</v>
      </c>
      <c r="B548">
        <v>2</v>
      </c>
      <c r="C548">
        <v>82.550000000000011</v>
      </c>
      <c r="D548">
        <v>-2.3999954219999999</v>
      </c>
      <c r="E548">
        <f t="shared" si="47"/>
        <v>2.6917529779340406</v>
      </c>
      <c r="F548">
        <f>(MAX(E$2:E548) - E548)/MAX(E$2:E548)</f>
        <v>0.17505390173856461</v>
      </c>
      <c r="G548">
        <f t="shared" si="48"/>
        <v>-5.350033572000001</v>
      </c>
      <c r="H548" t="str">
        <f t="shared" si="49"/>
        <v/>
      </c>
    </row>
    <row r="549" spans="1:8" x14ac:dyDescent="0.3">
      <c r="A549">
        <v>2001</v>
      </c>
      <c r="B549">
        <v>2</v>
      </c>
      <c r="C549">
        <v>80.150000000000006</v>
      </c>
      <c r="D549">
        <v>1</v>
      </c>
      <c r="E549">
        <f t="shared" si="47"/>
        <v>2.7421288914324942</v>
      </c>
      <c r="F549">
        <f>(MAX(E$2:E549) - E549)/MAX(E$2:E549)</f>
        <v>0.15961511013042798</v>
      </c>
      <c r="G549">
        <f t="shared" si="48"/>
        <v>-4.350033572000001</v>
      </c>
      <c r="H549" t="str">
        <f t="shared" si="49"/>
        <v/>
      </c>
    </row>
    <row r="550" spans="1:8" x14ac:dyDescent="0.3">
      <c r="A550">
        <v>2001</v>
      </c>
      <c r="B550">
        <v>2</v>
      </c>
      <c r="C550">
        <v>80.050000000000011</v>
      </c>
      <c r="D550">
        <v>1.53E-6</v>
      </c>
      <c r="E550">
        <f t="shared" si="47"/>
        <v>2.7421289700481819</v>
      </c>
      <c r="F550">
        <f>(MAX(E$2:E550) - E550)/MAX(E$2:E550)</f>
        <v>0.15961508603694488</v>
      </c>
      <c r="G550">
        <f t="shared" si="48"/>
        <v>-4.3500320420000014</v>
      </c>
      <c r="H550" t="str">
        <f t="shared" si="49"/>
        <v/>
      </c>
    </row>
    <row r="551" spans="1:8" x14ac:dyDescent="0.3">
      <c r="A551">
        <v>2001</v>
      </c>
      <c r="B551">
        <v>2</v>
      </c>
      <c r="C551">
        <v>80.5</v>
      </c>
      <c r="D551">
        <v>-1.149998474</v>
      </c>
      <c r="E551">
        <f t="shared" si="47"/>
        <v>2.6833691415189906</v>
      </c>
      <c r="F551">
        <f>(MAX(E$2:E551) - E551)/MAX(E$2:E551)</f>
        <v>0.17762331029713371</v>
      </c>
      <c r="G551">
        <f t="shared" si="48"/>
        <v>-5.5000305160000016</v>
      </c>
      <c r="H551" t="str">
        <f t="shared" si="49"/>
        <v/>
      </c>
    </row>
    <row r="552" spans="1:8" x14ac:dyDescent="0.3">
      <c r="A552">
        <v>2001</v>
      </c>
      <c r="B552">
        <v>2</v>
      </c>
      <c r="C552">
        <v>80.300000000000011</v>
      </c>
      <c r="D552">
        <v>1.85</v>
      </c>
      <c r="E552">
        <f t="shared" si="47"/>
        <v>2.7761007650272749</v>
      </c>
      <c r="F552">
        <f>(MAX(E$2:E552) - E552)/MAX(E$2:E552)</f>
        <v>0.14920369244002957</v>
      </c>
      <c r="G552">
        <f t="shared" si="48"/>
        <v>-3.6500305160000015</v>
      </c>
      <c r="H552" t="str">
        <f t="shared" si="49"/>
        <v/>
      </c>
    </row>
    <row r="553" spans="1:8" x14ac:dyDescent="0.3">
      <c r="A553">
        <v>2001</v>
      </c>
      <c r="B553">
        <v>2</v>
      </c>
      <c r="C553">
        <v>80.550000000000011</v>
      </c>
      <c r="D553">
        <v>2.3999954219999999</v>
      </c>
      <c r="E553">
        <f t="shared" si="47"/>
        <v>2.900172070931859</v>
      </c>
      <c r="F553">
        <f>(MAX(E$2:E553) - E553)/MAX(E$2:E553)</f>
        <v>0.11117934899126912</v>
      </c>
      <c r="G553">
        <f t="shared" si="48"/>
        <v>-1.2500350940000016</v>
      </c>
      <c r="H553" t="str">
        <f t="shared" si="49"/>
        <v/>
      </c>
    </row>
    <row r="554" spans="1:8" x14ac:dyDescent="0.3">
      <c r="A554">
        <v>2001</v>
      </c>
      <c r="B554">
        <v>2</v>
      </c>
      <c r="C554">
        <v>82.95</v>
      </c>
      <c r="D554">
        <v>0.29999542200000001</v>
      </c>
      <c r="E554">
        <f t="shared" si="47"/>
        <v>2.9159051332156172</v>
      </c>
      <c r="F554">
        <f>(MAX(E$2:E554) - E554)/MAX(E$2:E554)</f>
        <v>0.10635761072216095</v>
      </c>
      <c r="G554">
        <f t="shared" si="48"/>
        <v>-0.9500396720000015</v>
      </c>
      <c r="H554" t="str">
        <f t="shared" si="49"/>
        <v/>
      </c>
    </row>
    <row r="555" spans="1:8" x14ac:dyDescent="0.3">
      <c r="A555">
        <v>2001</v>
      </c>
      <c r="B555">
        <v>2</v>
      </c>
      <c r="C555">
        <v>81.95</v>
      </c>
      <c r="D555">
        <v>-1.499995422</v>
      </c>
      <c r="E555">
        <f t="shared" si="47"/>
        <v>2.8358469693813939</v>
      </c>
      <c r="F555">
        <f>(MAX(E$2:E555) - E555)/MAX(E$2:E555)</f>
        <v>0.13089317190865091</v>
      </c>
      <c r="G555">
        <f t="shared" si="48"/>
        <v>-2.4500350940000013</v>
      </c>
      <c r="H555" t="str">
        <f t="shared" si="49"/>
        <v/>
      </c>
    </row>
    <row r="556" spans="1:8" x14ac:dyDescent="0.3">
      <c r="A556">
        <v>2001</v>
      </c>
      <c r="B556">
        <v>2</v>
      </c>
      <c r="C556">
        <v>84.050000000000011</v>
      </c>
      <c r="D556">
        <v>0.64999542200000004</v>
      </c>
      <c r="E556">
        <f t="shared" si="47"/>
        <v>2.8687432373336335</v>
      </c>
      <c r="F556">
        <f>(MAX(E$2:E556) - E556)/MAX(E$2:E556)</f>
        <v>0.12081139690291051</v>
      </c>
      <c r="G556">
        <f t="shared" si="48"/>
        <v>-1.8000396720000014</v>
      </c>
      <c r="H556" t="str">
        <f t="shared" si="49"/>
        <v/>
      </c>
    </row>
    <row r="557" spans="1:8" x14ac:dyDescent="0.3">
      <c r="A557">
        <v>2001</v>
      </c>
      <c r="B557">
        <v>2</v>
      </c>
      <c r="C557">
        <v>83.800000000000011</v>
      </c>
      <c r="D557">
        <v>1.1499999999999999</v>
      </c>
      <c r="E557">
        <f t="shared" si="47"/>
        <v>2.9277955295102505</v>
      </c>
      <c r="F557">
        <f>(MAX(E$2:E557) - E557)/MAX(E$2:E557)</f>
        <v>0.10271354081290485</v>
      </c>
      <c r="G557">
        <f t="shared" si="48"/>
        <v>-0.65003967200000146</v>
      </c>
      <c r="H557" t="str">
        <f t="shared" si="49"/>
        <v/>
      </c>
    </row>
    <row r="558" spans="1:8" x14ac:dyDescent="0.3">
      <c r="A558">
        <v>2001</v>
      </c>
      <c r="B558">
        <v>2</v>
      </c>
      <c r="C558">
        <v>81.650000000000006</v>
      </c>
      <c r="D558">
        <v>-0.69999694800000001</v>
      </c>
      <c r="E558">
        <f t="shared" si="47"/>
        <v>2.8901449244577355</v>
      </c>
      <c r="F558">
        <f>(MAX(E$2:E558) - E558)/MAX(E$2:E558)</f>
        <v>0.11425238556941487</v>
      </c>
      <c r="G558">
        <f t="shared" si="48"/>
        <v>-1.3500366200000014</v>
      </c>
      <c r="H558" t="str">
        <f t="shared" si="49"/>
        <v/>
      </c>
    </row>
    <row r="559" spans="1:8" x14ac:dyDescent="0.3">
      <c r="A559">
        <v>2001</v>
      </c>
      <c r="B559">
        <v>2</v>
      </c>
      <c r="C559">
        <v>82.350000000000009</v>
      </c>
      <c r="D559">
        <v>-1.9000015260000001</v>
      </c>
      <c r="E559">
        <f t="shared" si="47"/>
        <v>2.7901216135864995</v>
      </c>
      <c r="F559">
        <f>(MAX(E$2:E559) - E559)/MAX(E$2:E559)</f>
        <v>0.14490669921365848</v>
      </c>
      <c r="G559">
        <f t="shared" si="48"/>
        <v>-3.2500381460000014</v>
      </c>
      <c r="H559" t="str">
        <f t="shared" si="49"/>
        <v/>
      </c>
    </row>
    <row r="560" spans="1:8" x14ac:dyDescent="0.3">
      <c r="A560">
        <v>2001</v>
      </c>
      <c r="B560">
        <v>2</v>
      </c>
      <c r="C560">
        <v>82.75</v>
      </c>
      <c r="D560">
        <v>0.400001526</v>
      </c>
      <c r="E560">
        <f t="shared" si="47"/>
        <v>2.8103521798069258</v>
      </c>
      <c r="F560">
        <f>(MAX(E$2:E560) - E560)/MAX(E$2:E560)</f>
        <v>0.13870660328882015</v>
      </c>
      <c r="G560">
        <f t="shared" si="48"/>
        <v>-2.8500366200000014</v>
      </c>
      <c r="H560" t="str">
        <f t="shared" si="49"/>
        <v/>
      </c>
    </row>
    <row r="561" spans="1:8" x14ac:dyDescent="0.3">
      <c r="A561">
        <v>2001</v>
      </c>
      <c r="B561">
        <v>2</v>
      </c>
      <c r="C561">
        <v>81.400000000000006</v>
      </c>
      <c r="D561">
        <v>0.499996948</v>
      </c>
      <c r="E561">
        <f t="shared" si="47"/>
        <v>2.8362459300411142</v>
      </c>
      <c r="F561">
        <f>(MAX(E$2:E561) - E561)/MAX(E$2:E561)</f>
        <v>0.13077090175894027</v>
      </c>
      <c r="G561">
        <f t="shared" si="48"/>
        <v>-2.3500396720000012</v>
      </c>
      <c r="H561" t="str">
        <f t="shared" si="49"/>
        <v/>
      </c>
    </row>
    <row r="562" spans="1:8" x14ac:dyDescent="0.3">
      <c r="A562">
        <v>2001</v>
      </c>
      <c r="B562">
        <v>2</v>
      </c>
      <c r="C562">
        <v>80.050000000000011</v>
      </c>
      <c r="D562">
        <v>0.19999847400000001</v>
      </c>
      <c r="E562">
        <f t="shared" si="47"/>
        <v>2.8468751278780338</v>
      </c>
      <c r="F562">
        <f>(MAX(E$2:E562) - E562)/MAX(E$2:E562)</f>
        <v>0.12751335347902878</v>
      </c>
      <c r="G562">
        <f t="shared" si="48"/>
        <v>-2.1500411980000012</v>
      </c>
      <c r="H562" t="str">
        <f t="shared" si="49"/>
        <v/>
      </c>
    </row>
    <row r="563" spans="1:8" x14ac:dyDescent="0.3">
      <c r="A563">
        <v>2001</v>
      </c>
      <c r="B563">
        <v>2</v>
      </c>
      <c r="C563">
        <v>80.75</v>
      </c>
      <c r="D563">
        <v>-0.5</v>
      </c>
      <c r="E563">
        <f t="shared" si="47"/>
        <v>2.8204335632228199</v>
      </c>
      <c r="F563">
        <f>(MAX(E$2:E563) - E563)/MAX(E$2:E563)</f>
        <v>0.13561694462318638</v>
      </c>
      <c r="G563">
        <f t="shared" si="48"/>
        <v>-2.6500411980000012</v>
      </c>
      <c r="H563" t="str">
        <f t="shared" si="49"/>
        <v/>
      </c>
    </row>
    <row r="564" spans="1:8" x14ac:dyDescent="0.3">
      <c r="A564">
        <v>2001</v>
      </c>
      <c r="B564">
        <v>2</v>
      </c>
      <c r="C564">
        <v>81.850000000000009</v>
      </c>
      <c r="D564">
        <v>1.699998474</v>
      </c>
      <c r="E564">
        <f t="shared" si="47"/>
        <v>2.9083028256570995</v>
      </c>
      <c r="F564">
        <f>(MAX(E$2:E564) - E564)/MAX(E$2:E564)</f>
        <v>0.1086875028072051</v>
      </c>
      <c r="G564">
        <f t="shared" si="48"/>
        <v>-0.95004272400000112</v>
      </c>
      <c r="H564" t="str">
        <f t="shared" si="49"/>
        <v/>
      </c>
    </row>
    <row r="565" spans="1:8" x14ac:dyDescent="0.3">
      <c r="A565">
        <v>2001</v>
      </c>
      <c r="B565">
        <v>2</v>
      </c>
      <c r="C565">
        <v>79.550000000000011</v>
      </c>
      <c r="D565">
        <v>1.53E-6</v>
      </c>
      <c r="E565">
        <f t="shared" si="47"/>
        <v>2.9083029095609967</v>
      </c>
      <c r="F565">
        <f>(MAX(E$2:E565) - E565)/MAX(E$2:E565)</f>
        <v>0.1086874770930355</v>
      </c>
      <c r="G565">
        <f t="shared" si="48"/>
        <v>-0.95004119400000109</v>
      </c>
      <c r="H565" t="str">
        <f t="shared" si="49"/>
        <v/>
      </c>
    </row>
    <row r="566" spans="1:8" x14ac:dyDescent="0.3">
      <c r="A566">
        <v>2001</v>
      </c>
      <c r="B566">
        <v>3</v>
      </c>
      <c r="C566">
        <v>79.550000000000011</v>
      </c>
      <c r="D566">
        <v>0</v>
      </c>
      <c r="E566">
        <f t="shared" si="47"/>
        <v>2.9083029095609971</v>
      </c>
      <c r="F566">
        <f>(MAX(E$2:E566) - E566)/MAX(E$2:E566)</f>
        <v>0.10868747709303538</v>
      </c>
      <c r="G566">
        <f t="shared" si="48"/>
        <v>-0.95004119400000109</v>
      </c>
      <c r="H566" t="str">
        <f t="shared" si="49"/>
        <v/>
      </c>
    </row>
    <row r="567" spans="1:8" x14ac:dyDescent="0.3">
      <c r="A567">
        <v>2001</v>
      </c>
      <c r="B567">
        <v>3</v>
      </c>
      <c r="C567">
        <v>78.050000000000011</v>
      </c>
      <c r="D567">
        <v>-0.85000610399999998</v>
      </c>
      <c r="E567">
        <f t="shared" si="47"/>
        <v>2.8607934561579005</v>
      </c>
      <c r="F567">
        <f>(MAX(E$2:E567) - E567)/MAX(E$2:E567)</f>
        <v>0.12324777981646694</v>
      </c>
      <c r="G567">
        <f t="shared" si="48"/>
        <v>-1.8000472980000011</v>
      </c>
      <c r="H567" t="str">
        <f t="shared" si="49"/>
        <v/>
      </c>
    </row>
    <row r="568" spans="1:8" x14ac:dyDescent="0.3">
      <c r="A568">
        <v>2001</v>
      </c>
      <c r="B568">
        <v>3</v>
      </c>
      <c r="C568">
        <v>77.2</v>
      </c>
      <c r="D568">
        <v>-0.65000152600000005</v>
      </c>
      <c r="E568">
        <f t="shared" si="47"/>
        <v>2.8246628840321213</v>
      </c>
      <c r="F568">
        <f>(MAX(E$2:E568) - E568)/MAX(E$2:E568)</f>
        <v>0.13432077750512977</v>
      </c>
      <c r="G568">
        <f t="shared" si="48"/>
        <v>-2.4500488240000013</v>
      </c>
      <c r="H568" t="str">
        <f t="shared" si="49"/>
        <v/>
      </c>
    </row>
    <row r="569" spans="1:8" x14ac:dyDescent="0.3">
      <c r="A569">
        <v>2001</v>
      </c>
      <c r="B569">
        <v>3</v>
      </c>
      <c r="C569">
        <v>77.850000000000009</v>
      </c>
      <c r="D569">
        <v>1</v>
      </c>
      <c r="E569">
        <f t="shared" si="47"/>
        <v>2.8790879877706979</v>
      </c>
      <c r="F569">
        <f>(MAX(E$2:E569) - E569)/MAX(E$2:E569)</f>
        <v>0.11764102369983361</v>
      </c>
      <c r="G569">
        <f t="shared" si="48"/>
        <v>-1.4500488240000013</v>
      </c>
      <c r="H569" t="str">
        <f t="shared" si="49"/>
        <v/>
      </c>
    </row>
    <row r="570" spans="1:8" x14ac:dyDescent="0.3">
      <c r="A570">
        <v>2001</v>
      </c>
      <c r="B570">
        <v>3</v>
      </c>
      <c r="C570">
        <v>79.350000000000009</v>
      </c>
      <c r="D570">
        <v>0.69999694800000001</v>
      </c>
      <c r="E570">
        <f t="shared" si="47"/>
        <v>2.917185394282285</v>
      </c>
      <c r="F570">
        <f>(MAX(E$2:E570) - E570)/MAX(E$2:E570)</f>
        <v>0.10596524694273486</v>
      </c>
      <c r="G570">
        <f t="shared" si="48"/>
        <v>-0.75005187600000134</v>
      </c>
      <c r="H570" t="str">
        <f t="shared" si="49"/>
        <v/>
      </c>
    </row>
    <row r="571" spans="1:8" x14ac:dyDescent="0.3">
      <c r="A571">
        <v>2001</v>
      </c>
      <c r="B571">
        <v>3</v>
      </c>
      <c r="C571">
        <v>79.45</v>
      </c>
      <c r="D571">
        <v>0.05</v>
      </c>
      <c r="E571">
        <f t="shared" si="47"/>
        <v>2.9199391879206886</v>
      </c>
      <c r="F571">
        <f>(MAX(E$2:E571) - E571)/MAX(E$2:E571)</f>
        <v>0.10512128713808673</v>
      </c>
      <c r="G571">
        <f t="shared" si="48"/>
        <v>-0.70005187600000129</v>
      </c>
      <c r="H571" t="str">
        <f t="shared" si="49"/>
        <v/>
      </c>
    </row>
    <row r="572" spans="1:8" x14ac:dyDescent="0.3">
      <c r="A572">
        <v>2001</v>
      </c>
      <c r="B572">
        <v>3</v>
      </c>
      <c r="C572">
        <v>78.100000000000009</v>
      </c>
      <c r="D572">
        <v>-0.29999847400000001</v>
      </c>
      <c r="E572">
        <f t="shared" si="47"/>
        <v>2.9031150400228203</v>
      </c>
      <c r="F572">
        <f>(MAX(E$2:E572) - E572)/MAX(E$2:E572)</f>
        <v>0.1102774122649816</v>
      </c>
      <c r="G572">
        <f t="shared" si="48"/>
        <v>-1.0000503500000013</v>
      </c>
      <c r="H572" t="str">
        <f t="shared" si="49"/>
        <v/>
      </c>
    </row>
    <row r="573" spans="1:8" x14ac:dyDescent="0.3">
      <c r="A573">
        <v>2001</v>
      </c>
      <c r="B573">
        <v>3</v>
      </c>
      <c r="C573">
        <v>76.900000000000006</v>
      </c>
      <c r="D573">
        <v>-2.0000015260000001</v>
      </c>
      <c r="E573">
        <f t="shared" si="47"/>
        <v>2.7898594904090523</v>
      </c>
      <c r="F573">
        <f>(MAX(E$2:E573) - E573)/MAX(E$2:E573)</f>
        <v>0.14498703254820719</v>
      </c>
      <c r="G573">
        <f t="shared" si="48"/>
        <v>-3.0000518760000014</v>
      </c>
      <c r="H573" t="str">
        <f t="shared" si="49"/>
        <v/>
      </c>
    </row>
    <row r="574" spans="1:8" x14ac:dyDescent="0.3">
      <c r="A574">
        <v>2001</v>
      </c>
      <c r="B574">
        <v>3</v>
      </c>
      <c r="C574">
        <v>73</v>
      </c>
      <c r="D574">
        <v>0.30000152600000002</v>
      </c>
      <c r="E574">
        <f t="shared" si="47"/>
        <v>2.8070573418703186</v>
      </c>
      <c r="F574">
        <f>(MAX(E$2:E574) - E574)/MAX(E$2:E574)</f>
        <v>0.13971637785672794</v>
      </c>
      <c r="G574">
        <f t="shared" si="48"/>
        <v>-2.7000503500000015</v>
      </c>
      <c r="H574" t="str">
        <f t="shared" si="49"/>
        <v/>
      </c>
    </row>
    <row r="575" spans="1:8" x14ac:dyDescent="0.3">
      <c r="A575">
        <v>2001</v>
      </c>
      <c r="B575">
        <v>3</v>
      </c>
      <c r="C575">
        <v>74.5</v>
      </c>
      <c r="D575">
        <v>-0.349995422</v>
      </c>
      <c r="E575">
        <f t="shared" si="47"/>
        <v>2.7872763240391891</v>
      </c>
      <c r="F575">
        <f>(MAX(E$2:E575) - E575)/MAX(E$2:E575)</f>
        <v>0.14577869992461495</v>
      </c>
      <c r="G575">
        <f t="shared" si="48"/>
        <v>-3.0500457720000016</v>
      </c>
      <c r="H575" t="str">
        <f t="shared" si="49"/>
        <v/>
      </c>
    </row>
    <row r="576" spans="1:8" x14ac:dyDescent="0.3">
      <c r="A576">
        <v>2001</v>
      </c>
      <c r="B576">
        <v>3</v>
      </c>
      <c r="C576">
        <v>72.5</v>
      </c>
      <c r="D576">
        <v>2.6500030520000002</v>
      </c>
      <c r="E576">
        <f t="shared" si="47"/>
        <v>2.9400961329799724</v>
      </c>
      <c r="F576">
        <f>(MAX(E$2:E576) - E576)/MAX(E$2:E576)</f>
        <v>9.8943754015307833E-2</v>
      </c>
      <c r="G576">
        <f t="shared" si="48"/>
        <v>-0.40004272000000141</v>
      </c>
      <c r="H576" t="str">
        <f t="shared" si="49"/>
        <v/>
      </c>
    </row>
    <row r="577" spans="1:8" x14ac:dyDescent="0.3">
      <c r="A577">
        <v>2001</v>
      </c>
      <c r="B577">
        <v>3</v>
      </c>
      <c r="C577">
        <v>74.400000000000006</v>
      </c>
      <c r="D577">
        <v>-9.9998474000000004E-2</v>
      </c>
      <c r="E577">
        <f t="shared" si="47"/>
        <v>2.934168610264019</v>
      </c>
      <c r="F577">
        <f>(MAX(E$2:E577) - E577)/MAX(E$2:E577)</f>
        <v>0.10076037195052225</v>
      </c>
      <c r="G577">
        <f t="shared" si="48"/>
        <v>-0.50004119400000135</v>
      </c>
      <c r="H577" t="str">
        <f t="shared" si="49"/>
        <v/>
      </c>
    </row>
    <row r="578" spans="1:8" x14ac:dyDescent="0.3">
      <c r="A578">
        <v>2001</v>
      </c>
      <c r="B578">
        <v>3</v>
      </c>
      <c r="C578">
        <v>73.300000000000011</v>
      </c>
      <c r="D578">
        <v>1.0999984739999999</v>
      </c>
      <c r="E578">
        <f t="shared" si="47"/>
        <v>3.000217334556293</v>
      </c>
      <c r="F578">
        <f>(MAX(E$2:E578) - E578)/MAX(E$2:E578)</f>
        <v>8.0518307449538196E-2</v>
      </c>
      <c r="G578">
        <f t="shared" si="48"/>
        <v>0.59995727999999859</v>
      </c>
      <c r="H578" t="str">
        <f t="shared" si="49"/>
        <v/>
      </c>
    </row>
    <row r="579" spans="1:8" x14ac:dyDescent="0.3">
      <c r="A579">
        <v>2001</v>
      </c>
      <c r="B579">
        <v>3</v>
      </c>
      <c r="C579">
        <v>75</v>
      </c>
      <c r="D579">
        <v>1.050004578</v>
      </c>
      <c r="E579">
        <f t="shared" si="47"/>
        <v>3.0632221732818747</v>
      </c>
      <c r="F579">
        <f>(MAX(E$2:E579) - E579)/MAX(E$2:E579)</f>
        <v>6.1209107718234602E-2</v>
      </c>
      <c r="G579">
        <f t="shared" si="48"/>
        <v>1.6499618579999986</v>
      </c>
      <c r="H579" t="str">
        <f t="shared" si="49"/>
        <v/>
      </c>
    </row>
    <row r="580" spans="1:8" x14ac:dyDescent="0.3">
      <c r="A580">
        <v>2001</v>
      </c>
      <c r="B580">
        <v>3</v>
      </c>
      <c r="C580">
        <v>72.300000000000011</v>
      </c>
      <c r="D580">
        <v>1.9</v>
      </c>
      <c r="E580">
        <f t="shared" ref="E580:E643" si="50">(D580/C580*$G$2+1)*E579*$H$2+(1-$H$2)*E579</f>
        <v>3.1839715950502474</v>
      </c>
      <c r="F580">
        <f>(MAX(E$2:E580) - E580)/MAX(E$2:E580)</f>
        <v>2.4202827732023927E-2</v>
      </c>
      <c r="G580">
        <f t="shared" si="48"/>
        <v>3.5499618579999987</v>
      </c>
      <c r="H580" t="str">
        <f t="shared" si="49"/>
        <v/>
      </c>
    </row>
    <row r="581" spans="1:8" x14ac:dyDescent="0.3">
      <c r="A581">
        <v>2001</v>
      </c>
      <c r="B581">
        <v>3</v>
      </c>
      <c r="C581">
        <v>73.350000000000009</v>
      </c>
      <c r="D581">
        <v>-9.9996948000000002E-2</v>
      </c>
      <c r="E581">
        <f t="shared" si="50"/>
        <v>3.177460604415816</v>
      </c>
      <c r="F581">
        <f>(MAX(E$2:E581) - E581)/MAX(E$2:E581)</f>
        <v>2.6198262069320886E-2</v>
      </c>
      <c r="G581">
        <f t="shared" ref="G581:G644" si="51">IF(A581&lt;&gt;A580, D581, D581+G580)</f>
        <v>3.4499649099999989</v>
      </c>
      <c r="H581" t="str">
        <f t="shared" si="49"/>
        <v/>
      </c>
    </row>
    <row r="582" spans="1:8" x14ac:dyDescent="0.3">
      <c r="A582">
        <v>2001</v>
      </c>
      <c r="B582">
        <v>3</v>
      </c>
      <c r="C582">
        <v>74.400000000000006</v>
      </c>
      <c r="D582">
        <v>-0.40000305200000003</v>
      </c>
      <c r="E582">
        <f t="shared" si="50"/>
        <v>3.1518357266058143</v>
      </c>
      <c r="F582">
        <f>(MAX(E$2:E582) - E582)/MAX(E$2:E582)</f>
        <v>3.4051561811562284E-2</v>
      </c>
      <c r="G582">
        <f t="shared" si="51"/>
        <v>3.0499618579999987</v>
      </c>
      <c r="H582" t="str">
        <f t="shared" si="49"/>
        <v/>
      </c>
    </row>
    <row r="583" spans="1:8" x14ac:dyDescent="0.3">
      <c r="A583">
        <v>2001</v>
      </c>
      <c r="B583">
        <v>3</v>
      </c>
      <c r="C583">
        <v>74.800000000000011</v>
      </c>
      <c r="D583">
        <v>-0.5</v>
      </c>
      <c r="E583">
        <f t="shared" si="50"/>
        <v>3.1202330956572268</v>
      </c>
      <c r="F583">
        <f>(MAX(E$2:E583) - E583)/MAX(E$2:E583)</f>
        <v>4.3736873691793882E-2</v>
      </c>
      <c r="G583">
        <f t="shared" si="51"/>
        <v>2.5499618579999987</v>
      </c>
      <c r="H583" t="str">
        <f t="shared" si="49"/>
        <v/>
      </c>
    </row>
    <row r="584" spans="1:8" x14ac:dyDescent="0.3">
      <c r="A584">
        <v>2001</v>
      </c>
      <c r="B584">
        <v>3</v>
      </c>
      <c r="C584">
        <v>75</v>
      </c>
      <c r="D584">
        <v>1.2500030520000001</v>
      </c>
      <c r="E584">
        <f t="shared" si="50"/>
        <v>3.198239113507686</v>
      </c>
      <c r="F584">
        <f>(MAX(E$2:E584) - E584)/MAX(E$2:E584)</f>
        <v>1.9830237163787404E-2</v>
      </c>
      <c r="G584">
        <f t="shared" si="51"/>
        <v>3.799964909999999</v>
      </c>
      <c r="H584" t="str">
        <f t="shared" si="49"/>
        <v/>
      </c>
    </row>
    <row r="585" spans="1:8" x14ac:dyDescent="0.3">
      <c r="A585">
        <v>2001</v>
      </c>
      <c r="B585">
        <v>3</v>
      </c>
      <c r="C585">
        <v>74.650000000000006</v>
      </c>
      <c r="D585">
        <v>1.099996948</v>
      </c>
      <c r="E585">
        <f t="shared" si="50"/>
        <v>3.2689300699142367</v>
      </c>
      <c r="F585">
        <f>(MAX(E$2:E585) - E585)/MAX(E$2:E585)</f>
        <v>0</v>
      </c>
      <c r="G585">
        <f t="shared" si="51"/>
        <v>4.8999618579999993</v>
      </c>
      <c r="H585" t="str">
        <f t="shared" si="49"/>
        <v/>
      </c>
    </row>
    <row r="586" spans="1:8" x14ac:dyDescent="0.3">
      <c r="A586">
        <v>2001</v>
      </c>
      <c r="B586">
        <v>3</v>
      </c>
      <c r="C586">
        <v>72.7</v>
      </c>
      <c r="D586">
        <v>0.1</v>
      </c>
      <c r="E586">
        <f t="shared" si="50"/>
        <v>3.2756747674450093</v>
      </c>
      <c r="F586">
        <f>(MAX(E$2:E586) - E586)/MAX(E$2:E586)</f>
        <v>0</v>
      </c>
      <c r="G586">
        <f t="shared" si="51"/>
        <v>4.9999618579999989</v>
      </c>
      <c r="H586" t="str">
        <f t="shared" si="49"/>
        <v/>
      </c>
    </row>
    <row r="587" spans="1:8" x14ac:dyDescent="0.3">
      <c r="A587">
        <v>2001</v>
      </c>
      <c r="B587">
        <v>3</v>
      </c>
      <c r="C587">
        <v>72.800000000000011</v>
      </c>
      <c r="D587">
        <v>-5.0003051999999999E-2</v>
      </c>
      <c r="E587">
        <f t="shared" si="50"/>
        <v>3.2722998965164729</v>
      </c>
      <c r="F587">
        <f>(MAX(E$2:E587) - E587)/MAX(E$2:E587)</f>
        <v>1.0302826648351147E-3</v>
      </c>
      <c r="G587">
        <f t="shared" si="51"/>
        <v>4.9499588059999988</v>
      </c>
      <c r="H587" t="str">
        <f t="shared" si="49"/>
        <v/>
      </c>
    </row>
    <row r="588" spans="1:8" x14ac:dyDescent="0.3">
      <c r="A588">
        <v>2001</v>
      </c>
      <c r="B588">
        <v>4</v>
      </c>
      <c r="C588">
        <v>72.650000000000006</v>
      </c>
      <c r="D588">
        <v>-0.84999694800000003</v>
      </c>
      <c r="E588">
        <f t="shared" si="50"/>
        <v>3.2148715773496512</v>
      </c>
      <c r="F588">
        <f>(MAX(E$2:E588) - E588)/MAX(E$2:E588)</f>
        <v>1.856203512621123E-2</v>
      </c>
      <c r="G588">
        <f t="shared" si="51"/>
        <v>4.0999618579999986</v>
      </c>
      <c r="H588" t="str">
        <f t="shared" si="49"/>
        <v/>
      </c>
    </row>
    <row r="589" spans="1:8" x14ac:dyDescent="0.3">
      <c r="A589">
        <v>2001</v>
      </c>
      <c r="B589">
        <v>4</v>
      </c>
      <c r="C589">
        <v>70.900000000000006</v>
      </c>
      <c r="D589">
        <v>-0.6</v>
      </c>
      <c r="E589">
        <f t="shared" si="50"/>
        <v>3.1740622061280059</v>
      </c>
      <c r="F589">
        <f>(MAX(E$2:E589) - E589)/MAX(E$2:E589)</f>
        <v>3.1020344976513053E-2</v>
      </c>
      <c r="G589">
        <f t="shared" si="51"/>
        <v>3.4999618579999985</v>
      </c>
      <c r="H589" t="str">
        <f t="shared" si="49"/>
        <v/>
      </c>
    </row>
    <row r="590" spans="1:8" x14ac:dyDescent="0.3">
      <c r="A590">
        <v>2001</v>
      </c>
      <c r="B590">
        <v>4</v>
      </c>
      <c r="C590">
        <v>70.25</v>
      </c>
      <c r="D590">
        <v>0.80000610400000005</v>
      </c>
      <c r="E590">
        <f t="shared" si="50"/>
        <v>3.2282814760079659</v>
      </c>
      <c r="F590">
        <f>(MAX(E$2:E590) - E590)/MAX(E$2:E590)</f>
        <v>1.4468253047603276E-2</v>
      </c>
      <c r="G590">
        <f t="shared" si="51"/>
        <v>4.2999679619999984</v>
      </c>
      <c r="H590" t="str">
        <f t="shared" si="49"/>
        <v/>
      </c>
    </row>
    <row r="591" spans="1:8" x14ac:dyDescent="0.3">
      <c r="A591">
        <v>2001</v>
      </c>
      <c r="B591">
        <v>4</v>
      </c>
      <c r="C591">
        <v>70.25</v>
      </c>
      <c r="D591">
        <v>0.8</v>
      </c>
      <c r="E591">
        <f t="shared" si="50"/>
        <v>3.2834264976621945</v>
      </c>
      <c r="F591">
        <f>(MAX(E$2:E591) - E591)/MAX(E$2:E591)</f>
        <v>0</v>
      </c>
      <c r="G591">
        <f t="shared" si="51"/>
        <v>5.0999679619999982</v>
      </c>
      <c r="H591" t="str">
        <f t="shared" si="49"/>
        <v/>
      </c>
    </row>
    <row r="592" spans="1:8" x14ac:dyDescent="0.3">
      <c r="A592">
        <v>2001</v>
      </c>
      <c r="B592">
        <v>4</v>
      </c>
      <c r="C592">
        <v>72.100000000000009</v>
      </c>
      <c r="D592">
        <v>1.699995422</v>
      </c>
      <c r="E592">
        <f t="shared" si="50"/>
        <v>3.3995529196004588</v>
      </c>
      <c r="F592">
        <f>(MAX(E$2:E592) - E592)/MAX(E$2:E592)</f>
        <v>0</v>
      </c>
      <c r="G592">
        <f t="shared" si="51"/>
        <v>6.799963383999998</v>
      </c>
      <c r="H592" t="str">
        <f t="shared" si="49"/>
        <v/>
      </c>
    </row>
    <row r="593" spans="1:8" x14ac:dyDescent="0.3">
      <c r="A593">
        <v>2001</v>
      </c>
      <c r="B593">
        <v>4</v>
      </c>
      <c r="C593">
        <v>70.300000000000011</v>
      </c>
      <c r="D593">
        <v>0.80000152599999996</v>
      </c>
      <c r="E593">
        <f t="shared" si="50"/>
        <v>3.4575823831153549</v>
      </c>
      <c r="F593">
        <f>(MAX(E$2:E593) - E593)/MAX(E$2:E593)</f>
        <v>0</v>
      </c>
      <c r="G593">
        <f t="shared" si="51"/>
        <v>7.599964909999998</v>
      </c>
      <c r="H593" t="str">
        <f t="shared" si="49"/>
        <v/>
      </c>
    </row>
    <row r="594" spans="1:8" x14ac:dyDescent="0.3">
      <c r="A594">
        <v>2001</v>
      </c>
      <c r="B594">
        <v>4</v>
      </c>
      <c r="C594">
        <v>70.050000000000011</v>
      </c>
      <c r="D594">
        <v>1.7499969479999999</v>
      </c>
      <c r="E594">
        <f t="shared" si="50"/>
        <v>3.5871489488093689</v>
      </c>
      <c r="F594">
        <f>(MAX(E$2:E594) - E594)/MAX(E$2:E594)</f>
        <v>0</v>
      </c>
      <c r="G594">
        <f t="shared" si="51"/>
        <v>9.3499618579999986</v>
      </c>
      <c r="H594" t="str">
        <f t="shared" si="49"/>
        <v/>
      </c>
    </row>
    <row r="595" spans="1:8" x14ac:dyDescent="0.3">
      <c r="A595">
        <v>2001</v>
      </c>
      <c r="B595">
        <v>4</v>
      </c>
      <c r="C595">
        <v>70</v>
      </c>
      <c r="D595">
        <v>-0.249996948</v>
      </c>
      <c r="E595">
        <f t="shared" si="50"/>
        <v>3.5679323140402883</v>
      </c>
      <c r="F595">
        <f>(MAX(E$2:E595) - E595)/MAX(E$2:E595)</f>
        <v>5.3570774571429034E-3</v>
      </c>
      <c r="G595">
        <f t="shared" si="51"/>
        <v>9.0999649099999989</v>
      </c>
      <c r="H595" t="str">
        <f t="shared" si="49"/>
        <v/>
      </c>
    </row>
    <row r="596" spans="1:8" x14ac:dyDescent="0.3">
      <c r="A596">
        <v>2001</v>
      </c>
      <c r="B596">
        <v>4</v>
      </c>
      <c r="C596">
        <v>71.050000000000011</v>
      </c>
      <c r="D596">
        <v>-0.64999694799999996</v>
      </c>
      <c r="E596">
        <f t="shared" si="50"/>
        <v>3.51897077044852</v>
      </c>
      <c r="F596">
        <f>(MAX(E$2:E596) - E596)/MAX(E$2:E596)</f>
        <v>1.9006230110260192E-2</v>
      </c>
      <c r="G596">
        <f t="shared" si="51"/>
        <v>8.4499679619999988</v>
      </c>
      <c r="H596" t="str">
        <f t="shared" si="49"/>
        <v/>
      </c>
    </row>
    <row r="597" spans="1:8" x14ac:dyDescent="0.3">
      <c r="A597">
        <v>2001</v>
      </c>
      <c r="B597">
        <v>4</v>
      </c>
      <c r="C597">
        <v>72</v>
      </c>
      <c r="D597">
        <v>-0.349995422</v>
      </c>
      <c r="E597">
        <f t="shared" si="50"/>
        <v>3.4933119442025036</v>
      </c>
      <c r="F597">
        <f>(MAX(E$2:E597) - E597)/MAX(E$2:E597)</f>
        <v>2.6159216120092046E-2</v>
      </c>
      <c r="G597">
        <f t="shared" si="51"/>
        <v>8.0999725399999996</v>
      </c>
      <c r="H597" t="str">
        <f t="shared" si="49"/>
        <v/>
      </c>
    </row>
    <row r="598" spans="1:8" x14ac:dyDescent="0.3">
      <c r="A598">
        <v>2001</v>
      </c>
      <c r="B598">
        <v>4</v>
      </c>
      <c r="C598">
        <v>71.650000000000006</v>
      </c>
      <c r="D598">
        <v>0.90000152600000005</v>
      </c>
      <c r="E598">
        <f t="shared" si="50"/>
        <v>3.5591316109277575</v>
      </c>
      <c r="F598">
        <f>(MAX(E$2:E598) - E598)/MAX(E$2:E598)</f>
        <v>7.8104751939310213E-3</v>
      </c>
      <c r="G598">
        <f t="shared" si="51"/>
        <v>8.9999740660000001</v>
      </c>
      <c r="H598" t="str">
        <f t="shared" si="49"/>
        <v/>
      </c>
    </row>
    <row r="599" spans="1:8" x14ac:dyDescent="0.3">
      <c r="A599">
        <v>2001</v>
      </c>
      <c r="B599">
        <v>4</v>
      </c>
      <c r="C599">
        <v>70.550000000000011</v>
      </c>
      <c r="D599">
        <v>-0.45</v>
      </c>
      <c r="E599">
        <f t="shared" si="50"/>
        <v>3.5250789697176055</v>
      </c>
      <c r="F599">
        <f>(MAX(E$2:E599) - E599)/MAX(E$2:E599)</f>
        <v>1.7303429541827467E-2</v>
      </c>
      <c r="G599">
        <f t="shared" si="51"/>
        <v>8.5499740660000008</v>
      </c>
      <c r="H599" t="str">
        <f t="shared" si="49"/>
        <v/>
      </c>
    </row>
    <row r="600" spans="1:8" x14ac:dyDescent="0.3">
      <c r="A600">
        <v>2001</v>
      </c>
      <c r="B600">
        <v>4</v>
      </c>
      <c r="C600">
        <v>72.2</v>
      </c>
      <c r="D600">
        <v>-3</v>
      </c>
      <c r="E600">
        <f t="shared" si="50"/>
        <v>3.3053718317158158</v>
      </c>
      <c r="F600">
        <f>(MAX(E$2:E600) - E600)/MAX(E$2:E600)</f>
        <v>7.8551830747669193E-2</v>
      </c>
      <c r="G600">
        <f t="shared" si="51"/>
        <v>5.5499740660000008</v>
      </c>
      <c r="H600" t="str">
        <f t="shared" si="49"/>
        <v/>
      </c>
    </row>
    <row r="601" spans="1:8" x14ac:dyDescent="0.3">
      <c r="A601">
        <v>2001</v>
      </c>
      <c r="B601">
        <v>4</v>
      </c>
      <c r="C601">
        <v>77.5</v>
      </c>
      <c r="D601">
        <v>-0.65000152600000005</v>
      </c>
      <c r="E601">
        <f t="shared" si="50"/>
        <v>3.2637880239491186</v>
      </c>
      <c r="F601">
        <f>(MAX(E$2:E601) - E601)/MAX(E$2:E601)</f>
        <v>9.0144270414970876E-2</v>
      </c>
      <c r="G601">
        <f t="shared" si="51"/>
        <v>4.8999725400000003</v>
      </c>
      <c r="H601" t="str">
        <f t="shared" ref="H601:H664" si="52">IF(A601=A602, "", IF(-C579*0.05 &gt; MIN(G580:G601), -C579*0.05, ""))</f>
        <v/>
      </c>
    </row>
    <row r="602" spans="1:8" x14ac:dyDescent="0.3">
      <c r="A602">
        <v>2001</v>
      </c>
      <c r="B602">
        <v>4</v>
      </c>
      <c r="C602">
        <v>79.350000000000009</v>
      </c>
      <c r="D602">
        <v>1.600001526</v>
      </c>
      <c r="E602">
        <f t="shared" si="50"/>
        <v>3.3625038239275522</v>
      </c>
      <c r="F602">
        <f>(MAX(E$2:E602) - E602)/MAX(E$2:E602)</f>
        <v>6.2624978245294186E-2</v>
      </c>
      <c r="G602">
        <f t="shared" si="51"/>
        <v>6.4999740660000001</v>
      </c>
      <c r="H602" t="str">
        <f t="shared" si="52"/>
        <v/>
      </c>
    </row>
    <row r="603" spans="1:8" x14ac:dyDescent="0.3">
      <c r="A603">
        <v>2001</v>
      </c>
      <c r="B603">
        <v>4</v>
      </c>
      <c r="C603">
        <v>77.75</v>
      </c>
      <c r="D603">
        <v>-0.349998474</v>
      </c>
      <c r="E603">
        <f t="shared" si="50"/>
        <v>3.3397989131778325</v>
      </c>
      <c r="F603">
        <f>(MAX(E$2:E603) - E603)/MAX(E$2:E603)</f>
        <v>6.8954492596031092E-2</v>
      </c>
      <c r="G603">
        <f t="shared" si="51"/>
        <v>6.1499755919999997</v>
      </c>
      <c r="H603" t="str">
        <f t="shared" si="52"/>
        <v/>
      </c>
    </row>
    <row r="604" spans="1:8" x14ac:dyDescent="0.3">
      <c r="A604">
        <v>2001</v>
      </c>
      <c r="B604">
        <v>4</v>
      </c>
      <c r="C604">
        <v>77</v>
      </c>
      <c r="D604">
        <v>-0.19999847400000001</v>
      </c>
      <c r="E604">
        <f t="shared" si="50"/>
        <v>3.3267868089031101</v>
      </c>
      <c r="F604">
        <f>(MAX(E$2:E604) - E604)/MAX(E$2:E604)</f>
        <v>7.2581914947433976E-2</v>
      </c>
      <c r="G604">
        <f t="shared" si="51"/>
        <v>5.9499771179999996</v>
      </c>
      <c r="H604" t="str">
        <f t="shared" si="52"/>
        <v/>
      </c>
    </row>
    <row r="605" spans="1:8" x14ac:dyDescent="0.3">
      <c r="A605">
        <v>2001</v>
      </c>
      <c r="B605">
        <v>4</v>
      </c>
      <c r="C605">
        <v>76.650000000000006</v>
      </c>
      <c r="D605">
        <v>-2.150006104</v>
      </c>
      <c r="E605">
        <f t="shared" si="50"/>
        <v>3.186813972389444</v>
      </c>
      <c r="F605">
        <f>(MAX(E$2:E605) - E605)/MAX(E$2:E605)</f>
        <v>0.11160255181285471</v>
      </c>
      <c r="G605">
        <f t="shared" si="51"/>
        <v>3.7999710139999996</v>
      </c>
      <c r="H605" t="str">
        <f t="shared" si="52"/>
        <v/>
      </c>
    </row>
    <row r="606" spans="1:8" x14ac:dyDescent="0.3">
      <c r="A606">
        <v>2001</v>
      </c>
      <c r="B606">
        <v>4</v>
      </c>
      <c r="C606">
        <v>79</v>
      </c>
      <c r="D606">
        <v>0.80000610400000005</v>
      </c>
      <c r="E606">
        <f t="shared" si="50"/>
        <v>3.2352216425835714</v>
      </c>
      <c r="F606">
        <f>(MAX(E$2:E606) - E606)/MAX(E$2:E606)</f>
        <v>9.8107804066125459E-2</v>
      </c>
      <c r="G606">
        <f t="shared" si="51"/>
        <v>4.599977118</v>
      </c>
      <c r="H606" t="str">
        <f t="shared" si="52"/>
        <v/>
      </c>
    </row>
    <row r="607" spans="1:8" x14ac:dyDescent="0.3">
      <c r="A607">
        <v>2001</v>
      </c>
      <c r="B607">
        <v>4</v>
      </c>
      <c r="C607">
        <v>78.2</v>
      </c>
      <c r="D607">
        <v>-1.0499954220000001</v>
      </c>
      <c r="E607">
        <f t="shared" si="50"/>
        <v>3.1700624114991456</v>
      </c>
      <c r="F607">
        <f>(MAX(E$2:E607) - E607)/MAX(E$2:E607)</f>
        <v>0.11627243341781524</v>
      </c>
      <c r="G607">
        <f t="shared" si="51"/>
        <v>3.5499816959999997</v>
      </c>
      <c r="H607" t="str">
        <f t="shared" si="52"/>
        <v/>
      </c>
    </row>
    <row r="608" spans="1:8" x14ac:dyDescent="0.3">
      <c r="A608">
        <v>2001</v>
      </c>
      <c r="B608">
        <v>4</v>
      </c>
      <c r="C608">
        <v>78.800000000000011</v>
      </c>
      <c r="D608">
        <v>-1.1000000000000001</v>
      </c>
      <c r="E608">
        <f t="shared" si="50"/>
        <v>3.1036842011060801</v>
      </c>
      <c r="F608">
        <f>(MAX(E$2:E608) - E608)/MAX(E$2:E608)</f>
        <v>0.13477688119523398</v>
      </c>
      <c r="G608">
        <f t="shared" si="51"/>
        <v>2.4499816959999996</v>
      </c>
      <c r="H608" t="str">
        <f t="shared" si="52"/>
        <v/>
      </c>
    </row>
    <row r="609" spans="1:8" x14ac:dyDescent="0.3">
      <c r="A609">
        <v>2001</v>
      </c>
      <c r="B609">
        <v>5</v>
      </c>
      <c r="C609">
        <v>78.800000000000011</v>
      </c>
      <c r="D609">
        <v>-1.1000000000000001</v>
      </c>
      <c r="E609">
        <f t="shared" si="50"/>
        <v>3.0386958897885039</v>
      </c>
      <c r="F609">
        <f>(MAX(E$2:E609) - E609)/MAX(E$2:E609)</f>
        <v>0.15289386274381084</v>
      </c>
      <c r="G609">
        <f t="shared" si="51"/>
        <v>1.3499816959999995</v>
      </c>
      <c r="H609" t="str">
        <f t="shared" si="52"/>
        <v/>
      </c>
    </row>
    <row r="610" spans="1:8" x14ac:dyDescent="0.3">
      <c r="A610">
        <v>2001</v>
      </c>
      <c r="B610">
        <v>5</v>
      </c>
      <c r="C610">
        <v>80.600000000000009</v>
      </c>
      <c r="D610">
        <v>-9.9995422E-2</v>
      </c>
      <c r="E610">
        <f t="shared" si="50"/>
        <v>3.033041007446772</v>
      </c>
      <c r="F610">
        <f>(MAX(E$2:E610) - E610)/MAX(E$2:E610)</f>
        <v>0.15447029082706867</v>
      </c>
      <c r="G610">
        <f t="shared" si="51"/>
        <v>1.2499862739999994</v>
      </c>
      <c r="H610" t="str">
        <f>IF(A610=A611, "", IF(-C588*0.05 &gt; MIN(G589:G610), -C588*0.05, ""))</f>
        <v/>
      </c>
    </row>
    <row r="611" spans="1:8" x14ac:dyDescent="0.3">
      <c r="A611">
        <v>2001</v>
      </c>
      <c r="B611">
        <v>5</v>
      </c>
      <c r="C611">
        <v>80.600000000000009</v>
      </c>
      <c r="D611">
        <v>-0.80000457800000002</v>
      </c>
      <c r="E611">
        <f t="shared" si="50"/>
        <v>2.9878838109600636</v>
      </c>
      <c r="F611">
        <f>(MAX(E$2:E611) - E611)/MAX(E$2:E611)</f>
        <v>0.16705889451515826</v>
      </c>
      <c r="G611">
        <f t="shared" si="51"/>
        <v>0.44998169599999938</v>
      </c>
      <c r="H611" t="str">
        <f t="shared" si="52"/>
        <v/>
      </c>
    </row>
    <row r="612" spans="1:8" x14ac:dyDescent="0.3">
      <c r="A612">
        <v>2001</v>
      </c>
      <c r="B612">
        <v>5</v>
      </c>
      <c r="C612">
        <v>80.150000000000006</v>
      </c>
      <c r="D612">
        <v>0.90000152600000005</v>
      </c>
      <c r="E612">
        <f t="shared" si="50"/>
        <v>3.0382100740176075</v>
      </c>
      <c r="F612">
        <f>(MAX(E$2:E612) - E612)/MAX(E$2:E612)</f>
        <v>0.15302929502661516</v>
      </c>
      <c r="G612">
        <f t="shared" si="51"/>
        <v>1.3499832219999994</v>
      </c>
      <c r="H612" t="str">
        <f t="shared" si="52"/>
        <v/>
      </c>
    </row>
    <row r="613" spans="1:8" x14ac:dyDescent="0.3">
      <c r="A613">
        <v>2001</v>
      </c>
      <c r="B613">
        <v>5</v>
      </c>
      <c r="C613">
        <v>81.300000000000011</v>
      </c>
      <c r="D613">
        <v>-0.79999542199999996</v>
      </c>
      <c r="E613">
        <f t="shared" si="50"/>
        <v>2.9933659015030623</v>
      </c>
      <c r="F613">
        <f>(MAX(E$2:E613) - E613)/MAX(E$2:E613)</f>
        <v>0.16553063610681473</v>
      </c>
      <c r="G613">
        <f t="shared" si="51"/>
        <v>0.54998779999999947</v>
      </c>
      <c r="H613" t="str">
        <f t="shared" si="52"/>
        <v/>
      </c>
    </row>
    <row r="614" spans="1:8" x14ac:dyDescent="0.3">
      <c r="A614">
        <v>2001</v>
      </c>
      <c r="B614">
        <v>5</v>
      </c>
      <c r="C614">
        <v>81.550000000000011</v>
      </c>
      <c r="D614">
        <v>-4.5800000000000002E-6</v>
      </c>
      <c r="E614">
        <f t="shared" si="50"/>
        <v>2.9933656493335499</v>
      </c>
      <c r="F614">
        <f>(MAX(E$2:E614) - E614)/MAX(E$2:E614)</f>
        <v>0.16553070640484693</v>
      </c>
      <c r="G614">
        <f t="shared" si="51"/>
        <v>0.54998321999999944</v>
      </c>
      <c r="H614" t="str">
        <f t="shared" si="52"/>
        <v/>
      </c>
    </row>
    <row r="615" spans="1:8" x14ac:dyDescent="0.3">
      <c r="A615">
        <v>2001</v>
      </c>
      <c r="B615">
        <v>5</v>
      </c>
      <c r="C615">
        <v>80.900000000000006</v>
      </c>
      <c r="D615">
        <v>-1.400003052</v>
      </c>
      <c r="E615">
        <f t="shared" si="50"/>
        <v>2.91566377582022</v>
      </c>
      <c r="F615">
        <f>(MAX(E$2:E615) - E615)/MAX(E$2:E615)</f>
        <v>0.18719188485664232</v>
      </c>
      <c r="G615">
        <f t="shared" si="51"/>
        <v>-0.85001983200000053</v>
      </c>
      <c r="H615" t="str">
        <f t="shared" si="52"/>
        <v/>
      </c>
    </row>
    <row r="616" spans="1:8" x14ac:dyDescent="0.3">
      <c r="A616">
        <v>2001</v>
      </c>
      <c r="B616">
        <v>5</v>
      </c>
      <c r="C616">
        <v>80.050000000000011</v>
      </c>
      <c r="D616">
        <v>0.250003052</v>
      </c>
      <c r="E616">
        <f t="shared" si="50"/>
        <v>2.9293225798657088</v>
      </c>
      <c r="F616">
        <f>(MAX(E$2:E616) - E616)/MAX(E$2:E616)</f>
        <v>0.18338418011942409</v>
      </c>
      <c r="G616">
        <f t="shared" si="51"/>
        <v>-0.60001678000000047</v>
      </c>
      <c r="H616" t="str">
        <f t="shared" si="52"/>
        <v/>
      </c>
    </row>
    <row r="617" spans="1:8" x14ac:dyDescent="0.3">
      <c r="A617">
        <v>2001</v>
      </c>
      <c r="B617">
        <v>5</v>
      </c>
      <c r="C617">
        <v>80</v>
      </c>
      <c r="D617">
        <v>0.849995422</v>
      </c>
      <c r="E617">
        <f t="shared" si="50"/>
        <v>2.9760084070365918</v>
      </c>
      <c r="F617">
        <f>(MAX(E$2:E617) - E617)/MAX(E$2:E617)</f>
        <v>0.1703694355863378</v>
      </c>
      <c r="G617">
        <f t="shared" si="51"/>
        <v>0.24997864199999953</v>
      </c>
      <c r="H617" t="str">
        <f t="shared" si="52"/>
        <v/>
      </c>
    </row>
    <row r="618" spans="1:8" x14ac:dyDescent="0.3">
      <c r="A618">
        <v>2001</v>
      </c>
      <c r="B618">
        <v>5</v>
      </c>
      <c r="C618">
        <v>81.2</v>
      </c>
      <c r="D618">
        <v>0.75000152600000003</v>
      </c>
      <c r="E618">
        <f t="shared" si="50"/>
        <v>3.0172401344996387</v>
      </c>
      <c r="F618">
        <f>(MAX(E$2:E618) - E618)/MAX(E$2:E618)</f>
        <v>0.15887514637464159</v>
      </c>
      <c r="G618">
        <f t="shared" si="51"/>
        <v>0.99998016799999956</v>
      </c>
      <c r="H618" t="str">
        <f t="shared" si="52"/>
        <v/>
      </c>
    </row>
    <row r="619" spans="1:8" x14ac:dyDescent="0.3">
      <c r="A619">
        <v>2001</v>
      </c>
      <c r="B619">
        <v>5</v>
      </c>
      <c r="C619">
        <v>80.45</v>
      </c>
      <c r="D619">
        <v>0.59999847399999995</v>
      </c>
      <c r="E619">
        <f t="shared" si="50"/>
        <v>3.0509941334379489</v>
      </c>
      <c r="F619">
        <f>(MAX(E$2:E619) - E619)/MAX(E$2:E619)</f>
        <v>0.14946544540598966</v>
      </c>
      <c r="G619">
        <f t="shared" si="51"/>
        <v>1.5999786419999995</v>
      </c>
      <c r="H619" t="str">
        <f t="shared" si="52"/>
        <v/>
      </c>
    </row>
    <row r="620" spans="1:8" x14ac:dyDescent="0.3">
      <c r="A620">
        <v>2001</v>
      </c>
      <c r="B620">
        <v>5</v>
      </c>
      <c r="C620">
        <v>79.7</v>
      </c>
      <c r="D620">
        <v>1.199998474</v>
      </c>
      <c r="E620">
        <f t="shared" si="50"/>
        <v>3.1198998104324627</v>
      </c>
      <c r="F620">
        <f>(MAX(E$2:E620) - E620)/MAX(E$2:E620)</f>
        <v>0.13025640837467692</v>
      </c>
      <c r="G620">
        <f t="shared" si="51"/>
        <v>2.7999771159999995</v>
      </c>
      <c r="H620" t="str">
        <f t="shared" si="52"/>
        <v/>
      </c>
    </row>
    <row r="621" spans="1:8" x14ac:dyDescent="0.3">
      <c r="A621">
        <v>2001</v>
      </c>
      <c r="B621">
        <v>5</v>
      </c>
      <c r="C621">
        <v>80.600000000000009</v>
      </c>
      <c r="D621">
        <v>-1.9</v>
      </c>
      <c r="E621">
        <f t="shared" si="50"/>
        <v>3.009580772470521</v>
      </c>
      <c r="F621">
        <f>(MAX(E$2:E621) - E621)/MAX(E$2:E621)</f>
        <v>0.16101036912073355</v>
      </c>
      <c r="G621">
        <f t="shared" si="51"/>
        <v>0.89997711599999963</v>
      </c>
      <c r="H621" t="str">
        <f t="shared" si="52"/>
        <v/>
      </c>
    </row>
    <row r="622" spans="1:8" x14ac:dyDescent="0.3">
      <c r="A622">
        <v>2001</v>
      </c>
      <c r="B622">
        <v>5</v>
      </c>
      <c r="C622">
        <v>81.800000000000011</v>
      </c>
      <c r="D622">
        <v>-0.85000152600000001</v>
      </c>
      <c r="E622">
        <f t="shared" si="50"/>
        <v>2.962670963499491</v>
      </c>
      <c r="F622">
        <f>(MAX(E$2:E622) - E622)/MAX(E$2:E622)</f>
        <v>0.17408755371508949</v>
      </c>
      <c r="G622">
        <f t="shared" si="51"/>
        <v>4.9975589999999626E-2</v>
      </c>
      <c r="H622" t="str">
        <f t="shared" si="52"/>
        <v/>
      </c>
    </row>
    <row r="623" spans="1:8" x14ac:dyDescent="0.3">
      <c r="A623">
        <v>2001</v>
      </c>
      <c r="B623">
        <v>5</v>
      </c>
      <c r="C623">
        <v>83.4</v>
      </c>
      <c r="D623">
        <v>-1.6999969479999999</v>
      </c>
      <c r="E623">
        <f t="shared" si="50"/>
        <v>2.872085862854215</v>
      </c>
      <c r="F623">
        <f>(MAX(E$2:E623) - E623)/MAX(E$2:E623)</f>
        <v>0.19934022706040533</v>
      </c>
      <c r="G623">
        <f t="shared" si="51"/>
        <v>-1.6500213580000003</v>
      </c>
      <c r="H623" t="str">
        <f t="shared" si="52"/>
        <v/>
      </c>
    </row>
    <row r="624" spans="1:8" x14ac:dyDescent="0.3">
      <c r="A624">
        <v>2001</v>
      </c>
      <c r="B624">
        <v>5</v>
      </c>
      <c r="C624">
        <v>86.4</v>
      </c>
      <c r="D624">
        <v>1.2000015260000001</v>
      </c>
      <c r="E624">
        <f t="shared" si="50"/>
        <v>2.9319210610873414</v>
      </c>
      <c r="F624">
        <f>(MAX(E$2:E624) - E624)/MAX(E$2:E624)</f>
        <v>0.18265979391223994</v>
      </c>
      <c r="G624">
        <f t="shared" si="51"/>
        <v>-0.45001983200000018</v>
      </c>
      <c r="H624" t="str">
        <f t="shared" si="52"/>
        <v/>
      </c>
    </row>
    <row r="625" spans="1:8" x14ac:dyDescent="0.3">
      <c r="A625">
        <v>2001</v>
      </c>
      <c r="B625">
        <v>5</v>
      </c>
      <c r="C625">
        <v>85.2</v>
      </c>
      <c r="D625">
        <v>-0.30000305199999999</v>
      </c>
      <c r="E625">
        <f t="shared" si="50"/>
        <v>2.9164354049861219</v>
      </c>
      <c r="F625">
        <f>(MAX(E$2:E625) - E625)/MAX(E$2:E625)</f>
        <v>0.18697677553809616</v>
      </c>
      <c r="G625">
        <f t="shared" si="51"/>
        <v>-0.75002288400000017</v>
      </c>
      <c r="H625" t="str">
        <f t="shared" si="52"/>
        <v/>
      </c>
    </row>
    <row r="626" spans="1:8" x14ac:dyDescent="0.3">
      <c r="A626">
        <v>2001</v>
      </c>
      <c r="B626">
        <v>5</v>
      </c>
      <c r="C626">
        <v>84.350000000000009</v>
      </c>
      <c r="D626">
        <v>-1.2499984740000001</v>
      </c>
      <c r="E626">
        <f t="shared" si="50"/>
        <v>2.851606599904577</v>
      </c>
      <c r="F626">
        <f>(MAX(E$2:E626) - E626)/MAX(E$2:E626)</f>
        <v>0.20504929106691538</v>
      </c>
      <c r="G626">
        <f t="shared" si="51"/>
        <v>-2.0000213580000001</v>
      </c>
      <c r="H626" t="str">
        <f t="shared" si="52"/>
        <v/>
      </c>
    </row>
    <row r="627" spans="1:8" x14ac:dyDescent="0.3">
      <c r="A627">
        <v>2001</v>
      </c>
      <c r="B627">
        <v>5</v>
      </c>
      <c r="C627">
        <v>85.75</v>
      </c>
      <c r="D627">
        <v>-5.0004578000000001E-2</v>
      </c>
      <c r="E627">
        <f t="shared" si="50"/>
        <v>2.8491122549835817</v>
      </c>
      <c r="F627">
        <f>(MAX(E$2:E627) - E627)/MAX(E$2:E627)</f>
        <v>0.20574464689311359</v>
      </c>
      <c r="G627">
        <f t="shared" si="51"/>
        <v>-2.0500259359999999</v>
      </c>
      <c r="H627" t="str">
        <f t="shared" si="52"/>
        <v/>
      </c>
    </row>
    <row r="628" spans="1:8" x14ac:dyDescent="0.3">
      <c r="A628">
        <v>2001</v>
      </c>
      <c r="B628">
        <v>5</v>
      </c>
      <c r="C628">
        <v>85.300000000000011</v>
      </c>
      <c r="D628">
        <v>-0.65000152600000005</v>
      </c>
      <c r="E628">
        <f t="shared" si="50"/>
        <v>2.8165461240313316</v>
      </c>
      <c r="F628">
        <f>(MAX(E$2:E628) - E628)/MAX(E$2:E628)</f>
        <v>0.21482320243039041</v>
      </c>
      <c r="G628">
        <f t="shared" si="51"/>
        <v>-2.700027462</v>
      </c>
      <c r="H628" t="str">
        <f t="shared" si="52"/>
        <v/>
      </c>
    </row>
    <row r="629" spans="1:8" x14ac:dyDescent="0.3">
      <c r="A629">
        <v>2001</v>
      </c>
      <c r="B629">
        <v>5</v>
      </c>
      <c r="C629">
        <v>84.300000000000011</v>
      </c>
      <c r="D629">
        <v>-2.199998474</v>
      </c>
      <c r="E629">
        <f t="shared" si="50"/>
        <v>2.7062899465434396</v>
      </c>
      <c r="F629">
        <f>(MAX(E$2:E629) - E629)/MAX(E$2:E629)</f>
        <v>0.24555963937831471</v>
      </c>
      <c r="G629">
        <f t="shared" si="51"/>
        <v>-4.9000259360000005</v>
      </c>
      <c r="H629" t="str">
        <f t="shared" si="52"/>
        <v/>
      </c>
    </row>
    <row r="630" spans="1:8" x14ac:dyDescent="0.3">
      <c r="A630">
        <v>2001</v>
      </c>
      <c r="B630">
        <v>5</v>
      </c>
      <c r="C630">
        <v>85.5</v>
      </c>
      <c r="D630">
        <v>-0.30000305199999999</v>
      </c>
      <c r="E630">
        <f t="shared" si="50"/>
        <v>2.6920461703406335</v>
      </c>
      <c r="F630">
        <f>(MAX(E$2:E630) - E630)/MAX(E$2:E630)</f>
        <v>0.24953041851407759</v>
      </c>
      <c r="G630">
        <f t="shared" si="51"/>
        <v>-5.2000289880000006</v>
      </c>
      <c r="H630" t="str">
        <f t="shared" si="52"/>
        <v/>
      </c>
    </row>
    <row r="631" spans="1:8" x14ac:dyDescent="0.3">
      <c r="A631">
        <v>2001</v>
      </c>
      <c r="B631">
        <v>5</v>
      </c>
      <c r="C631">
        <v>84</v>
      </c>
      <c r="D631">
        <v>0.45</v>
      </c>
      <c r="E631">
        <f t="shared" si="50"/>
        <v>2.7136786842094422</v>
      </c>
      <c r="F631">
        <f>(MAX(E$2:E631) - E631)/MAX(E$2:E631)</f>
        <v>0.24349985937713714</v>
      </c>
      <c r="G631">
        <f t="shared" si="51"/>
        <v>-4.7500289880000004</v>
      </c>
      <c r="H631" t="str">
        <f>IF(A631=A632, "", IF(-C609*0.05 &gt; MIN(G611:G631), -C609*0.05, ""))</f>
        <v/>
      </c>
    </row>
    <row r="632" spans="1:8" x14ac:dyDescent="0.3">
      <c r="A632">
        <v>2001</v>
      </c>
      <c r="B632">
        <v>6</v>
      </c>
      <c r="C632">
        <v>84</v>
      </c>
      <c r="D632">
        <v>-1.2500030520000001</v>
      </c>
      <c r="E632">
        <f t="shared" si="50"/>
        <v>2.6531053513985645</v>
      </c>
      <c r="F632">
        <f>(MAX(E$2:E632) - E632)/MAX(E$2:E632)</f>
        <v>0.26038606445958373</v>
      </c>
      <c r="G632">
        <f t="shared" si="51"/>
        <v>-6.0000320400000007</v>
      </c>
      <c r="H632" t="str">
        <f t="shared" si="52"/>
        <v/>
      </c>
    </row>
    <row r="633" spans="1:8" x14ac:dyDescent="0.3">
      <c r="A633">
        <v>2001</v>
      </c>
      <c r="B633">
        <v>6</v>
      </c>
      <c r="C633">
        <v>83.4</v>
      </c>
      <c r="D633">
        <v>1.53E-6</v>
      </c>
      <c r="E633">
        <f t="shared" si="50"/>
        <v>2.6531054244066796</v>
      </c>
      <c r="F633">
        <f>(MAX(E$2:E633) - E633)/MAX(E$2:E633)</f>
        <v>0.26038604410689803</v>
      </c>
      <c r="G633">
        <f t="shared" si="51"/>
        <v>-6.0000305100000011</v>
      </c>
      <c r="H633" t="str">
        <f t="shared" si="52"/>
        <v/>
      </c>
    </row>
    <row r="634" spans="1:8" x14ac:dyDescent="0.3">
      <c r="A634">
        <v>2001</v>
      </c>
      <c r="B634">
        <v>6</v>
      </c>
      <c r="C634">
        <v>84</v>
      </c>
      <c r="D634">
        <v>-2.199998474</v>
      </c>
      <c r="E634">
        <f t="shared" si="50"/>
        <v>2.548876355030683</v>
      </c>
      <c r="F634">
        <f>(MAX(E$2:E634) - E634)/MAX(E$2:E634)</f>
        <v>0.28944228650536097</v>
      </c>
      <c r="G634">
        <f t="shared" si="51"/>
        <v>-8.2000289840000011</v>
      </c>
      <c r="H634" t="str">
        <f t="shared" si="52"/>
        <v/>
      </c>
    </row>
    <row r="635" spans="1:8" x14ac:dyDescent="0.3">
      <c r="A635">
        <v>2001</v>
      </c>
      <c r="B635">
        <v>6</v>
      </c>
      <c r="C635">
        <v>84</v>
      </c>
      <c r="D635">
        <v>2.2000000000000002</v>
      </c>
      <c r="E635">
        <f t="shared" si="50"/>
        <v>2.6490107832640315</v>
      </c>
      <c r="F635">
        <f>(MAX(E$2:E635) - E635)/MAX(E$2:E635)</f>
        <v>0.26152751918950012</v>
      </c>
      <c r="G635">
        <f t="shared" si="51"/>
        <v>-6.000028984000001</v>
      </c>
      <c r="H635" t="str">
        <f t="shared" si="52"/>
        <v/>
      </c>
    </row>
    <row r="636" spans="1:8" x14ac:dyDescent="0.3">
      <c r="A636">
        <v>2001</v>
      </c>
      <c r="B636">
        <v>6</v>
      </c>
      <c r="C636">
        <v>82.300000000000011</v>
      </c>
      <c r="D636">
        <v>0.400001526</v>
      </c>
      <c r="E636">
        <f t="shared" si="50"/>
        <v>2.6683232077299381</v>
      </c>
      <c r="F636">
        <f>(MAX(E$2:E636) - E636)/MAX(E$2:E636)</f>
        <v>0.25614373815851821</v>
      </c>
      <c r="G636">
        <f t="shared" si="51"/>
        <v>-5.6000274580000013</v>
      </c>
      <c r="H636" t="str">
        <f t="shared" si="52"/>
        <v/>
      </c>
    </row>
    <row r="637" spans="1:8" x14ac:dyDescent="0.3">
      <c r="A637">
        <v>2001</v>
      </c>
      <c r="B637">
        <v>6</v>
      </c>
      <c r="C637">
        <v>83.300000000000011</v>
      </c>
      <c r="D637">
        <v>-1.5000015259999999</v>
      </c>
      <c r="E637">
        <f t="shared" si="50"/>
        <v>2.5962495783759865</v>
      </c>
      <c r="F637">
        <f>(MAX(E$2:E637) - E637)/MAX(E$2:E637)</f>
        <v>0.27623591453103097</v>
      </c>
      <c r="G637">
        <f t="shared" si="51"/>
        <v>-7.1000289840000015</v>
      </c>
      <c r="H637" t="str">
        <f t="shared" si="52"/>
        <v/>
      </c>
    </row>
    <row r="638" spans="1:8" x14ac:dyDescent="0.3">
      <c r="A638">
        <v>2001</v>
      </c>
      <c r="B638">
        <v>6</v>
      </c>
      <c r="C638">
        <v>83.5</v>
      </c>
      <c r="D638">
        <v>-0.900004578</v>
      </c>
      <c r="E638">
        <f t="shared" si="50"/>
        <v>2.5542740722771429</v>
      </c>
      <c r="F638">
        <f>(MAX(E$2:E638) - E638)/MAX(E$2:E638)</f>
        <v>0.28793754908757091</v>
      </c>
      <c r="G638">
        <f t="shared" si="51"/>
        <v>-8.0000335620000023</v>
      </c>
      <c r="H638" t="str">
        <f t="shared" si="52"/>
        <v/>
      </c>
    </row>
    <row r="639" spans="1:8" x14ac:dyDescent="0.3">
      <c r="A639">
        <v>2001</v>
      </c>
      <c r="B639">
        <v>6</v>
      </c>
      <c r="C639">
        <v>82.600000000000009</v>
      </c>
      <c r="D639">
        <v>0.20000457799999999</v>
      </c>
      <c r="E639">
        <f t="shared" si="50"/>
        <v>2.5635513091038158</v>
      </c>
      <c r="F639">
        <f>(MAX(E$2:E639) - E639)/MAX(E$2:E639)</f>
        <v>0.28535130665407726</v>
      </c>
      <c r="G639">
        <f t="shared" si="51"/>
        <v>-7.8000289840000026</v>
      </c>
      <c r="H639" t="str">
        <f t="shared" si="52"/>
        <v/>
      </c>
    </row>
    <row r="640" spans="1:8" x14ac:dyDescent="0.3">
      <c r="A640">
        <v>2001</v>
      </c>
      <c r="B640">
        <v>6</v>
      </c>
      <c r="C640">
        <v>83.2</v>
      </c>
      <c r="D640">
        <v>-0.1</v>
      </c>
      <c r="E640">
        <f t="shared" si="50"/>
        <v>2.5589295218878836</v>
      </c>
      <c r="F640">
        <f>(MAX(E$2:E640) - E640)/MAX(E$2:E640)</f>
        <v>0.28663973578871527</v>
      </c>
      <c r="G640">
        <f t="shared" si="51"/>
        <v>-7.9000289840000022</v>
      </c>
      <c r="H640" t="str">
        <f t="shared" si="52"/>
        <v/>
      </c>
    </row>
    <row r="641" spans="1:8" x14ac:dyDescent="0.3">
      <c r="A641">
        <v>2001</v>
      </c>
      <c r="B641">
        <v>6</v>
      </c>
      <c r="C641">
        <v>82.9</v>
      </c>
      <c r="D641">
        <v>1.4</v>
      </c>
      <c r="E641">
        <f t="shared" si="50"/>
        <v>2.6237516207535601</v>
      </c>
      <c r="F641">
        <f>(MAX(E$2:E641) - E641)/MAX(E$2:E641)</f>
        <v>0.26856908977130028</v>
      </c>
      <c r="G641">
        <f t="shared" si="51"/>
        <v>-6.5000289840000018</v>
      </c>
      <c r="H641" t="str">
        <f t="shared" si="52"/>
        <v/>
      </c>
    </row>
    <row r="642" spans="1:8" x14ac:dyDescent="0.3">
      <c r="A642">
        <v>2001</v>
      </c>
      <c r="B642">
        <v>6</v>
      </c>
      <c r="C642">
        <v>83.100000000000009</v>
      </c>
      <c r="D642">
        <v>-1.599993896</v>
      </c>
      <c r="E642">
        <f t="shared" si="50"/>
        <v>2.5479756897458739</v>
      </c>
      <c r="F642">
        <f>(MAX(E$2:E642) - E642)/MAX(E$2:E642)</f>
        <v>0.28969336760003039</v>
      </c>
      <c r="G642">
        <f t="shared" si="51"/>
        <v>-8.1000228800000009</v>
      </c>
      <c r="H642" t="str">
        <f t="shared" si="52"/>
        <v/>
      </c>
    </row>
    <row r="643" spans="1:8" x14ac:dyDescent="0.3">
      <c r="A643">
        <v>2001</v>
      </c>
      <c r="B643">
        <v>6</v>
      </c>
      <c r="C643">
        <v>84</v>
      </c>
      <c r="D643">
        <v>0.599995422</v>
      </c>
      <c r="E643">
        <f t="shared" si="50"/>
        <v>2.5752752209818528</v>
      </c>
      <c r="F643">
        <f>(MAX(E$2:E643) - E643)/MAX(E$2:E643)</f>
        <v>0.28208299746331217</v>
      </c>
      <c r="G643">
        <f t="shared" si="51"/>
        <v>-7.5000274580000008</v>
      </c>
      <c r="H643" t="str">
        <f t="shared" si="52"/>
        <v/>
      </c>
    </row>
    <row r="644" spans="1:8" x14ac:dyDescent="0.3">
      <c r="A644">
        <v>2001</v>
      </c>
      <c r="B644">
        <v>6</v>
      </c>
      <c r="C644">
        <v>83.45</v>
      </c>
      <c r="D644">
        <v>-0.100003052</v>
      </c>
      <c r="E644">
        <f t="shared" ref="E644:E707" si="53">(D644/C644*$G$2+1)*E643*$H$2+(1-$H$2)*E643</f>
        <v>2.5706460649272427</v>
      </c>
      <c r="F644">
        <f>(MAX(E$2:E644) - E644)/MAX(E$2:E644)</f>
        <v>0.28337348083065228</v>
      </c>
      <c r="G644">
        <f t="shared" si="51"/>
        <v>-7.6000305100000007</v>
      </c>
      <c r="H644" t="str">
        <f t="shared" si="52"/>
        <v/>
      </c>
    </row>
    <row r="645" spans="1:8" x14ac:dyDescent="0.3">
      <c r="A645">
        <v>2001</v>
      </c>
      <c r="B645">
        <v>6</v>
      </c>
      <c r="C645">
        <v>82.2</v>
      </c>
      <c r="D645">
        <v>-0.44999847399999998</v>
      </c>
      <c r="E645">
        <f t="shared" si="53"/>
        <v>2.5495368166350647</v>
      </c>
      <c r="F645">
        <f>(MAX(E$2:E645) - E645)/MAX(E$2:E645)</f>
        <v>0.28925816769295404</v>
      </c>
      <c r="G645">
        <f t="shared" ref="G645:G708" si="54">IF(A645&lt;&gt;A644, D645, D645+G644)</f>
        <v>-8.0500289840000008</v>
      </c>
      <c r="H645" t="str">
        <f t="shared" si="52"/>
        <v/>
      </c>
    </row>
    <row r="646" spans="1:8" x14ac:dyDescent="0.3">
      <c r="A646">
        <v>2001</v>
      </c>
      <c r="B646">
        <v>6</v>
      </c>
      <c r="C646">
        <v>82.050000000000011</v>
      </c>
      <c r="D646">
        <v>-0.60000305200000004</v>
      </c>
      <c r="E646">
        <f t="shared" si="53"/>
        <v>2.5215710054619862</v>
      </c>
      <c r="F646">
        <f>(MAX(E$2:E646) - E646)/MAX(E$2:E646)</f>
        <v>0.29705427863570166</v>
      </c>
      <c r="G646">
        <f t="shared" si="54"/>
        <v>-8.6500320360000007</v>
      </c>
      <c r="H646" t="str">
        <f t="shared" si="52"/>
        <v/>
      </c>
    </row>
    <row r="647" spans="1:8" x14ac:dyDescent="0.3">
      <c r="A647">
        <v>2001</v>
      </c>
      <c r="B647">
        <v>6</v>
      </c>
      <c r="C647">
        <v>81.550000000000011</v>
      </c>
      <c r="D647">
        <v>-0.4</v>
      </c>
      <c r="E647">
        <f t="shared" si="53"/>
        <v>2.5030186743365759</v>
      </c>
      <c r="F647">
        <f>(MAX(E$2:E647) - E647)/MAX(E$2:E647)</f>
        <v>0.30222616622391241</v>
      </c>
      <c r="G647">
        <f t="shared" si="54"/>
        <v>-9.0500320360000011</v>
      </c>
      <c r="H647" t="str">
        <f t="shared" si="52"/>
        <v/>
      </c>
    </row>
    <row r="648" spans="1:8" x14ac:dyDescent="0.3">
      <c r="A648">
        <v>2001</v>
      </c>
      <c r="B648">
        <v>6</v>
      </c>
      <c r="C648">
        <v>81.25</v>
      </c>
      <c r="D648">
        <v>-0.55000610400000005</v>
      </c>
      <c r="E648">
        <f t="shared" si="53"/>
        <v>2.4776031257339097</v>
      </c>
      <c r="F648">
        <f>(MAX(E$2:E648) - E648)/MAX(E$2:E648)</f>
        <v>0.30931133301385066</v>
      </c>
      <c r="G648">
        <f t="shared" si="54"/>
        <v>-9.6000381400000006</v>
      </c>
      <c r="H648" t="str">
        <f t="shared" si="52"/>
        <v/>
      </c>
    </row>
    <row r="649" spans="1:8" x14ac:dyDescent="0.3">
      <c r="A649">
        <v>2001</v>
      </c>
      <c r="B649">
        <v>6</v>
      </c>
      <c r="C649">
        <v>81.400000000000006</v>
      </c>
      <c r="D649">
        <v>-0.70000610399999996</v>
      </c>
      <c r="E649">
        <f t="shared" si="53"/>
        <v>2.4456435929703373</v>
      </c>
      <c r="F649">
        <f>(MAX(E$2:E649) - E649)/MAX(E$2:E649)</f>
        <v>0.31822078540059373</v>
      </c>
      <c r="G649">
        <f t="shared" si="54"/>
        <v>-10.300044244</v>
      </c>
      <c r="H649" t="str">
        <f t="shared" si="52"/>
        <v/>
      </c>
    </row>
    <row r="650" spans="1:8" x14ac:dyDescent="0.3">
      <c r="A650">
        <v>2001</v>
      </c>
      <c r="B650">
        <v>6</v>
      </c>
      <c r="C650">
        <v>81.050000000000011</v>
      </c>
      <c r="D650">
        <v>0.49999389599999999</v>
      </c>
      <c r="E650">
        <f t="shared" si="53"/>
        <v>2.4682741950976048</v>
      </c>
      <c r="F650">
        <f>(MAX(E$2:E650) - E650)/MAX(E$2:E650)</f>
        <v>0.31191198628178968</v>
      </c>
      <c r="G650">
        <f t="shared" si="54"/>
        <v>-9.800050348000001</v>
      </c>
      <c r="H650" t="str">
        <f t="shared" si="52"/>
        <v/>
      </c>
    </row>
    <row r="651" spans="1:8" x14ac:dyDescent="0.3">
      <c r="A651">
        <v>2001</v>
      </c>
      <c r="B651">
        <v>6</v>
      </c>
      <c r="C651">
        <v>80.850000000000009</v>
      </c>
      <c r="D651">
        <v>0.95000152599999999</v>
      </c>
      <c r="E651">
        <f t="shared" si="53"/>
        <v>2.5117781700870143</v>
      </c>
      <c r="F651">
        <f>(MAX(E$2:E651) - E651)/MAX(E$2:E651)</f>
        <v>0.29978425598393038</v>
      </c>
      <c r="G651">
        <f t="shared" si="54"/>
        <v>-8.8500488220000015</v>
      </c>
      <c r="H651" t="str">
        <f t="shared" si="52"/>
        <v/>
      </c>
    </row>
    <row r="652" spans="1:8" x14ac:dyDescent="0.3">
      <c r="A652">
        <v>2001</v>
      </c>
      <c r="B652">
        <v>6</v>
      </c>
      <c r="C652">
        <v>81.400000000000006</v>
      </c>
      <c r="D652">
        <v>0.20000457799999999</v>
      </c>
      <c r="E652">
        <f t="shared" si="53"/>
        <v>2.5210355496866068</v>
      </c>
      <c r="F652">
        <f>(MAX(E$2:E652) - E652)/MAX(E$2:E652)</f>
        <v>0.29720354920768532</v>
      </c>
      <c r="G652">
        <f t="shared" si="54"/>
        <v>-8.6500442440000018</v>
      </c>
      <c r="H652" t="str">
        <f t="shared" si="52"/>
        <v/>
      </c>
    </row>
    <row r="653" spans="1:8" x14ac:dyDescent="0.3">
      <c r="A653">
        <v>2001</v>
      </c>
      <c r="B653">
        <v>7</v>
      </c>
      <c r="C653">
        <v>81.300000000000011</v>
      </c>
      <c r="D653">
        <v>-5.0001525999999998E-2</v>
      </c>
      <c r="E653">
        <f t="shared" si="53"/>
        <v>2.5187098001555261</v>
      </c>
      <c r="F653">
        <f>(MAX(E$2:E653) - E653)/MAX(E$2:E653)</f>
        <v>0.29785190520412441</v>
      </c>
      <c r="G653">
        <f t="shared" si="54"/>
        <v>-8.7000457700000027</v>
      </c>
      <c r="H653" t="str">
        <f t="shared" si="52"/>
        <v/>
      </c>
    </row>
    <row r="654" spans="1:8" x14ac:dyDescent="0.3">
      <c r="A654">
        <v>2001</v>
      </c>
      <c r="B654">
        <v>7</v>
      </c>
      <c r="C654">
        <v>81.650000000000006</v>
      </c>
      <c r="D654">
        <v>-0.349995422</v>
      </c>
      <c r="E654">
        <f t="shared" si="53"/>
        <v>2.5025150010238493</v>
      </c>
      <c r="F654">
        <f>(MAX(E$2:E654) - E654)/MAX(E$2:E654)</f>
        <v>0.30236657670586181</v>
      </c>
      <c r="G654">
        <f t="shared" si="54"/>
        <v>-9.0500411920000019</v>
      </c>
      <c r="H654" t="str">
        <f t="shared" si="52"/>
        <v/>
      </c>
    </row>
    <row r="655" spans="1:8" x14ac:dyDescent="0.3">
      <c r="A655">
        <v>2001</v>
      </c>
      <c r="B655">
        <v>7</v>
      </c>
      <c r="C655">
        <v>81.300000000000011</v>
      </c>
      <c r="D655">
        <v>0.89999389600000002</v>
      </c>
      <c r="E655">
        <f t="shared" si="53"/>
        <v>2.5440693963295673</v>
      </c>
      <c r="F655">
        <f>(MAX(E$2:E655) - E655)/MAX(E$2:E655)</f>
        <v>0.29078233643629881</v>
      </c>
      <c r="G655">
        <f t="shared" si="54"/>
        <v>-8.1500472960000021</v>
      </c>
      <c r="H655" t="str">
        <f t="shared" si="52"/>
        <v/>
      </c>
    </row>
    <row r="656" spans="1:8" x14ac:dyDescent="0.3">
      <c r="A656">
        <v>2001</v>
      </c>
      <c r="B656">
        <v>7</v>
      </c>
      <c r="C656">
        <v>82</v>
      </c>
      <c r="D656">
        <v>-0.599995422</v>
      </c>
      <c r="E656">
        <f t="shared" si="53"/>
        <v>2.5161468964933227</v>
      </c>
      <c r="F656">
        <f>(MAX(E$2:E656) - E656)/MAX(E$2:E656)</f>
        <v>0.29856637335105046</v>
      </c>
      <c r="G656">
        <f t="shared" si="54"/>
        <v>-8.7500427180000013</v>
      </c>
      <c r="H656" t="str">
        <f t="shared" si="52"/>
        <v/>
      </c>
    </row>
    <row r="657" spans="1:8" x14ac:dyDescent="0.3">
      <c r="A657">
        <v>2001</v>
      </c>
      <c r="B657">
        <v>7</v>
      </c>
      <c r="C657">
        <v>80.150000000000006</v>
      </c>
      <c r="D657">
        <v>-0.70000457800000004</v>
      </c>
      <c r="E657">
        <f t="shared" si="53"/>
        <v>2.4831840578196021</v>
      </c>
      <c r="F657">
        <f>(MAX(E$2:E657) - E657)/MAX(E$2:E657)</f>
        <v>0.30775552025967312</v>
      </c>
      <c r="G657">
        <f t="shared" si="54"/>
        <v>-9.450047296000001</v>
      </c>
      <c r="H657" t="str">
        <f t="shared" si="52"/>
        <v/>
      </c>
    </row>
    <row r="658" spans="1:8" x14ac:dyDescent="0.3">
      <c r="A658">
        <v>2001</v>
      </c>
      <c r="B658">
        <v>7</v>
      </c>
      <c r="C658">
        <v>78.2</v>
      </c>
      <c r="D658">
        <v>-0.5</v>
      </c>
      <c r="E658">
        <f t="shared" si="53"/>
        <v>2.459368353940258</v>
      </c>
      <c r="F658">
        <f>(MAX(E$2:E658) - E658)/MAX(E$2:E658)</f>
        <v>0.31439469365871719</v>
      </c>
      <c r="G658">
        <f t="shared" si="54"/>
        <v>-9.950047296000001</v>
      </c>
      <c r="H658" t="str">
        <f t="shared" si="52"/>
        <v/>
      </c>
    </row>
    <row r="659" spans="1:8" x14ac:dyDescent="0.3">
      <c r="A659">
        <v>2001</v>
      </c>
      <c r="B659">
        <v>7</v>
      </c>
      <c r="C659">
        <v>78.150000000000006</v>
      </c>
      <c r="D659">
        <v>0.79999847400000001</v>
      </c>
      <c r="E659">
        <f t="shared" si="53"/>
        <v>2.4971320954019873</v>
      </c>
      <c r="F659">
        <f>(MAX(E$2:E659) - E659)/MAX(E$2:E659)</f>
        <v>0.30386718504375887</v>
      </c>
      <c r="G659">
        <f t="shared" si="54"/>
        <v>-9.1500488220000005</v>
      </c>
      <c r="H659" t="str">
        <f t="shared" si="52"/>
        <v/>
      </c>
    </row>
    <row r="660" spans="1:8" x14ac:dyDescent="0.3">
      <c r="A660">
        <v>2001</v>
      </c>
      <c r="B660">
        <v>7</v>
      </c>
      <c r="C660">
        <v>76.25</v>
      </c>
      <c r="D660">
        <v>0.150003052</v>
      </c>
      <c r="E660">
        <f t="shared" si="53"/>
        <v>2.504500831839183</v>
      </c>
      <c r="F660">
        <f>(MAX(E$2:E660) - E660)/MAX(E$2:E660)</f>
        <v>0.30181298084361224</v>
      </c>
      <c r="G660">
        <f t="shared" si="54"/>
        <v>-9.0000457699999998</v>
      </c>
      <c r="H660" t="str">
        <f t="shared" si="52"/>
        <v/>
      </c>
    </row>
    <row r="661" spans="1:8" x14ac:dyDescent="0.3">
      <c r="A661">
        <v>2001</v>
      </c>
      <c r="B661">
        <v>7</v>
      </c>
      <c r="C661">
        <v>77.7</v>
      </c>
      <c r="D661">
        <v>-0.2</v>
      </c>
      <c r="E661">
        <f t="shared" si="53"/>
        <v>2.4948309444575649</v>
      </c>
      <c r="F661">
        <f>(MAX(E$2:E661) - E661)/MAX(E$2:E661)</f>
        <v>0.30450868362027772</v>
      </c>
      <c r="G661">
        <f t="shared" si="54"/>
        <v>-9.2000457699999991</v>
      </c>
      <c r="H661" t="str">
        <f t="shared" si="52"/>
        <v/>
      </c>
    </row>
    <row r="662" spans="1:8" x14ac:dyDescent="0.3">
      <c r="A662">
        <v>2001</v>
      </c>
      <c r="B662">
        <v>7</v>
      </c>
      <c r="C662">
        <v>79.050000000000011</v>
      </c>
      <c r="D662">
        <v>3.2499984739999999</v>
      </c>
      <c r="E662">
        <f t="shared" si="53"/>
        <v>2.6486866704988374</v>
      </c>
      <c r="F662">
        <f>(MAX(E$2:E662) - E662)/MAX(E$2:E662)</f>
        <v>0.26161787305264306</v>
      </c>
      <c r="G662">
        <f t="shared" si="54"/>
        <v>-5.9500472959999993</v>
      </c>
      <c r="H662" t="str">
        <f t="shared" si="52"/>
        <v/>
      </c>
    </row>
    <row r="663" spans="1:8" x14ac:dyDescent="0.3">
      <c r="A663">
        <v>2001</v>
      </c>
      <c r="B663">
        <v>7</v>
      </c>
      <c r="C663">
        <v>76.300000000000011</v>
      </c>
      <c r="D663">
        <v>-0.20000457799999999</v>
      </c>
      <c r="E663">
        <f t="shared" si="53"/>
        <v>2.6382721988123237</v>
      </c>
      <c r="F663">
        <f>(MAX(E$2:E663) - E663)/MAX(E$2:E663)</f>
        <v>0.26452114577288249</v>
      </c>
      <c r="G663">
        <f t="shared" si="54"/>
        <v>-6.150051873999999</v>
      </c>
      <c r="H663" t="str">
        <f t="shared" si="52"/>
        <v/>
      </c>
    </row>
    <row r="664" spans="1:8" x14ac:dyDescent="0.3">
      <c r="A664">
        <v>2001</v>
      </c>
      <c r="B664">
        <v>7</v>
      </c>
      <c r="C664">
        <v>76.300000000000011</v>
      </c>
      <c r="D664">
        <v>0.2</v>
      </c>
      <c r="E664">
        <f t="shared" si="53"/>
        <v>2.6486454839976932</v>
      </c>
      <c r="F664">
        <f>(MAX(E$2:E664) - E664)/MAX(E$2:E664)</f>
        <v>0.26162935473398163</v>
      </c>
      <c r="G664">
        <f t="shared" si="54"/>
        <v>-5.9500518739999988</v>
      </c>
      <c r="H664" t="str">
        <f t="shared" si="52"/>
        <v/>
      </c>
    </row>
    <row r="665" spans="1:8" x14ac:dyDescent="0.3">
      <c r="A665">
        <v>2001</v>
      </c>
      <c r="B665">
        <v>7</v>
      </c>
      <c r="C665">
        <v>75.800000000000011</v>
      </c>
      <c r="D665">
        <v>1.0499984739999999</v>
      </c>
      <c r="E665">
        <f t="shared" si="53"/>
        <v>2.703679924295145</v>
      </c>
      <c r="F665">
        <f>(MAX(E$2:E665) - E665)/MAX(E$2:E665)</f>
        <v>0.24628724291124324</v>
      </c>
      <c r="G665">
        <f t="shared" si="54"/>
        <v>-4.9000533999999991</v>
      </c>
      <c r="H665" t="str">
        <f t="shared" ref="H665:H728" si="55">IF(A665=A666, "", IF(-C643*0.05 &gt; MIN(G644:G665), -C643*0.05, ""))</f>
        <v/>
      </c>
    </row>
    <row r="666" spans="1:8" x14ac:dyDescent="0.3">
      <c r="A666">
        <v>2001</v>
      </c>
      <c r="B666">
        <v>7</v>
      </c>
      <c r="C666">
        <v>74.45</v>
      </c>
      <c r="D666">
        <v>1.05</v>
      </c>
      <c r="E666">
        <f t="shared" si="53"/>
        <v>2.7608766453262379</v>
      </c>
      <c r="F666">
        <f>(MAX(E$2:E666) - E666)/MAX(E$2:E666)</f>
        <v>0.2303423457666523</v>
      </c>
      <c r="G666">
        <f t="shared" si="54"/>
        <v>-3.8500533999999993</v>
      </c>
      <c r="H666" t="str">
        <f t="shared" si="55"/>
        <v/>
      </c>
    </row>
    <row r="667" spans="1:8" x14ac:dyDescent="0.3">
      <c r="A667">
        <v>2001</v>
      </c>
      <c r="B667">
        <v>7</v>
      </c>
      <c r="C667">
        <v>74.400000000000006</v>
      </c>
      <c r="D667">
        <v>0.1</v>
      </c>
      <c r="E667">
        <f t="shared" si="53"/>
        <v>2.7664429288853634</v>
      </c>
      <c r="F667">
        <f>(MAX(E$2:E667) - E667)/MAX(E$2:E667)</f>
        <v>0.22879061662505282</v>
      </c>
      <c r="G667">
        <f t="shared" si="54"/>
        <v>-3.7500533999999992</v>
      </c>
      <c r="H667" t="str">
        <f t="shared" si="55"/>
        <v/>
      </c>
    </row>
    <row r="668" spans="1:8" x14ac:dyDescent="0.3">
      <c r="A668">
        <v>2001</v>
      </c>
      <c r="B668">
        <v>7</v>
      </c>
      <c r="C668">
        <v>74.7</v>
      </c>
      <c r="D668">
        <v>-1.3999969480000001</v>
      </c>
      <c r="E668">
        <f t="shared" si="53"/>
        <v>2.6886716104665749</v>
      </c>
      <c r="F668">
        <f>(MAX(E$2:E668) - E668)/MAX(E$2:E668)</f>
        <v>0.2504711544361749</v>
      </c>
      <c r="G668">
        <f t="shared" si="54"/>
        <v>-5.1500503479999988</v>
      </c>
      <c r="H668" t="str">
        <f t="shared" si="55"/>
        <v/>
      </c>
    </row>
    <row r="669" spans="1:8" x14ac:dyDescent="0.3">
      <c r="A669">
        <v>2001</v>
      </c>
      <c r="B669">
        <v>7</v>
      </c>
      <c r="C669">
        <v>73.050000000000011</v>
      </c>
      <c r="D669">
        <v>0.19999694800000001</v>
      </c>
      <c r="E669">
        <f t="shared" si="53"/>
        <v>2.6997132144967093</v>
      </c>
      <c r="F669">
        <f>(MAX(E$2:E669) - E669)/MAX(E$2:E669)</f>
        <v>0.24739305419899371</v>
      </c>
      <c r="G669">
        <f t="shared" si="54"/>
        <v>-4.9500533999999989</v>
      </c>
      <c r="H669" t="str">
        <f t="shared" si="55"/>
        <v/>
      </c>
    </row>
    <row r="670" spans="1:8" x14ac:dyDescent="0.3">
      <c r="A670">
        <v>2001</v>
      </c>
      <c r="B670">
        <v>7</v>
      </c>
      <c r="C670">
        <v>72.75</v>
      </c>
      <c r="D670">
        <v>-0.59999847399999995</v>
      </c>
      <c r="E670">
        <f t="shared" si="53"/>
        <v>2.6663147854464899</v>
      </c>
      <c r="F670">
        <f>(MAX(E$2:E670) - E670)/MAX(E$2:E670)</f>
        <v>0.25670363191038337</v>
      </c>
      <c r="G670">
        <f t="shared" si="54"/>
        <v>-5.5500518739999993</v>
      </c>
      <c r="H670" t="str">
        <f t="shared" si="55"/>
        <v/>
      </c>
    </row>
    <row r="671" spans="1:8" x14ac:dyDescent="0.3">
      <c r="A671">
        <v>2001</v>
      </c>
      <c r="B671">
        <v>7</v>
      </c>
      <c r="C671">
        <v>73.650000000000006</v>
      </c>
      <c r="D671">
        <v>0.14999847399999999</v>
      </c>
      <c r="E671">
        <f t="shared" si="53"/>
        <v>2.6744602670966047</v>
      </c>
      <c r="F671">
        <f>(MAX(E$2:E671) - E671)/MAX(E$2:E671)</f>
        <v>0.25443289217630616</v>
      </c>
      <c r="G671">
        <f t="shared" si="54"/>
        <v>-5.4000533999999991</v>
      </c>
      <c r="H671" t="str">
        <f t="shared" si="55"/>
        <v/>
      </c>
    </row>
    <row r="672" spans="1:8" x14ac:dyDescent="0.3">
      <c r="A672">
        <v>2001</v>
      </c>
      <c r="B672">
        <v>7</v>
      </c>
      <c r="C672">
        <v>74.5</v>
      </c>
      <c r="D672">
        <v>-0.44999694800000001</v>
      </c>
      <c r="E672">
        <f t="shared" si="53"/>
        <v>2.6502287444575297</v>
      </c>
      <c r="F672">
        <f>(MAX(E$2:E672) - E672)/MAX(E$2:E672)</f>
        <v>0.26118798458670578</v>
      </c>
      <c r="G672">
        <f t="shared" si="54"/>
        <v>-5.850050347999999</v>
      </c>
      <c r="H672" t="str">
        <f t="shared" si="55"/>
        <v/>
      </c>
    </row>
    <row r="673" spans="1:8" x14ac:dyDescent="0.3">
      <c r="A673">
        <v>2001</v>
      </c>
      <c r="B673">
        <v>7</v>
      </c>
      <c r="C673">
        <v>74.600000000000009</v>
      </c>
      <c r="D673">
        <v>-0.65</v>
      </c>
      <c r="E673">
        <f t="shared" si="53"/>
        <v>2.6155910363362684</v>
      </c>
      <c r="F673">
        <f>(MAX(E$2:E673) - E673)/MAX(E$2:E673)</f>
        <v>0.27084403974793847</v>
      </c>
      <c r="G673">
        <f t="shared" si="54"/>
        <v>-6.5000503479999994</v>
      </c>
      <c r="H673" t="str">
        <f t="shared" si="55"/>
        <v/>
      </c>
    </row>
    <row r="674" spans="1:8" x14ac:dyDescent="0.3">
      <c r="A674">
        <v>2001</v>
      </c>
      <c r="B674">
        <v>7</v>
      </c>
      <c r="C674">
        <v>74.2</v>
      </c>
      <c r="D674">
        <v>-0.75</v>
      </c>
      <c r="E674">
        <f t="shared" si="53"/>
        <v>2.5759341641546203</v>
      </c>
      <c r="F674">
        <f>(MAX(E$2:E674) - E674)/MAX(E$2:E674)</f>
        <v>0.28189930194852564</v>
      </c>
      <c r="G674">
        <f t="shared" si="54"/>
        <v>-7.2500503479999994</v>
      </c>
      <c r="H674" t="str">
        <f t="shared" si="55"/>
        <v/>
      </c>
    </row>
    <row r="675" spans="1:8" x14ac:dyDescent="0.3">
      <c r="A675">
        <v>2001</v>
      </c>
      <c r="B675">
        <v>8</v>
      </c>
      <c r="C675">
        <v>74.550000000000011</v>
      </c>
      <c r="D675">
        <v>3.050001526</v>
      </c>
      <c r="E675">
        <f t="shared" si="53"/>
        <v>2.7340147100610013</v>
      </c>
      <c r="F675">
        <f>(MAX(E$2:E675) - E675)/MAX(E$2:E675)</f>
        <v>0.23783072599523258</v>
      </c>
      <c r="G675">
        <f t="shared" si="54"/>
        <v>-4.2000488219999994</v>
      </c>
      <c r="H675" t="str">
        <f t="shared" si="55"/>
        <v/>
      </c>
    </row>
    <row r="676" spans="1:8" x14ac:dyDescent="0.3">
      <c r="A676">
        <v>2001</v>
      </c>
      <c r="B676">
        <v>8</v>
      </c>
      <c r="C676">
        <v>77.75</v>
      </c>
      <c r="D676">
        <v>-0.44999847399999998</v>
      </c>
      <c r="E676">
        <f t="shared" si="53"/>
        <v>2.7102789715255478</v>
      </c>
      <c r="F676">
        <f>(MAX(E$2:E676) - E676)/MAX(E$2:E676)</f>
        <v>0.24444760722157022</v>
      </c>
      <c r="G676">
        <f t="shared" si="54"/>
        <v>-4.6500472959999994</v>
      </c>
      <c r="H676" t="str">
        <f t="shared" si="55"/>
        <v/>
      </c>
    </row>
    <row r="677" spans="1:8" x14ac:dyDescent="0.3">
      <c r="A677">
        <v>2001</v>
      </c>
      <c r="B677">
        <v>8</v>
      </c>
      <c r="C677">
        <v>78.600000000000009</v>
      </c>
      <c r="D677">
        <v>0.69999542199999998</v>
      </c>
      <c r="E677">
        <f t="shared" si="53"/>
        <v>2.7464847515333863</v>
      </c>
      <c r="F677">
        <f>(MAX(E$2:E677) - E677)/MAX(E$2:E677)</f>
        <v>0.23435441607603502</v>
      </c>
      <c r="G677">
        <f t="shared" si="54"/>
        <v>-3.9500518739999997</v>
      </c>
      <c r="H677" t="str">
        <f t="shared" si="55"/>
        <v/>
      </c>
    </row>
    <row r="678" spans="1:8" x14ac:dyDescent="0.3">
      <c r="A678">
        <v>2001</v>
      </c>
      <c r="B678">
        <v>8</v>
      </c>
      <c r="C678">
        <v>77.900000000000006</v>
      </c>
      <c r="D678">
        <v>-0.54999542199999996</v>
      </c>
      <c r="E678">
        <f t="shared" si="53"/>
        <v>2.7173983451161301</v>
      </c>
      <c r="F678">
        <f>(MAX(E$2:E678) - E678)/MAX(E$2:E678)</f>
        <v>0.2424629186312218</v>
      </c>
      <c r="G678">
        <f t="shared" si="54"/>
        <v>-4.500047296</v>
      </c>
      <c r="H678" t="str">
        <f t="shared" si="55"/>
        <v/>
      </c>
    </row>
    <row r="679" spans="1:8" x14ac:dyDescent="0.3">
      <c r="A679">
        <v>2001</v>
      </c>
      <c r="B679">
        <v>8</v>
      </c>
      <c r="C679">
        <v>77.600000000000009</v>
      </c>
      <c r="D679">
        <v>-0.6</v>
      </c>
      <c r="E679">
        <f t="shared" si="53"/>
        <v>2.6858821271959692</v>
      </c>
      <c r="F679">
        <f>(MAX(E$2:E679) - E679)/MAX(E$2:E679)</f>
        <v>0.25124878684297297</v>
      </c>
      <c r="G679">
        <f t="shared" si="54"/>
        <v>-5.1000472959999996</v>
      </c>
      <c r="H679" t="str">
        <f t="shared" si="55"/>
        <v/>
      </c>
    </row>
    <row r="680" spans="1:8" x14ac:dyDescent="0.3">
      <c r="A680">
        <v>2001</v>
      </c>
      <c r="B680">
        <v>8</v>
      </c>
      <c r="C680">
        <v>78.100000000000009</v>
      </c>
      <c r="D680">
        <v>-4.9993896000000003E-2</v>
      </c>
      <c r="E680">
        <f t="shared" si="53"/>
        <v>2.6833031698643057</v>
      </c>
      <c r="F680">
        <f>(MAX(E$2:E680) - E680)/MAX(E$2:E680)</f>
        <v>0.25196773031826952</v>
      </c>
      <c r="G680">
        <f t="shared" si="54"/>
        <v>-5.1500411919999998</v>
      </c>
      <c r="H680" t="str">
        <f t="shared" si="55"/>
        <v/>
      </c>
    </row>
    <row r="681" spans="1:8" x14ac:dyDescent="0.3">
      <c r="A681">
        <v>2001</v>
      </c>
      <c r="B681">
        <v>8</v>
      </c>
      <c r="C681">
        <v>76.7</v>
      </c>
      <c r="D681">
        <v>-1.050001526</v>
      </c>
      <c r="E681">
        <f t="shared" si="53"/>
        <v>2.6282026661535203</v>
      </c>
      <c r="F681">
        <f>(MAX(E$2:E681) - E681)/MAX(E$2:E681)</f>
        <v>0.26732825883188877</v>
      </c>
      <c r="G681">
        <f t="shared" si="54"/>
        <v>-6.2000427179999997</v>
      </c>
      <c r="H681" t="str">
        <f t="shared" si="55"/>
        <v/>
      </c>
    </row>
    <row r="682" spans="1:8" x14ac:dyDescent="0.3">
      <c r="A682">
        <v>2001</v>
      </c>
      <c r="B682">
        <v>8</v>
      </c>
      <c r="C682">
        <v>76</v>
      </c>
      <c r="D682">
        <v>-0.4</v>
      </c>
      <c r="E682">
        <f t="shared" si="53"/>
        <v>2.6074536977365188</v>
      </c>
      <c r="F682">
        <f>(MAX(E$2:E682) - E682)/MAX(E$2:E682)</f>
        <v>0.27311250942005805</v>
      </c>
      <c r="G682">
        <f t="shared" si="54"/>
        <v>-6.6000427180000001</v>
      </c>
      <c r="H682" t="str">
        <f t="shared" si="55"/>
        <v/>
      </c>
    </row>
    <row r="683" spans="1:8" x14ac:dyDescent="0.3">
      <c r="A683">
        <v>2001</v>
      </c>
      <c r="B683">
        <v>8</v>
      </c>
      <c r="C683">
        <v>76.550000000000011</v>
      </c>
      <c r="D683">
        <v>-0.64999542200000004</v>
      </c>
      <c r="E683">
        <f t="shared" si="53"/>
        <v>2.5742433848703064</v>
      </c>
      <c r="F683">
        <f>(MAX(E$2:E683) - E683)/MAX(E$2:E683)</f>
        <v>0.28237064543284768</v>
      </c>
      <c r="G683">
        <f t="shared" si="54"/>
        <v>-7.25003814</v>
      </c>
      <c r="H683" t="str">
        <f t="shared" si="55"/>
        <v/>
      </c>
    </row>
    <row r="684" spans="1:8" x14ac:dyDescent="0.3">
      <c r="A684">
        <v>2001</v>
      </c>
      <c r="B684">
        <v>8</v>
      </c>
      <c r="C684">
        <v>77.5</v>
      </c>
      <c r="D684">
        <v>-1.7</v>
      </c>
      <c r="E684">
        <f t="shared" si="53"/>
        <v>2.4895424734971545</v>
      </c>
      <c r="F684">
        <f>(MAX(E$2:E684) - E684)/MAX(E$2:E684)</f>
        <v>0.30598296613150877</v>
      </c>
      <c r="G684">
        <f t="shared" si="54"/>
        <v>-8.9500381400000002</v>
      </c>
      <c r="H684" t="str">
        <f t="shared" si="55"/>
        <v/>
      </c>
    </row>
    <row r="685" spans="1:8" x14ac:dyDescent="0.3">
      <c r="A685">
        <v>2001</v>
      </c>
      <c r="B685">
        <v>8</v>
      </c>
      <c r="C685">
        <v>77.5</v>
      </c>
      <c r="D685">
        <v>1.7</v>
      </c>
      <c r="E685">
        <f t="shared" si="53"/>
        <v>2.5714564516573835</v>
      </c>
      <c r="F685">
        <f>(MAX(E$2:E685) - E685)/MAX(E$2:E685)</f>
        <v>0.28314756695261001</v>
      </c>
      <c r="G685">
        <f t="shared" si="54"/>
        <v>-7.25003814</v>
      </c>
      <c r="H685" t="str">
        <f t="shared" si="55"/>
        <v/>
      </c>
    </row>
    <row r="686" spans="1:8" x14ac:dyDescent="0.3">
      <c r="A686">
        <v>2001</v>
      </c>
      <c r="B686">
        <v>8</v>
      </c>
      <c r="C686">
        <v>78.2</v>
      </c>
      <c r="D686">
        <v>1.2000045779999999</v>
      </c>
      <c r="E686">
        <f t="shared" si="53"/>
        <v>2.6306462121583394</v>
      </c>
      <c r="F686">
        <f>(MAX(E$2:E686) - E686)/MAX(E$2:E686)</f>
        <v>0.26664706436807084</v>
      </c>
      <c r="G686">
        <f t="shared" si="54"/>
        <v>-6.0500335620000003</v>
      </c>
      <c r="H686" t="str">
        <f t="shared" si="55"/>
        <v/>
      </c>
    </row>
    <row r="687" spans="1:8" x14ac:dyDescent="0.3">
      <c r="A687">
        <v>2001</v>
      </c>
      <c r="B687">
        <v>8</v>
      </c>
      <c r="C687">
        <v>79.650000000000006</v>
      </c>
      <c r="D687">
        <v>-4.9995421999999998E-2</v>
      </c>
      <c r="E687">
        <f t="shared" si="53"/>
        <v>2.6281693709623029</v>
      </c>
      <c r="F687">
        <f>(MAX(E$2:E687) - E687)/MAX(E$2:E687)</f>
        <v>0.26733754062968768</v>
      </c>
      <c r="G687">
        <f t="shared" si="54"/>
        <v>-6.1000289840000006</v>
      </c>
      <c r="H687" t="str">
        <f t="shared" si="55"/>
        <v/>
      </c>
    </row>
    <row r="688" spans="1:8" x14ac:dyDescent="0.3">
      <c r="A688">
        <v>2001</v>
      </c>
      <c r="B688">
        <v>8</v>
      </c>
      <c r="C688">
        <v>77.900000000000006</v>
      </c>
      <c r="D688">
        <v>-0.29999847400000001</v>
      </c>
      <c r="E688">
        <f t="shared" si="53"/>
        <v>2.6129874685097567</v>
      </c>
      <c r="F688">
        <f>(MAX(E$2:E688) - E688)/MAX(E$2:E688)</f>
        <v>0.27156984396283618</v>
      </c>
      <c r="G688">
        <f t="shared" si="54"/>
        <v>-6.4000274580000003</v>
      </c>
      <c r="H688" t="str">
        <f t="shared" si="55"/>
        <v/>
      </c>
    </row>
    <row r="689" spans="1:8" x14ac:dyDescent="0.3">
      <c r="A689">
        <v>2001</v>
      </c>
      <c r="B689">
        <v>8</v>
      </c>
      <c r="C689">
        <v>77.95</v>
      </c>
      <c r="D689">
        <v>-5.0001525999999998E-2</v>
      </c>
      <c r="E689">
        <f t="shared" si="53"/>
        <v>2.6104732922266711</v>
      </c>
      <c r="F689">
        <f>(MAX(E$2:E689) - E689)/MAX(E$2:E689)</f>
        <v>0.2722707282358241</v>
      </c>
      <c r="G689">
        <f t="shared" si="54"/>
        <v>-6.4500289840000002</v>
      </c>
      <c r="H689" t="str">
        <f t="shared" si="55"/>
        <v/>
      </c>
    </row>
    <row r="690" spans="1:8" x14ac:dyDescent="0.3">
      <c r="A690">
        <v>2001</v>
      </c>
      <c r="B690">
        <v>8</v>
      </c>
      <c r="C690">
        <v>76.800000000000011</v>
      </c>
      <c r="D690">
        <v>2.1000015259999998</v>
      </c>
      <c r="E690">
        <f t="shared" si="53"/>
        <v>2.7175435636574963</v>
      </c>
      <c r="F690">
        <f>(MAX(E$2:E690) - E690)/MAX(E$2:E690)</f>
        <v>0.24242243563387805</v>
      </c>
      <c r="G690">
        <f t="shared" si="54"/>
        <v>-4.3500274580000005</v>
      </c>
      <c r="H690" t="str">
        <f t="shared" si="55"/>
        <v/>
      </c>
    </row>
    <row r="691" spans="1:8" x14ac:dyDescent="0.3">
      <c r="A691">
        <v>2001</v>
      </c>
      <c r="B691">
        <v>8</v>
      </c>
      <c r="C691">
        <v>79.350000000000009</v>
      </c>
      <c r="D691">
        <v>0.95</v>
      </c>
      <c r="E691">
        <f t="shared" si="53"/>
        <v>2.7663463308687368</v>
      </c>
      <c r="F691">
        <f>(MAX(E$2:E691) - E691)/MAX(E$2:E691)</f>
        <v>0.22881754553656583</v>
      </c>
      <c r="G691">
        <f t="shared" si="54"/>
        <v>-3.4000274580000003</v>
      </c>
      <c r="H691" t="str">
        <f t="shared" si="55"/>
        <v/>
      </c>
    </row>
    <row r="692" spans="1:8" x14ac:dyDescent="0.3">
      <c r="A692">
        <v>2001</v>
      </c>
      <c r="B692">
        <v>8</v>
      </c>
      <c r="C692">
        <v>78.850000000000009</v>
      </c>
      <c r="D692">
        <v>-0.29999847400000001</v>
      </c>
      <c r="E692">
        <f t="shared" si="53"/>
        <v>2.7505587656598065</v>
      </c>
      <c r="F692">
        <f>(MAX(E$2:E692) - E692)/MAX(E$2:E692)</f>
        <v>0.23321869124705283</v>
      </c>
      <c r="G692">
        <f t="shared" si="54"/>
        <v>-3.7000259320000004</v>
      </c>
      <c r="H692" t="str">
        <f t="shared" si="55"/>
        <v/>
      </c>
    </row>
    <row r="693" spans="1:8" x14ac:dyDescent="0.3">
      <c r="A693">
        <v>2001</v>
      </c>
      <c r="B693">
        <v>8</v>
      </c>
      <c r="C693">
        <v>79.7</v>
      </c>
      <c r="D693">
        <v>0.50000610400000001</v>
      </c>
      <c r="E693">
        <f t="shared" si="53"/>
        <v>2.776442633393319</v>
      </c>
      <c r="F693">
        <f>(MAX(E$2:E693) - E693)/MAX(E$2:E693)</f>
        <v>0.2260029697638109</v>
      </c>
      <c r="G693">
        <f t="shared" si="54"/>
        <v>-3.2000198280000003</v>
      </c>
      <c r="H693" t="str">
        <f t="shared" si="55"/>
        <v/>
      </c>
    </row>
    <row r="694" spans="1:8" x14ac:dyDescent="0.3">
      <c r="A694">
        <v>2001</v>
      </c>
      <c r="B694">
        <v>8</v>
      </c>
      <c r="C694">
        <v>79.2</v>
      </c>
      <c r="D694">
        <v>0.14999389599999999</v>
      </c>
      <c r="E694">
        <f t="shared" si="53"/>
        <v>2.7843299335373182</v>
      </c>
      <c r="F694">
        <f>(MAX(E$2:E694) - E694)/MAX(E$2:E694)</f>
        <v>0.2238042040430239</v>
      </c>
      <c r="G694">
        <f t="shared" si="54"/>
        <v>-3.0500259320000005</v>
      </c>
      <c r="H694" t="str">
        <f t="shared" si="55"/>
        <v/>
      </c>
    </row>
    <row r="695" spans="1:8" x14ac:dyDescent="0.3">
      <c r="A695">
        <v>2001</v>
      </c>
      <c r="B695">
        <v>8</v>
      </c>
      <c r="C695">
        <v>78</v>
      </c>
      <c r="D695">
        <v>0.300006104</v>
      </c>
      <c r="E695">
        <f t="shared" si="53"/>
        <v>2.8003937022990706</v>
      </c>
      <c r="F695">
        <f>(MAX(E$2:E695) - E695)/MAX(E$2:E695)</f>
        <v>0.21932606026059628</v>
      </c>
      <c r="G695">
        <f t="shared" si="54"/>
        <v>-2.7500198280000006</v>
      </c>
      <c r="H695" t="str">
        <f t="shared" si="55"/>
        <v/>
      </c>
    </row>
    <row r="696" spans="1:8" x14ac:dyDescent="0.3">
      <c r="A696">
        <v>2001</v>
      </c>
      <c r="B696">
        <v>8</v>
      </c>
      <c r="C696">
        <v>76.600000000000009</v>
      </c>
      <c r="D696">
        <v>0.80000457800000002</v>
      </c>
      <c r="E696">
        <f t="shared" si="53"/>
        <v>2.8442643507724705</v>
      </c>
      <c r="F696">
        <f>(MAX(E$2:E696) - E696)/MAX(E$2:E696)</f>
        <v>0.20709611132358288</v>
      </c>
      <c r="G696">
        <f t="shared" si="54"/>
        <v>-1.9500152500000005</v>
      </c>
      <c r="H696" t="str">
        <f t="shared" si="55"/>
        <v/>
      </c>
    </row>
    <row r="697" spans="1:8" x14ac:dyDescent="0.3">
      <c r="A697">
        <v>2001</v>
      </c>
      <c r="B697">
        <v>8</v>
      </c>
      <c r="C697">
        <v>76.2</v>
      </c>
      <c r="D697">
        <v>0.75000457799999998</v>
      </c>
      <c r="E697">
        <f t="shared" si="53"/>
        <v>2.8862566988850995</v>
      </c>
      <c r="F697">
        <f>(MAX(E$2:E697) - E697)/MAX(E$2:E697)</f>
        <v>0.19538978166961996</v>
      </c>
      <c r="G697">
        <f t="shared" si="54"/>
        <v>-1.2000106720000006</v>
      </c>
      <c r="H697" t="str">
        <f t="shared" si="55"/>
        <v/>
      </c>
    </row>
    <row r="698" spans="1:8" x14ac:dyDescent="0.3">
      <c r="A698">
        <v>2001</v>
      </c>
      <c r="B698">
        <v>9</v>
      </c>
      <c r="C698">
        <v>75.600000000000009</v>
      </c>
      <c r="D698">
        <v>-0.44999542199999998</v>
      </c>
      <c r="E698">
        <f t="shared" si="53"/>
        <v>2.8604868119562279</v>
      </c>
      <c r="F698">
        <f>(MAX(E$2:E698) - E698)/MAX(E$2:E698)</f>
        <v>0.20257372839071305</v>
      </c>
      <c r="G698">
        <f t="shared" si="54"/>
        <v>-1.6500060940000005</v>
      </c>
      <c r="H698" t="str">
        <f t="shared" si="55"/>
        <v/>
      </c>
    </row>
    <row r="699" spans="1:8" x14ac:dyDescent="0.3">
      <c r="A699">
        <v>2001</v>
      </c>
      <c r="B699">
        <v>9</v>
      </c>
      <c r="C699">
        <v>75.2</v>
      </c>
      <c r="D699">
        <v>2.5499984740000001</v>
      </c>
      <c r="E699">
        <f t="shared" si="53"/>
        <v>3.0059835607338647</v>
      </c>
      <c r="F699">
        <f>(MAX(E$2:E699) - E699)/MAX(E$2:E699)</f>
        <v>0.16201317435352164</v>
      </c>
      <c r="G699">
        <f t="shared" si="54"/>
        <v>0.89999237999999959</v>
      </c>
      <c r="H699" t="str">
        <f t="shared" si="55"/>
        <v/>
      </c>
    </row>
    <row r="700" spans="1:8" x14ac:dyDescent="0.3">
      <c r="A700">
        <v>2001</v>
      </c>
      <c r="B700">
        <v>9</v>
      </c>
      <c r="C700">
        <v>76.800000000000011</v>
      </c>
      <c r="D700">
        <v>-0.70000152599999999</v>
      </c>
      <c r="E700">
        <f t="shared" si="53"/>
        <v>2.9648860396470558</v>
      </c>
      <c r="F700">
        <f>(MAX(E$2:E700) - E700)/MAX(E$2:E700)</f>
        <v>0.17347005046134253</v>
      </c>
      <c r="G700">
        <f t="shared" si="54"/>
        <v>0.19999085399999961</v>
      </c>
      <c r="H700" t="str">
        <f t="shared" si="55"/>
        <v/>
      </c>
    </row>
    <row r="701" spans="1:8" x14ac:dyDescent="0.3">
      <c r="A701">
        <v>2001</v>
      </c>
      <c r="B701">
        <v>9</v>
      </c>
      <c r="C701">
        <v>76.400000000000006</v>
      </c>
      <c r="D701">
        <v>0.05</v>
      </c>
      <c r="E701">
        <f t="shared" si="53"/>
        <v>2.9677965953142489</v>
      </c>
      <c r="F701">
        <f>(MAX(E$2:E701) - E701)/MAX(E$2:E701)</f>
        <v>0.17265866634857543</v>
      </c>
      <c r="G701">
        <f t="shared" si="54"/>
        <v>0.2499908539999996</v>
      </c>
      <c r="H701" t="str">
        <f t="shared" si="55"/>
        <v/>
      </c>
    </row>
    <row r="702" spans="1:8" x14ac:dyDescent="0.3">
      <c r="A702">
        <v>2001</v>
      </c>
      <c r="B702">
        <v>9</v>
      </c>
      <c r="C702">
        <v>75.150000000000006</v>
      </c>
      <c r="D702">
        <v>-1.0499984739999999</v>
      </c>
      <c r="E702">
        <f t="shared" si="53"/>
        <v>2.9055973558686929</v>
      </c>
      <c r="F702">
        <f>(MAX(E$2:E702) - E702)/MAX(E$2:E702)</f>
        <v>0.18999813017714071</v>
      </c>
      <c r="G702">
        <f t="shared" si="54"/>
        <v>-0.80000762000000036</v>
      </c>
      <c r="H702" t="str">
        <f t="shared" si="55"/>
        <v/>
      </c>
    </row>
    <row r="703" spans="1:8" x14ac:dyDescent="0.3">
      <c r="A703">
        <v>2001</v>
      </c>
      <c r="B703">
        <v>9</v>
      </c>
      <c r="C703">
        <v>75.2</v>
      </c>
      <c r="D703">
        <v>-0.20000457799999999</v>
      </c>
      <c r="E703">
        <f t="shared" si="53"/>
        <v>2.8940056117264374</v>
      </c>
      <c r="F703">
        <f>(MAX(E$2:E703) - E703)/MAX(E$2:E703)</f>
        <v>0.19322959458179081</v>
      </c>
      <c r="G703">
        <f t="shared" si="54"/>
        <v>-1.0000121980000003</v>
      </c>
      <c r="H703" t="str">
        <f t="shared" si="55"/>
        <v/>
      </c>
    </row>
    <row r="704" spans="1:8" x14ac:dyDescent="0.3">
      <c r="A704">
        <v>2001</v>
      </c>
      <c r="B704">
        <v>9</v>
      </c>
      <c r="C704">
        <v>75.7</v>
      </c>
      <c r="D704">
        <v>0.75000457799999998</v>
      </c>
      <c r="E704">
        <f t="shared" si="53"/>
        <v>2.9370145441746378</v>
      </c>
      <c r="F704">
        <f>(MAX(E$2:E704) - E704)/MAX(E$2:E704)</f>
        <v>0.18123986874047171</v>
      </c>
      <c r="G704">
        <f t="shared" si="54"/>
        <v>-0.25000762000000032</v>
      </c>
      <c r="H704" t="str">
        <f t="shared" si="55"/>
        <v/>
      </c>
    </row>
    <row r="705" spans="1:8" x14ac:dyDescent="0.3">
      <c r="A705">
        <v>2001</v>
      </c>
      <c r="B705">
        <v>9</v>
      </c>
      <c r="C705">
        <v>70.150000000000006</v>
      </c>
      <c r="D705">
        <v>-1.849993896</v>
      </c>
      <c r="E705">
        <f t="shared" si="53"/>
        <v>2.8208322424101411</v>
      </c>
      <c r="F705">
        <f>(MAX(E$2:E705) - E705)/MAX(E$2:E705)</f>
        <v>0.21362834867885269</v>
      </c>
      <c r="G705">
        <f t="shared" si="54"/>
        <v>-2.1000015160000003</v>
      </c>
      <c r="H705" t="str">
        <f t="shared" si="55"/>
        <v/>
      </c>
    </row>
    <row r="706" spans="1:8" x14ac:dyDescent="0.3">
      <c r="A706">
        <v>2001</v>
      </c>
      <c r="B706">
        <v>9</v>
      </c>
      <c r="C706">
        <v>69.2</v>
      </c>
      <c r="D706">
        <v>-0.30000152600000002</v>
      </c>
      <c r="E706">
        <f t="shared" si="53"/>
        <v>2.8024885868325464</v>
      </c>
      <c r="F706">
        <f>(MAX(E$2:E706) - E706)/MAX(E$2:E706)</f>
        <v>0.2187420631745062</v>
      </c>
      <c r="G706">
        <f t="shared" si="54"/>
        <v>-2.4000030420000003</v>
      </c>
      <c r="H706" t="str">
        <f t="shared" si="55"/>
        <v/>
      </c>
    </row>
    <row r="707" spans="1:8" x14ac:dyDescent="0.3">
      <c r="A707">
        <v>2001</v>
      </c>
      <c r="B707">
        <v>9</v>
      </c>
      <c r="C707">
        <v>69.2</v>
      </c>
      <c r="D707">
        <v>1.149998474</v>
      </c>
      <c r="E707">
        <f t="shared" si="53"/>
        <v>2.8723482168526298</v>
      </c>
      <c r="F707">
        <f>(MAX(E$2:E707) - E707)/MAX(E$2:E707)</f>
        <v>0.199267089869238</v>
      </c>
      <c r="G707">
        <f t="shared" si="54"/>
        <v>-1.2500045680000003</v>
      </c>
      <c r="H707" t="str">
        <f t="shared" si="55"/>
        <v/>
      </c>
    </row>
    <row r="708" spans="1:8" x14ac:dyDescent="0.3">
      <c r="A708">
        <v>2001</v>
      </c>
      <c r="B708">
        <v>9</v>
      </c>
      <c r="C708">
        <v>66.900000000000006</v>
      </c>
      <c r="D708">
        <v>-0.20000610399999999</v>
      </c>
      <c r="E708">
        <f t="shared" ref="E708:E771" si="56">(D708/C708*$G$2+1)*E707*$H$2+(1-$H$2)*E707</f>
        <v>2.8594673384628533</v>
      </c>
      <c r="F708">
        <f>(MAX(E$2:E708) - E708)/MAX(E$2:E708)</f>
        <v>0.20285792999703695</v>
      </c>
      <c r="G708">
        <f t="shared" si="54"/>
        <v>-1.4500106720000003</v>
      </c>
      <c r="H708" t="str">
        <f t="shared" si="55"/>
        <v/>
      </c>
    </row>
    <row r="709" spans="1:8" x14ac:dyDescent="0.3">
      <c r="A709">
        <v>2001</v>
      </c>
      <c r="B709">
        <v>9</v>
      </c>
      <c r="C709">
        <v>68.400000000000006</v>
      </c>
      <c r="D709">
        <v>0.29999847400000001</v>
      </c>
      <c r="E709">
        <f t="shared" si="56"/>
        <v>2.878279527892496</v>
      </c>
      <c r="F709">
        <f>(MAX(E$2:E709) - E709)/MAX(E$2:E709)</f>
        <v>0.19761360094962263</v>
      </c>
      <c r="G709">
        <f t="shared" ref="G709:G772" si="57">IF(A709&lt;&gt;A708, D709, D709+G708)</f>
        <v>-1.1500121980000002</v>
      </c>
      <c r="H709" t="str">
        <f t="shared" si="55"/>
        <v/>
      </c>
    </row>
    <row r="710" spans="1:8" x14ac:dyDescent="0.3">
      <c r="A710">
        <v>2001</v>
      </c>
      <c r="B710">
        <v>9</v>
      </c>
      <c r="C710">
        <v>68.100000000000009</v>
      </c>
      <c r="D710">
        <v>-0.65000152600000005</v>
      </c>
      <c r="E710">
        <f t="shared" si="56"/>
        <v>2.8370705832804988</v>
      </c>
      <c r="F710">
        <f>(MAX(E$2:E710) - E710)/MAX(E$2:E710)</f>
        <v>0.20910153891932279</v>
      </c>
      <c r="G710">
        <f t="shared" si="57"/>
        <v>-1.8000137240000003</v>
      </c>
      <c r="H710" t="str">
        <f t="shared" si="55"/>
        <v/>
      </c>
    </row>
    <row r="711" spans="1:8" x14ac:dyDescent="0.3">
      <c r="A711">
        <v>2001</v>
      </c>
      <c r="B711">
        <v>9</v>
      </c>
      <c r="C711">
        <v>67.800000000000011</v>
      </c>
      <c r="D711">
        <v>0.3</v>
      </c>
      <c r="E711">
        <f t="shared" si="56"/>
        <v>2.8559006977712986</v>
      </c>
      <c r="F711">
        <f>(MAX(E$2:E711) - E711)/MAX(E$2:E711)</f>
        <v>0.20385221285020322</v>
      </c>
      <c r="G711">
        <f t="shared" si="57"/>
        <v>-1.5000137240000002</v>
      </c>
      <c r="H711" t="str">
        <f t="shared" si="55"/>
        <v/>
      </c>
    </row>
    <row r="712" spans="1:8" x14ac:dyDescent="0.3">
      <c r="A712">
        <v>2001</v>
      </c>
      <c r="B712">
        <v>9</v>
      </c>
      <c r="C712">
        <v>65.8</v>
      </c>
      <c r="D712">
        <v>0.89999694799999996</v>
      </c>
      <c r="E712">
        <f t="shared" si="56"/>
        <v>2.9144942063986217</v>
      </c>
      <c r="F712">
        <f>(MAX(E$2:E712) - E712)/MAX(E$2:E712)</f>
        <v>0.18751792914370391</v>
      </c>
      <c r="G712">
        <f t="shared" si="57"/>
        <v>-0.60001677600000025</v>
      </c>
      <c r="H712" t="str">
        <f t="shared" si="55"/>
        <v/>
      </c>
    </row>
    <row r="713" spans="1:8" x14ac:dyDescent="0.3">
      <c r="A713">
        <v>2001</v>
      </c>
      <c r="B713">
        <v>9</v>
      </c>
      <c r="C713">
        <v>66.25</v>
      </c>
      <c r="D713">
        <v>-1.350001526</v>
      </c>
      <c r="E713">
        <f t="shared" si="56"/>
        <v>2.8254095658064036</v>
      </c>
      <c r="F713">
        <f>(MAX(E$2:E713) - E713)/MAX(E$2:E713)</f>
        <v>0.21235231485322029</v>
      </c>
      <c r="G713">
        <f t="shared" si="57"/>
        <v>-1.9500183020000001</v>
      </c>
      <c r="H713" t="str">
        <f t="shared" si="55"/>
        <v/>
      </c>
    </row>
    <row r="714" spans="1:8" x14ac:dyDescent="0.3">
      <c r="A714">
        <v>2001</v>
      </c>
      <c r="B714">
        <v>9</v>
      </c>
      <c r="C714">
        <v>68.900000000000006</v>
      </c>
      <c r="D714">
        <v>2.5999954220000001</v>
      </c>
      <c r="E714">
        <f t="shared" si="56"/>
        <v>2.9853381275561497</v>
      </c>
      <c r="F714">
        <f>(MAX(E$2:E714) - E714)/MAX(E$2:E714)</f>
        <v>0.16776856212033506</v>
      </c>
      <c r="G714">
        <f t="shared" si="57"/>
        <v>0.64997711999999996</v>
      </c>
      <c r="H714" t="str">
        <f t="shared" si="55"/>
        <v/>
      </c>
    </row>
    <row r="715" spans="1:8" x14ac:dyDescent="0.3">
      <c r="A715">
        <v>2001</v>
      </c>
      <c r="B715">
        <v>9</v>
      </c>
      <c r="C715">
        <v>66.75</v>
      </c>
      <c r="D715">
        <v>-0.50000305199999995</v>
      </c>
      <c r="E715">
        <f t="shared" si="56"/>
        <v>2.9517947977801939</v>
      </c>
      <c r="F715">
        <f>(MAX(E$2:E715) - E715)/MAX(E$2:E715)</f>
        <v>0.17711953423067614</v>
      </c>
      <c r="G715">
        <f t="shared" si="57"/>
        <v>0.14997406800000002</v>
      </c>
      <c r="H715" t="str">
        <f t="shared" si="55"/>
        <v/>
      </c>
    </row>
    <row r="716" spans="1:8" x14ac:dyDescent="0.3">
      <c r="A716">
        <v>2001</v>
      </c>
      <c r="B716">
        <v>9</v>
      </c>
      <c r="C716">
        <v>65.5</v>
      </c>
      <c r="D716">
        <v>0.75</v>
      </c>
      <c r="E716">
        <f t="shared" si="56"/>
        <v>3.0024935633909227</v>
      </c>
      <c r="F716">
        <f>(MAX(E$2:E716) - E716)/MAX(E$2:E716)</f>
        <v>0.16298609111631746</v>
      </c>
      <c r="G716">
        <f t="shared" si="57"/>
        <v>0.89997406800000002</v>
      </c>
      <c r="H716" t="str">
        <f t="shared" si="55"/>
        <v/>
      </c>
    </row>
    <row r="717" spans="1:8" x14ac:dyDescent="0.3">
      <c r="A717">
        <v>2001</v>
      </c>
      <c r="B717">
        <v>9</v>
      </c>
      <c r="C717">
        <v>66.550000000000011</v>
      </c>
      <c r="D717">
        <v>-0.60000152600000001</v>
      </c>
      <c r="E717">
        <f t="shared" si="56"/>
        <v>2.9618887387514095</v>
      </c>
      <c r="F717">
        <f>(MAX(E$2:E717) - E717)/MAX(E$2:E717)</f>
        <v>0.17430561679505757</v>
      </c>
      <c r="G717">
        <f t="shared" si="57"/>
        <v>0.29997254200000001</v>
      </c>
      <c r="H717" t="str">
        <f t="shared" si="55"/>
        <v/>
      </c>
    </row>
    <row r="718" spans="1:8" x14ac:dyDescent="0.3">
      <c r="A718">
        <v>2001</v>
      </c>
      <c r="B718">
        <v>10</v>
      </c>
      <c r="C718">
        <v>66.550000000000011</v>
      </c>
      <c r="D718">
        <v>-0.6</v>
      </c>
      <c r="E718">
        <f t="shared" si="56"/>
        <v>2.9218331434865523</v>
      </c>
      <c r="F718">
        <f>(MAX(E$2:E718) - E718)/MAX(E$2:E718)</f>
        <v>0.18547203219527456</v>
      </c>
      <c r="G718">
        <f t="shared" si="57"/>
        <v>-0.30002745799999997</v>
      </c>
      <c r="H718" t="str">
        <f t="shared" si="55"/>
        <v/>
      </c>
    </row>
    <row r="719" spans="1:8" x14ac:dyDescent="0.3">
      <c r="A719">
        <v>2001</v>
      </c>
      <c r="B719">
        <v>10</v>
      </c>
      <c r="C719">
        <v>66.550000000000011</v>
      </c>
      <c r="D719">
        <v>0.6</v>
      </c>
      <c r="E719">
        <f t="shared" si="56"/>
        <v>2.9613470402429445</v>
      </c>
      <c r="F719">
        <f>(MAX(E$2:E719) - E719)/MAX(E$2:E719)</f>
        <v>0.17445662767199502</v>
      </c>
      <c r="G719">
        <f t="shared" si="57"/>
        <v>0.29997254200000001</v>
      </c>
      <c r="H719" t="str">
        <f t="shared" si="55"/>
        <v/>
      </c>
    </row>
    <row r="720" spans="1:8" x14ac:dyDescent="0.3">
      <c r="A720">
        <v>2001</v>
      </c>
      <c r="B720">
        <v>10</v>
      </c>
      <c r="C720">
        <v>66.550000000000011</v>
      </c>
      <c r="D720">
        <v>0.6</v>
      </c>
      <c r="E720">
        <f t="shared" si="56"/>
        <v>3.0013953097578758</v>
      </c>
      <c r="F720">
        <f>(MAX(E$2:E720) - E720)/MAX(E$2:E720)</f>
        <v>0.1632922544925027</v>
      </c>
      <c r="G720">
        <f t="shared" si="57"/>
        <v>0.89997254199999999</v>
      </c>
      <c r="H720" t="str">
        <f t="shared" si="55"/>
        <v/>
      </c>
    </row>
    <row r="721" spans="1:8" x14ac:dyDescent="0.3">
      <c r="A721">
        <v>2001</v>
      </c>
      <c r="B721">
        <v>10</v>
      </c>
      <c r="C721">
        <v>69.400000000000006</v>
      </c>
      <c r="D721">
        <v>-9.9998474000000004E-2</v>
      </c>
      <c r="E721">
        <f t="shared" si="56"/>
        <v>2.9949082430969276</v>
      </c>
      <c r="F721">
        <f>(MAX(E$2:E721) - E721)/MAX(E$2:E721)</f>
        <v>0.16510067303143774</v>
      </c>
      <c r="G721">
        <f t="shared" si="57"/>
        <v>0.79997406800000004</v>
      </c>
      <c r="H721" t="str">
        <f t="shared" si="55"/>
        <v/>
      </c>
    </row>
    <row r="722" spans="1:8" x14ac:dyDescent="0.3">
      <c r="A722">
        <v>2001</v>
      </c>
      <c r="B722">
        <v>10</v>
      </c>
      <c r="C722">
        <v>69.400000000000006</v>
      </c>
      <c r="D722">
        <v>1.53E-6</v>
      </c>
      <c r="E722">
        <f t="shared" si="56"/>
        <v>2.9949083421360401</v>
      </c>
      <c r="F722">
        <f>(MAX(E$2:E722) - E722)/MAX(E$2:E722)</f>
        <v>0.16510064542201483</v>
      </c>
      <c r="G722">
        <f t="shared" si="57"/>
        <v>0.79997559800000007</v>
      </c>
      <c r="H722" t="str">
        <f t="shared" si="55"/>
        <v/>
      </c>
    </row>
    <row r="723" spans="1:8" x14ac:dyDescent="0.3">
      <c r="A723">
        <v>2001</v>
      </c>
      <c r="B723">
        <v>10</v>
      </c>
      <c r="C723">
        <v>69.400000000000006</v>
      </c>
      <c r="D723">
        <v>-0.70000457800000004</v>
      </c>
      <c r="E723">
        <f t="shared" si="56"/>
        <v>2.9495960319735266</v>
      </c>
      <c r="F723">
        <f>(MAX(E$2:E723) - E723)/MAX(E$2:E723)</f>
        <v>0.1777324906030055</v>
      </c>
      <c r="G723">
        <f t="shared" si="57"/>
        <v>9.9971020000000022E-2</v>
      </c>
      <c r="H723" t="str">
        <f t="shared" si="55"/>
        <v/>
      </c>
    </row>
    <row r="724" spans="1:8" x14ac:dyDescent="0.3">
      <c r="A724">
        <v>2001</v>
      </c>
      <c r="B724">
        <v>10</v>
      </c>
      <c r="C724">
        <v>69.45</v>
      </c>
      <c r="D724">
        <v>-0.85000610399999998</v>
      </c>
      <c r="E724">
        <f t="shared" si="56"/>
        <v>2.8954453919840732</v>
      </c>
      <c r="F724">
        <f>(MAX(E$2:E724) - E724)/MAX(E$2:E724)</f>
        <v>0.1928282228299672</v>
      </c>
      <c r="G724">
        <f t="shared" si="57"/>
        <v>-0.75003508399999996</v>
      </c>
      <c r="H724" t="str">
        <f t="shared" si="55"/>
        <v/>
      </c>
    </row>
    <row r="725" spans="1:8" x14ac:dyDescent="0.3">
      <c r="A725">
        <v>2001</v>
      </c>
      <c r="B725">
        <v>10</v>
      </c>
      <c r="C725">
        <v>69.75</v>
      </c>
      <c r="D725">
        <v>-9.9995422E-2</v>
      </c>
      <c r="E725">
        <f t="shared" si="56"/>
        <v>2.8892189127615056</v>
      </c>
      <c r="F725">
        <f>(MAX(E$2:E725) - E725)/MAX(E$2:E725)</f>
        <v>0.19456399664684046</v>
      </c>
      <c r="G725">
        <f t="shared" si="57"/>
        <v>-0.85003050599999996</v>
      </c>
      <c r="H725" t="str">
        <f t="shared" si="55"/>
        <v/>
      </c>
    </row>
    <row r="726" spans="1:8" x14ac:dyDescent="0.3">
      <c r="A726">
        <v>2001</v>
      </c>
      <c r="B726">
        <v>10</v>
      </c>
      <c r="C726">
        <v>71.300000000000011</v>
      </c>
      <c r="D726">
        <v>-0.3</v>
      </c>
      <c r="E726">
        <f t="shared" si="56"/>
        <v>2.8709840107875553</v>
      </c>
      <c r="F726">
        <f>(MAX(E$2:E726) - E726)/MAX(E$2:E726)</f>
        <v>0.19964739358244937</v>
      </c>
      <c r="G726">
        <f t="shared" si="57"/>
        <v>-1.150030506</v>
      </c>
      <c r="H726" t="str">
        <f t="shared" si="55"/>
        <v/>
      </c>
    </row>
    <row r="727" spans="1:8" x14ac:dyDescent="0.3">
      <c r="A727">
        <v>2001</v>
      </c>
      <c r="B727">
        <v>10</v>
      </c>
      <c r="C727">
        <v>73.050000000000011</v>
      </c>
      <c r="D727">
        <v>1.350001526</v>
      </c>
      <c r="E727">
        <f t="shared" si="56"/>
        <v>2.9505698998159908</v>
      </c>
      <c r="F727">
        <f>(MAX(E$2:E727) - E727)/MAX(E$2:E727)</f>
        <v>0.17746100261732053</v>
      </c>
      <c r="G727">
        <f t="shared" si="57"/>
        <v>0.19997102</v>
      </c>
      <c r="H727" t="str">
        <f t="shared" si="55"/>
        <v/>
      </c>
    </row>
    <row r="728" spans="1:8" x14ac:dyDescent="0.3">
      <c r="A728">
        <v>2001</v>
      </c>
      <c r="B728">
        <v>10</v>
      </c>
      <c r="C728">
        <v>71.650000000000006</v>
      </c>
      <c r="D728">
        <v>0.45</v>
      </c>
      <c r="E728">
        <f t="shared" si="56"/>
        <v>2.9783666155504749</v>
      </c>
      <c r="F728">
        <f>(MAX(E$2:E728) - E728)/MAX(E$2:E728)</f>
        <v>0.16971203090436443</v>
      </c>
      <c r="G728">
        <f t="shared" si="57"/>
        <v>0.64997101999999995</v>
      </c>
      <c r="H728" t="str">
        <f t="shared" si="55"/>
        <v/>
      </c>
    </row>
    <row r="729" spans="1:8" x14ac:dyDescent="0.3">
      <c r="A729">
        <v>2001</v>
      </c>
      <c r="B729">
        <v>10</v>
      </c>
      <c r="C729">
        <v>71.45</v>
      </c>
      <c r="D729">
        <v>-0.95000457800000004</v>
      </c>
      <c r="E729">
        <f t="shared" si="56"/>
        <v>2.9189657355000485</v>
      </c>
      <c r="F729">
        <f>(MAX(E$2:E729) - E729)/MAX(E$2:E729)</f>
        <v>0.18627138790294753</v>
      </c>
      <c r="G729">
        <f t="shared" si="57"/>
        <v>-0.30003355800000009</v>
      </c>
      <c r="H729" t="str">
        <f t="shared" ref="H729:H792" si="58">IF(A729=A730, "", IF(-C707*0.05 &gt; MIN(G708:G729), -C707*0.05, ""))</f>
        <v/>
      </c>
    </row>
    <row r="730" spans="1:8" x14ac:dyDescent="0.3">
      <c r="A730">
        <v>2001</v>
      </c>
      <c r="B730">
        <v>10</v>
      </c>
      <c r="C730">
        <v>72.800000000000011</v>
      </c>
      <c r="D730">
        <v>5.0001525999999998E-2</v>
      </c>
      <c r="E730">
        <f t="shared" si="56"/>
        <v>2.9219730035175635</v>
      </c>
      <c r="F730">
        <f>(MAX(E$2:E730) - E730)/MAX(E$2:E730)</f>
        <v>0.18543304300552887</v>
      </c>
      <c r="G730">
        <f t="shared" si="57"/>
        <v>-0.25003203200000007</v>
      </c>
      <c r="H730" t="str">
        <f t="shared" si="58"/>
        <v/>
      </c>
    </row>
    <row r="731" spans="1:8" x14ac:dyDescent="0.3">
      <c r="A731">
        <v>2001</v>
      </c>
      <c r="B731">
        <v>10</v>
      </c>
      <c r="C731">
        <v>71.850000000000009</v>
      </c>
      <c r="D731">
        <v>-0.30000152600000002</v>
      </c>
      <c r="E731">
        <f t="shared" si="56"/>
        <v>2.9036724532047016</v>
      </c>
      <c r="F731">
        <f>(MAX(E$2:E731) - E731)/MAX(E$2:E731)</f>
        <v>0.19053474092050843</v>
      </c>
      <c r="G731">
        <f t="shared" si="57"/>
        <v>-0.55003355800000009</v>
      </c>
      <c r="H731" t="str">
        <f t="shared" si="58"/>
        <v/>
      </c>
    </row>
    <row r="732" spans="1:8" x14ac:dyDescent="0.3">
      <c r="A732">
        <v>2001</v>
      </c>
      <c r="B732">
        <v>10</v>
      </c>
      <c r="C732">
        <v>72</v>
      </c>
      <c r="D732">
        <v>1.300001526</v>
      </c>
      <c r="E732">
        <f t="shared" si="56"/>
        <v>2.9823136744582488</v>
      </c>
      <c r="F732">
        <f>(MAX(E$2:E732) - E732)/MAX(E$2:E732)</f>
        <v>0.16861169775285589</v>
      </c>
      <c r="G732">
        <f t="shared" si="57"/>
        <v>0.74996796799999987</v>
      </c>
      <c r="H732" t="str">
        <f t="shared" si="58"/>
        <v/>
      </c>
    </row>
    <row r="733" spans="1:8" x14ac:dyDescent="0.3">
      <c r="A733">
        <v>2001</v>
      </c>
      <c r="B733">
        <v>10</v>
      </c>
      <c r="C733">
        <v>73.300000000000011</v>
      </c>
      <c r="D733">
        <v>0.25</v>
      </c>
      <c r="E733">
        <f t="shared" si="56"/>
        <v>2.9975710772948361</v>
      </c>
      <c r="F733">
        <f>(MAX(E$2:E733) - E733)/MAX(E$2:E733)</f>
        <v>0.16435834695691209</v>
      </c>
      <c r="G733">
        <f t="shared" si="57"/>
        <v>0.99996796799999987</v>
      </c>
      <c r="H733" t="str">
        <f t="shared" si="58"/>
        <v/>
      </c>
    </row>
    <row r="734" spans="1:8" x14ac:dyDescent="0.3">
      <c r="A734">
        <v>2001</v>
      </c>
      <c r="B734">
        <v>10</v>
      </c>
      <c r="C734">
        <v>73.850000000000009</v>
      </c>
      <c r="D734">
        <v>-0.35000305199999998</v>
      </c>
      <c r="E734">
        <f t="shared" si="56"/>
        <v>2.9762611444788551</v>
      </c>
      <c r="F734">
        <f>(MAX(E$2:E734) - E734)/MAX(E$2:E734)</f>
        <v>0.17029897923064416</v>
      </c>
      <c r="G734">
        <f t="shared" si="57"/>
        <v>0.64996491599999984</v>
      </c>
      <c r="H734" t="str">
        <f t="shared" si="58"/>
        <v/>
      </c>
    </row>
    <row r="735" spans="1:8" x14ac:dyDescent="0.3">
      <c r="A735">
        <v>2001</v>
      </c>
      <c r="B735">
        <v>10</v>
      </c>
      <c r="C735">
        <v>73.400000000000006</v>
      </c>
      <c r="D735">
        <v>1.2500015259999999</v>
      </c>
      <c r="E735">
        <f t="shared" si="56"/>
        <v>3.0522897065845718</v>
      </c>
      <c r="F735">
        <f>(MAX(E$2:E735) - E735)/MAX(E$2:E735)</f>
        <v>0.14910427469211315</v>
      </c>
      <c r="G735">
        <f t="shared" si="57"/>
        <v>1.8999664419999998</v>
      </c>
      <c r="H735" t="str">
        <f t="shared" si="58"/>
        <v/>
      </c>
    </row>
    <row r="736" spans="1:8" x14ac:dyDescent="0.3">
      <c r="A736">
        <v>2001</v>
      </c>
      <c r="B736">
        <v>10</v>
      </c>
      <c r="C736">
        <v>74.650000000000006</v>
      </c>
      <c r="D736">
        <v>-0.150001526</v>
      </c>
      <c r="E736">
        <f t="shared" si="56"/>
        <v>3.0430898114650455</v>
      </c>
      <c r="F736">
        <f>(MAX(E$2:E736) - E736)/MAX(E$2:E736)</f>
        <v>0.15166895635178604</v>
      </c>
      <c r="G736">
        <f t="shared" si="57"/>
        <v>1.7499649159999997</v>
      </c>
      <c r="H736" t="str">
        <f t="shared" si="58"/>
        <v/>
      </c>
    </row>
    <row r="737" spans="1:8" x14ac:dyDescent="0.3">
      <c r="A737">
        <v>2001</v>
      </c>
      <c r="B737">
        <v>10</v>
      </c>
      <c r="C737">
        <v>75.7</v>
      </c>
      <c r="D737">
        <v>-0.80000152599999996</v>
      </c>
      <c r="E737">
        <f t="shared" si="56"/>
        <v>2.9948505150398059</v>
      </c>
      <c r="F737">
        <f>(MAX(E$2:E737) - E737)/MAX(E$2:E737)</f>
        <v>0.16511676605069775</v>
      </c>
      <c r="G737">
        <f t="shared" si="57"/>
        <v>0.94996338999999974</v>
      </c>
      <c r="H737" t="str">
        <f t="shared" si="58"/>
        <v/>
      </c>
    </row>
    <row r="738" spans="1:8" x14ac:dyDescent="0.3">
      <c r="A738">
        <v>2001</v>
      </c>
      <c r="B738">
        <v>10</v>
      </c>
      <c r="C738">
        <v>75.100000000000009</v>
      </c>
      <c r="D738">
        <v>0.10000152599999999</v>
      </c>
      <c r="E738">
        <f t="shared" si="56"/>
        <v>3.0008323317171532</v>
      </c>
      <c r="F738">
        <f>(MAX(E$2:E738) - E738)/MAX(E$2:E738)</f>
        <v>0.16344919752686135</v>
      </c>
      <c r="G738">
        <f t="shared" si="57"/>
        <v>1.0499649159999997</v>
      </c>
      <c r="H738" t="str">
        <f t="shared" si="58"/>
        <v/>
      </c>
    </row>
    <row r="739" spans="1:8" x14ac:dyDescent="0.3">
      <c r="A739">
        <v>2001</v>
      </c>
      <c r="B739">
        <v>10</v>
      </c>
      <c r="C739">
        <v>74</v>
      </c>
      <c r="D739">
        <v>0.150001526</v>
      </c>
      <c r="E739">
        <f t="shared" si="56"/>
        <v>3.009956576900148</v>
      </c>
      <c r="F739">
        <f>(MAX(E$2:E739) - E739)/MAX(E$2:E739)</f>
        <v>0.16090560502116874</v>
      </c>
      <c r="G739">
        <f t="shared" si="57"/>
        <v>1.1999664419999998</v>
      </c>
      <c r="H739" t="str">
        <f t="shared" si="58"/>
        <v/>
      </c>
    </row>
    <row r="740" spans="1:8" x14ac:dyDescent="0.3">
      <c r="A740">
        <v>2001</v>
      </c>
      <c r="B740">
        <v>10</v>
      </c>
      <c r="C740">
        <v>73.650000000000006</v>
      </c>
      <c r="D740">
        <v>-0.650004578</v>
      </c>
      <c r="E740">
        <f t="shared" si="56"/>
        <v>2.9701096205953355</v>
      </c>
      <c r="F740">
        <f>(MAX(E$2:E740) - E740)/MAX(E$2:E740)</f>
        <v>0.1720138575285084</v>
      </c>
      <c r="G740">
        <f t="shared" si="57"/>
        <v>0.5499618639999998</v>
      </c>
      <c r="H740" t="str">
        <f t="shared" si="58"/>
        <v/>
      </c>
    </row>
    <row r="741" spans="1:8" x14ac:dyDescent="0.3">
      <c r="A741">
        <v>2001</v>
      </c>
      <c r="B741">
        <v>11</v>
      </c>
      <c r="C741">
        <v>74.300000000000011</v>
      </c>
      <c r="D741">
        <v>-0.94999694800000001</v>
      </c>
      <c r="E741">
        <f t="shared" si="56"/>
        <v>2.9131460591930942</v>
      </c>
      <c r="F741">
        <f>(MAX(E$2:E741) - E741)/MAX(E$2:E741)</f>
        <v>0.18789375608168898</v>
      </c>
      <c r="G741">
        <f t="shared" si="57"/>
        <v>-0.40003508400000021</v>
      </c>
      <c r="H741" t="str">
        <f t="shared" si="58"/>
        <v/>
      </c>
    </row>
    <row r="742" spans="1:8" x14ac:dyDescent="0.3">
      <c r="A742">
        <v>2001</v>
      </c>
      <c r="B742">
        <v>11</v>
      </c>
      <c r="C742">
        <v>75.75</v>
      </c>
      <c r="D742">
        <v>0.55000305199999999</v>
      </c>
      <c r="E742">
        <f t="shared" si="56"/>
        <v>2.9448735685688958</v>
      </c>
      <c r="F742">
        <f>(MAX(E$2:E742) - E742)/MAX(E$2:E742)</f>
        <v>0.17904898553310822</v>
      </c>
      <c r="G742">
        <f t="shared" si="57"/>
        <v>0.14996796799999979</v>
      </c>
      <c r="H742" t="str">
        <f t="shared" si="58"/>
        <v/>
      </c>
    </row>
    <row r="743" spans="1:8" x14ac:dyDescent="0.3">
      <c r="A743">
        <v>2001</v>
      </c>
      <c r="B743">
        <v>11</v>
      </c>
      <c r="C743">
        <v>76.900000000000006</v>
      </c>
      <c r="D743">
        <v>-1.449995422</v>
      </c>
      <c r="E743">
        <f t="shared" si="56"/>
        <v>2.8615825440020486</v>
      </c>
      <c r="F743">
        <f>(MAX(E$2:E743) - E743)/MAX(E$2:E743)</f>
        <v>0.20226826796477107</v>
      </c>
      <c r="G743">
        <f t="shared" si="57"/>
        <v>-1.3000274540000003</v>
      </c>
      <c r="H743" t="str">
        <f t="shared" si="58"/>
        <v/>
      </c>
    </row>
    <row r="744" spans="1:8" x14ac:dyDescent="0.3">
      <c r="A744">
        <v>2001</v>
      </c>
      <c r="B744">
        <v>11</v>
      </c>
      <c r="C744">
        <v>78.800000000000011</v>
      </c>
      <c r="D744">
        <v>0.2</v>
      </c>
      <c r="E744">
        <f t="shared" si="56"/>
        <v>2.8724768937888587</v>
      </c>
      <c r="F744">
        <f>(MAX(E$2:E744) - E744)/MAX(E$2:E744)</f>
        <v>0.19923121822352011</v>
      </c>
      <c r="G744">
        <f t="shared" si="57"/>
        <v>-1.1000274540000003</v>
      </c>
      <c r="H744" t="str">
        <f t="shared" si="58"/>
        <v/>
      </c>
    </row>
    <row r="745" spans="1:8" x14ac:dyDescent="0.3">
      <c r="A745">
        <v>2001</v>
      </c>
      <c r="B745">
        <v>11</v>
      </c>
      <c r="C745">
        <v>78.600000000000009</v>
      </c>
      <c r="D745">
        <v>0.5</v>
      </c>
      <c r="E745">
        <f t="shared" si="56"/>
        <v>2.8998860244547831</v>
      </c>
      <c r="F745">
        <f>(MAX(E$2:E745) - E745)/MAX(E$2:E745)</f>
        <v>0.19159029473328648</v>
      </c>
      <c r="G745">
        <f t="shared" si="57"/>
        <v>-0.60002745400000035</v>
      </c>
      <c r="H745" t="str">
        <f t="shared" si="58"/>
        <v/>
      </c>
    </row>
    <row r="746" spans="1:8" x14ac:dyDescent="0.3">
      <c r="A746">
        <v>2001</v>
      </c>
      <c r="B746">
        <v>11</v>
      </c>
      <c r="C746">
        <v>78.400000000000006</v>
      </c>
      <c r="D746">
        <v>1.600001526</v>
      </c>
      <c r="E746">
        <f t="shared" si="56"/>
        <v>2.9886581302778774</v>
      </c>
      <c r="F746">
        <f>(MAX(E$2:E746) - E746)/MAX(E$2:E746)</f>
        <v>0.16684303525509861</v>
      </c>
      <c r="G746">
        <f t="shared" si="57"/>
        <v>0.99997407199999966</v>
      </c>
      <c r="H746" t="str">
        <f t="shared" si="58"/>
        <v/>
      </c>
    </row>
    <row r="747" spans="1:8" x14ac:dyDescent="0.3">
      <c r="A747">
        <v>2001</v>
      </c>
      <c r="B747">
        <v>11</v>
      </c>
      <c r="C747">
        <v>80</v>
      </c>
      <c r="D747">
        <v>-0.30000305199999999</v>
      </c>
      <c r="E747">
        <f t="shared" si="56"/>
        <v>2.9718467572691027</v>
      </c>
      <c r="F747">
        <f>(MAX(E$2:E747) - E747)/MAX(E$2:E747)</f>
        <v>0.171529590859196</v>
      </c>
      <c r="G747">
        <f t="shared" si="57"/>
        <v>0.69997101999999967</v>
      </c>
      <c r="H747" t="str">
        <f t="shared" si="58"/>
        <v/>
      </c>
    </row>
    <row r="748" spans="1:8" x14ac:dyDescent="0.3">
      <c r="A748">
        <v>2001</v>
      </c>
      <c r="B748">
        <v>11</v>
      </c>
      <c r="C748">
        <v>81</v>
      </c>
      <c r="D748">
        <v>-0.499996948</v>
      </c>
      <c r="E748">
        <f t="shared" si="56"/>
        <v>2.944329825629135</v>
      </c>
      <c r="F748">
        <f>(MAX(E$2:E748) - E748)/MAX(E$2:E748)</f>
        <v>0.17920056634213519</v>
      </c>
      <c r="G748">
        <f t="shared" si="57"/>
        <v>0.19997407199999967</v>
      </c>
      <c r="H748" t="str">
        <f t="shared" si="58"/>
        <v/>
      </c>
    </row>
    <row r="749" spans="1:8" x14ac:dyDescent="0.3">
      <c r="A749">
        <v>2001</v>
      </c>
      <c r="B749">
        <v>11</v>
      </c>
      <c r="C749">
        <v>81.300000000000011</v>
      </c>
      <c r="D749">
        <v>0.100003052</v>
      </c>
      <c r="E749">
        <f t="shared" si="56"/>
        <v>2.9497623342759534</v>
      </c>
      <c r="F749">
        <f>(MAX(E$2:E749) - E749)/MAX(E$2:E749)</f>
        <v>0.17768613002394956</v>
      </c>
      <c r="G749">
        <f t="shared" si="57"/>
        <v>0.29997712399999965</v>
      </c>
      <c r="H749" t="str">
        <f t="shared" si="58"/>
        <v/>
      </c>
    </row>
    <row r="750" spans="1:8" x14ac:dyDescent="0.3">
      <c r="A750">
        <v>2001</v>
      </c>
      <c r="B750">
        <v>11</v>
      </c>
      <c r="C750">
        <v>82.25</v>
      </c>
      <c r="D750">
        <v>-1.6500045780000001</v>
      </c>
      <c r="E750">
        <f t="shared" si="56"/>
        <v>2.8610002426850603</v>
      </c>
      <c r="F750">
        <f>(MAX(E$2:E750) - E750)/MAX(E$2:E750)</f>
        <v>0.20243059780534867</v>
      </c>
      <c r="G750">
        <f t="shared" si="57"/>
        <v>-1.3500274540000006</v>
      </c>
      <c r="H750" t="str">
        <f t="shared" si="58"/>
        <v/>
      </c>
    </row>
    <row r="751" spans="1:8" x14ac:dyDescent="0.3">
      <c r="A751">
        <v>2001</v>
      </c>
      <c r="B751">
        <v>11</v>
      </c>
      <c r="C751">
        <v>83.4</v>
      </c>
      <c r="D751">
        <v>-1.2999954220000001</v>
      </c>
      <c r="E751">
        <f t="shared" si="56"/>
        <v>2.7941065876880917</v>
      </c>
      <c r="F751">
        <f>(MAX(E$2:E751) - E751)/MAX(E$2:E751)</f>
        <v>0.22107873758197311</v>
      </c>
      <c r="G751">
        <f t="shared" si="57"/>
        <v>-2.6500228760000004</v>
      </c>
      <c r="H751" t="str">
        <f t="shared" si="58"/>
        <v/>
      </c>
    </row>
    <row r="752" spans="1:8" x14ac:dyDescent="0.3">
      <c r="A752">
        <v>2001</v>
      </c>
      <c r="B752">
        <v>11</v>
      </c>
      <c r="C752">
        <v>84.5</v>
      </c>
      <c r="D752">
        <v>-0.50000305199999995</v>
      </c>
      <c r="E752">
        <f t="shared" si="56"/>
        <v>2.7693066736977245</v>
      </c>
      <c r="F752">
        <f>(MAX(E$2:E752) - E752)/MAX(E$2:E752)</f>
        <v>0.22799228211114542</v>
      </c>
      <c r="G752">
        <f t="shared" si="57"/>
        <v>-3.1500259280000003</v>
      </c>
      <c r="H752" t="str">
        <f t="shared" si="58"/>
        <v/>
      </c>
    </row>
    <row r="753" spans="1:8" x14ac:dyDescent="0.3">
      <c r="A753">
        <v>2001</v>
      </c>
      <c r="B753">
        <v>11</v>
      </c>
      <c r="C753">
        <v>85.300000000000011</v>
      </c>
      <c r="D753">
        <v>-2.2500030519999998</v>
      </c>
      <c r="E753">
        <f t="shared" si="56"/>
        <v>2.6597354814161798</v>
      </c>
      <c r="F753">
        <f>(MAX(E$2:E753) - E753)/MAX(E$2:E753)</f>
        <v>0.25853776373044451</v>
      </c>
      <c r="G753">
        <f t="shared" si="57"/>
        <v>-5.4000289800000001</v>
      </c>
      <c r="H753" t="str">
        <f t="shared" si="58"/>
        <v/>
      </c>
    </row>
    <row r="754" spans="1:8" x14ac:dyDescent="0.3">
      <c r="A754">
        <v>2001</v>
      </c>
      <c r="B754">
        <v>11</v>
      </c>
      <c r="C754">
        <v>87.5</v>
      </c>
      <c r="D754">
        <v>1.7500030520000001</v>
      </c>
      <c r="E754">
        <f t="shared" si="56"/>
        <v>2.7395276850160259</v>
      </c>
      <c r="F754">
        <f>(MAX(E$2:E754) - E754)/MAX(E$2:E754)</f>
        <v>0.23629385784905355</v>
      </c>
      <c r="G754">
        <f t="shared" si="57"/>
        <v>-3.6500259279999998</v>
      </c>
      <c r="H754" t="str">
        <f t="shared" si="58"/>
        <v/>
      </c>
    </row>
    <row r="755" spans="1:8" x14ac:dyDescent="0.3">
      <c r="A755">
        <v>2001</v>
      </c>
      <c r="B755">
        <v>11</v>
      </c>
      <c r="C755">
        <v>85.350000000000009</v>
      </c>
      <c r="D755">
        <v>-0.55000152599999996</v>
      </c>
      <c r="E755">
        <f t="shared" si="56"/>
        <v>2.7130471154680813</v>
      </c>
      <c r="F755">
        <f>(MAX(E$2:E755) - E755)/MAX(E$2:E755)</f>
        <v>0.24367592364164742</v>
      </c>
      <c r="G755">
        <f t="shared" si="57"/>
        <v>-4.2000274539999998</v>
      </c>
      <c r="H755" t="str">
        <f t="shared" si="58"/>
        <v/>
      </c>
    </row>
    <row r="756" spans="1:8" x14ac:dyDescent="0.3">
      <c r="A756">
        <v>2001</v>
      </c>
      <c r="B756">
        <v>11</v>
      </c>
      <c r="C756">
        <v>85.9</v>
      </c>
      <c r="D756">
        <v>-1.2999954220000001</v>
      </c>
      <c r="E756">
        <f t="shared" si="56"/>
        <v>2.6514589519678693</v>
      </c>
      <c r="F756">
        <f>(MAX(E$2:E756) - E756)/MAX(E$2:E756)</f>
        <v>0.26084503604236164</v>
      </c>
      <c r="G756">
        <f t="shared" si="57"/>
        <v>-5.5000228760000001</v>
      </c>
      <c r="H756" t="str">
        <f t="shared" si="58"/>
        <v/>
      </c>
    </row>
    <row r="757" spans="1:8" x14ac:dyDescent="0.3">
      <c r="A757">
        <v>2001</v>
      </c>
      <c r="B757">
        <v>11</v>
      </c>
      <c r="C757">
        <v>87.5</v>
      </c>
      <c r="D757">
        <v>-2.4000045779999999</v>
      </c>
      <c r="E757">
        <f t="shared" si="56"/>
        <v>2.542370147000407</v>
      </c>
      <c r="F757">
        <f>(MAX(E$2:E757) - E757)/MAX(E$2:E757)</f>
        <v>0.29125604113978609</v>
      </c>
      <c r="G757">
        <f t="shared" si="57"/>
        <v>-7.9000274539999999</v>
      </c>
      <c r="H757" t="str">
        <f t="shared" si="58"/>
        <v/>
      </c>
    </row>
    <row r="758" spans="1:8" x14ac:dyDescent="0.3">
      <c r="A758">
        <v>2001</v>
      </c>
      <c r="B758">
        <v>11</v>
      </c>
      <c r="C758">
        <v>90.9</v>
      </c>
      <c r="D758">
        <v>-2.7999954219999998</v>
      </c>
      <c r="E758">
        <f t="shared" si="56"/>
        <v>2.4249010913464368</v>
      </c>
      <c r="F758">
        <f>(MAX(E$2:E758) - E758)/MAX(E$2:E758)</f>
        <v>0.32400323322194369</v>
      </c>
      <c r="G758">
        <f t="shared" si="57"/>
        <v>-10.700022876</v>
      </c>
      <c r="H758" t="str">
        <f t="shared" si="58"/>
        <v/>
      </c>
    </row>
    <row r="759" spans="1:8" x14ac:dyDescent="0.3">
      <c r="A759">
        <v>2001</v>
      </c>
      <c r="B759">
        <v>11</v>
      </c>
      <c r="C759">
        <v>93.5</v>
      </c>
      <c r="D759">
        <v>0.449993896</v>
      </c>
      <c r="E759">
        <f t="shared" si="56"/>
        <v>2.4424068243332226</v>
      </c>
      <c r="F759">
        <f>(MAX(E$2:E759) - E759)/MAX(E$2:E759)</f>
        <v>0.31912310885671591</v>
      </c>
      <c r="G759">
        <f t="shared" si="57"/>
        <v>-10.25002898</v>
      </c>
      <c r="H759" t="str">
        <f t="shared" si="58"/>
        <v/>
      </c>
    </row>
    <row r="760" spans="1:8" x14ac:dyDescent="0.3">
      <c r="A760">
        <v>2001</v>
      </c>
      <c r="B760">
        <v>11</v>
      </c>
      <c r="C760">
        <v>92.4</v>
      </c>
      <c r="D760">
        <v>4.8000045780000002</v>
      </c>
      <c r="E760">
        <f t="shared" si="56"/>
        <v>2.6327244207315657</v>
      </c>
      <c r="F760">
        <f>(MAX(E$2:E760) - E760)/MAX(E$2:E760)</f>
        <v>0.26606771608817409</v>
      </c>
      <c r="G760">
        <f t="shared" si="57"/>
        <v>-5.4500244019999995</v>
      </c>
      <c r="H760" t="str">
        <f t="shared" si="58"/>
        <v/>
      </c>
    </row>
    <row r="761" spans="1:8" x14ac:dyDescent="0.3">
      <c r="A761">
        <v>2001</v>
      </c>
      <c r="B761">
        <v>11</v>
      </c>
      <c r="C761">
        <v>87.5</v>
      </c>
      <c r="D761">
        <v>-1.53E-6</v>
      </c>
      <c r="E761">
        <f t="shared" si="56"/>
        <v>2.6327243516789656</v>
      </c>
      <c r="F761">
        <f>(MAX(E$2:E761) - E761)/MAX(E$2:E761)</f>
        <v>0.2660677353381693</v>
      </c>
      <c r="G761">
        <f t="shared" si="57"/>
        <v>-5.4500259319999991</v>
      </c>
      <c r="H761" t="str">
        <f t="shared" si="58"/>
        <v/>
      </c>
    </row>
    <row r="762" spans="1:8" x14ac:dyDescent="0.3">
      <c r="A762">
        <v>2001</v>
      </c>
      <c r="B762">
        <v>11</v>
      </c>
      <c r="C762">
        <v>88.95</v>
      </c>
      <c r="D762">
        <v>0.2</v>
      </c>
      <c r="E762">
        <f t="shared" si="56"/>
        <v>2.6416036918195354</v>
      </c>
      <c r="F762">
        <f>(MAX(E$2:E762) - E762)/MAX(E$2:E762)</f>
        <v>0.26359241572716818</v>
      </c>
      <c r="G762">
        <f t="shared" si="57"/>
        <v>-5.2500259319999989</v>
      </c>
      <c r="H762" t="str">
        <f t="shared" si="58"/>
        <v/>
      </c>
    </row>
    <row r="763" spans="1:8" x14ac:dyDescent="0.3">
      <c r="A763">
        <v>2001</v>
      </c>
      <c r="B763">
        <v>12</v>
      </c>
      <c r="C763">
        <v>88.75</v>
      </c>
      <c r="D763">
        <v>1.0500030520000001</v>
      </c>
      <c r="E763">
        <f t="shared" si="56"/>
        <v>2.6884829921899862</v>
      </c>
      <c r="F763">
        <f>(MAX(E$2:E763) - E763)/MAX(E$2:E763)</f>
        <v>0.25052373610459194</v>
      </c>
      <c r="G763">
        <f t="shared" si="57"/>
        <v>-4.2000228799999988</v>
      </c>
      <c r="H763" t="str">
        <f t="shared" si="58"/>
        <v/>
      </c>
    </row>
    <row r="764" spans="1:8" x14ac:dyDescent="0.3">
      <c r="A764">
        <v>2001</v>
      </c>
      <c r="B764">
        <v>12</v>
      </c>
      <c r="C764">
        <v>89.5</v>
      </c>
      <c r="D764">
        <v>0.39999847399999999</v>
      </c>
      <c r="E764">
        <f t="shared" si="56"/>
        <v>2.7065062730992198</v>
      </c>
      <c r="F764">
        <f>(MAX(E$2:E764) - E764)/MAX(E$2:E764)</f>
        <v>0.24549933339189839</v>
      </c>
      <c r="G764">
        <f t="shared" si="57"/>
        <v>-3.8000244059999986</v>
      </c>
      <c r="H764" t="str">
        <f t="shared" si="58"/>
        <v/>
      </c>
    </row>
    <row r="765" spans="1:8" x14ac:dyDescent="0.3">
      <c r="A765">
        <v>2001</v>
      </c>
      <c r="B765">
        <v>12</v>
      </c>
      <c r="C765">
        <v>92</v>
      </c>
      <c r="D765">
        <v>-3</v>
      </c>
      <c r="E765">
        <f t="shared" si="56"/>
        <v>2.5741228140889323</v>
      </c>
      <c r="F765">
        <f>(MAX(E$2:E765) - E765)/MAX(E$2:E765)</f>
        <v>0.28240425730207713</v>
      </c>
      <c r="G765">
        <f t="shared" si="57"/>
        <v>-6.8000244059999986</v>
      </c>
      <c r="H765" t="str">
        <f t="shared" si="58"/>
        <v/>
      </c>
    </row>
    <row r="766" spans="1:8" x14ac:dyDescent="0.3">
      <c r="A766">
        <v>2001</v>
      </c>
      <c r="B766">
        <v>12</v>
      </c>
      <c r="C766">
        <v>96.850000000000009</v>
      </c>
      <c r="D766">
        <v>1.7500015259999999</v>
      </c>
      <c r="E766">
        <f t="shared" si="56"/>
        <v>2.6438913043228047</v>
      </c>
      <c r="F766">
        <f>(MAX(E$2:E766) - E766)/MAX(E$2:E766)</f>
        <v>0.26295469130147109</v>
      </c>
      <c r="G766">
        <f t="shared" si="57"/>
        <v>-5.0500228799999984</v>
      </c>
      <c r="H766" t="str">
        <f t="shared" si="58"/>
        <v/>
      </c>
    </row>
    <row r="767" spans="1:8" x14ac:dyDescent="0.3">
      <c r="A767">
        <v>2001</v>
      </c>
      <c r="B767">
        <v>12</v>
      </c>
      <c r="C767">
        <v>95.100000000000009</v>
      </c>
      <c r="D767">
        <v>3</v>
      </c>
      <c r="E767">
        <f t="shared" si="56"/>
        <v>2.7689965710888678</v>
      </c>
      <c r="F767">
        <f>(MAX(E$2:E767) - E767)/MAX(E$2:E767)</f>
        <v>0.22807873032204551</v>
      </c>
      <c r="G767">
        <f t="shared" si="57"/>
        <v>-2.0500228799999984</v>
      </c>
      <c r="H767" t="str">
        <f t="shared" si="58"/>
        <v/>
      </c>
    </row>
    <row r="768" spans="1:8" x14ac:dyDescent="0.3">
      <c r="A768">
        <v>2001</v>
      </c>
      <c r="B768">
        <v>12</v>
      </c>
      <c r="C768">
        <v>97</v>
      </c>
      <c r="D768">
        <v>4.6999954219999998</v>
      </c>
      <c r="E768">
        <f t="shared" si="56"/>
        <v>2.9702481877020337</v>
      </c>
      <c r="F768">
        <f>(MAX(E$2:E768) - E768)/MAX(E$2:E768)</f>
        <v>0.17197522877105345</v>
      </c>
      <c r="G768">
        <f t="shared" si="57"/>
        <v>2.6499725420000013</v>
      </c>
      <c r="H768" t="str">
        <f t="shared" si="58"/>
        <v/>
      </c>
    </row>
    <row r="769" spans="1:8" x14ac:dyDescent="0.3">
      <c r="A769">
        <v>2001</v>
      </c>
      <c r="B769">
        <v>12</v>
      </c>
      <c r="C769">
        <v>91.600000000000009</v>
      </c>
      <c r="D769">
        <v>-1.1499969480000001</v>
      </c>
      <c r="E769">
        <f t="shared" si="56"/>
        <v>2.9143129854532366</v>
      </c>
      <c r="F769">
        <f>(MAX(E$2:E769) - E769)/MAX(E$2:E769)</f>
        <v>0.18756844863647412</v>
      </c>
      <c r="G769">
        <f t="shared" si="57"/>
        <v>1.4999755940000012</v>
      </c>
      <c r="H769" t="str">
        <f t="shared" si="58"/>
        <v/>
      </c>
    </row>
    <row r="770" spans="1:8" x14ac:dyDescent="0.3">
      <c r="A770">
        <v>2001</v>
      </c>
      <c r="B770">
        <v>12</v>
      </c>
      <c r="C770">
        <v>91.9</v>
      </c>
      <c r="D770">
        <v>-2.799996948</v>
      </c>
      <c r="E770">
        <f t="shared" si="56"/>
        <v>2.7811236361912264</v>
      </c>
      <c r="F770">
        <f>(MAX(E$2:E770) - E770)/MAX(E$2:E770)</f>
        <v>0.22469803292826046</v>
      </c>
      <c r="G770">
        <f t="shared" si="57"/>
        <v>-1.3000213539999987</v>
      </c>
      <c r="H770" t="str">
        <f t="shared" si="58"/>
        <v/>
      </c>
    </row>
    <row r="771" spans="1:8" x14ac:dyDescent="0.3">
      <c r="A771">
        <v>2001</v>
      </c>
      <c r="B771">
        <v>12</v>
      </c>
      <c r="C771">
        <v>93.4</v>
      </c>
      <c r="D771">
        <v>-0.95</v>
      </c>
      <c r="E771">
        <f t="shared" si="56"/>
        <v>2.7386921460244977</v>
      </c>
      <c r="F771">
        <f>(MAX(E$2:E771) - E771)/MAX(E$2:E771)</f>
        <v>0.23652678349653902</v>
      </c>
      <c r="G771">
        <f t="shared" si="57"/>
        <v>-2.2500213539999985</v>
      </c>
      <c r="H771" t="str">
        <f t="shared" si="58"/>
        <v/>
      </c>
    </row>
    <row r="772" spans="1:8" x14ac:dyDescent="0.3">
      <c r="A772">
        <v>2001</v>
      </c>
      <c r="B772">
        <v>12</v>
      </c>
      <c r="C772">
        <v>91.300000000000011</v>
      </c>
      <c r="D772">
        <v>1.7499938960000001</v>
      </c>
      <c r="E772">
        <f t="shared" ref="E772:E835" si="59">(D772/C772*$G$2+1)*E771*$H$2+(1-$H$2)*E771</f>
        <v>2.8174330201520883</v>
      </c>
      <c r="F772">
        <f>(MAX(E$2:E772) - E772)/MAX(E$2:E772)</f>
        <v>0.21457595980584007</v>
      </c>
      <c r="G772">
        <f t="shared" si="57"/>
        <v>-0.50002745799999837</v>
      </c>
      <c r="H772" t="str">
        <f t="shared" si="58"/>
        <v/>
      </c>
    </row>
    <row r="773" spans="1:8" x14ac:dyDescent="0.3">
      <c r="A773">
        <v>2001</v>
      </c>
      <c r="B773">
        <v>12</v>
      </c>
      <c r="C773">
        <v>89.050000000000011</v>
      </c>
      <c r="D773">
        <v>0.90000152600000005</v>
      </c>
      <c r="E773">
        <f t="shared" si="59"/>
        <v>2.8601454404363054</v>
      </c>
      <c r="F773">
        <f>(MAX(E$2:E773) - E773)/MAX(E$2:E773)</f>
        <v>0.20266889352737008</v>
      </c>
      <c r="G773">
        <f t="shared" ref="G773:G836" si="60">IF(A773&lt;&gt;A772, D773, D773+G772)</f>
        <v>0.39997406800000168</v>
      </c>
      <c r="H773" t="str">
        <f t="shared" si="58"/>
        <v/>
      </c>
    </row>
    <row r="774" spans="1:8" x14ac:dyDescent="0.3">
      <c r="A774">
        <v>2001</v>
      </c>
      <c r="B774">
        <v>12</v>
      </c>
      <c r="C774">
        <v>89.15</v>
      </c>
      <c r="D774">
        <v>1.5999984739999999</v>
      </c>
      <c r="E774">
        <f t="shared" si="59"/>
        <v>2.9371431130125725</v>
      </c>
      <c r="F774">
        <f>(MAX(E$2:E774) - E774)/MAX(E$2:E774)</f>
        <v>0.18120402722963136</v>
      </c>
      <c r="G774">
        <f t="shared" si="60"/>
        <v>1.9999725420000016</v>
      </c>
      <c r="H774" t="str">
        <f t="shared" si="58"/>
        <v/>
      </c>
    </row>
    <row r="775" spans="1:8" x14ac:dyDescent="0.3">
      <c r="A775">
        <v>2001</v>
      </c>
      <c r="B775">
        <v>12</v>
      </c>
      <c r="C775">
        <v>88.350000000000009</v>
      </c>
      <c r="D775">
        <v>-0.39999694800000002</v>
      </c>
      <c r="E775">
        <f t="shared" si="59"/>
        <v>2.9171966226722628</v>
      </c>
      <c r="F775">
        <f>(MAX(E$2:E775) - E775)/MAX(E$2:E775)</f>
        <v>0.18676456865820246</v>
      </c>
      <c r="G775">
        <f t="shared" si="60"/>
        <v>1.5999755940000016</v>
      </c>
      <c r="H775" t="str">
        <f t="shared" si="58"/>
        <v/>
      </c>
    </row>
    <row r="776" spans="1:8" x14ac:dyDescent="0.3">
      <c r="A776">
        <v>2001</v>
      </c>
      <c r="B776">
        <v>12</v>
      </c>
      <c r="C776">
        <v>88.75</v>
      </c>
      <c r="D776">
        <v>-1.5</v>
      </c>
      <c r="E776">
        <f t="shared" si="59"/>
        <v>2.8432395251960645</v>
      </c>
      <c r="F776">
        <f>(MAX(E$2:E776) - E776)/MAX(E$2:E776)</f>
        <v>0.20738180494574099</v>
      </c>
      <c r="G776">
        <f t="shared" si="60"/>
        <v>9.9975594000001555E-2</v>
      </c>
      <c r="H776" t="str">
        <f t="shared" si="58"/>
        <v/>
      </c>
    </row>
    <row r="777" spans="1:8" x14ac:dyDescent="0.3">
      <c r="A777">
        <v>2001</v>
      </c>
      <c r="B777">
        <v>12</v>
      </c>
      <c r="C777">
        <v>88.550000000000011</v>
      </c>
      <c r="D777">
        <v>-1.4999969479999999</v>
      </c>
      <c r="E777">
        <f t="shared" si="59"/>
        <v>2.7709947378969049</v>
      </c>
      <c r="F777">
        <f>(MAX(E$2:E777) - E777)/MAX(E$2:E777)</f>
        <v>0.227521695519044</v>
      </c>
      <c r="G777">
        <f t="shared" si="60"/>
        <v>-1.4000213539999984</v>
      </c>
      <c r="H777" t="str">
        <f t="shared" si="58"/>
        <v/>
      </c>
    </row>
    <row r="778" spans="1:8" x14ac:dyDescent="0.3">
      <c r="A778">
        <v>2001</v>
      </c>
      <c r="B778">
        <v>12</v>
      </c>
      <c r="C778">
        <v>87.95</v>
      </c>
      <c r="D778">
        <v>6.1E-6</v>
      </c>
      <c r="E778">
        <f t="shared" si="59"/>
        <v>2.7709950261811787</v>
      </c>
      <c r="F778">
        <f>(MAX(E$2:E778) - E778)/MAX(E$2:E778)</f>
        <v>0.22752161515319416</v>
      </c>
      <c r="G778">
        <f t="shared" si="60"/>
        <v>-1.4000152539999984</v>
      </c>
      <c r="H778" t="str">
        <f t="shared" si="58"/>
        <v/>
      </c>
    </row>
    <row r="779" spans="1:8" x14ac:dyDescent="0.3">
      <c r="A779">
        <v>2001</v>
      </c>
      <c r="B779">
        <v>12</v>
      </c>
      <c r="C779">
        <v>87.95</v>
      </c>
      <c r="D779">
        <v>0</v>
      </c>
      <c r="E779">
        <f t="shared" si="59"/>
        <v>2.7709950261811791</v>
      </c>
      <c r="F779">
        <f>(MAX(E$2:E779) - E779)/MAX(E$2:E779)</f>
        <v>0.22752161515319402</v>
      </c>
      <c r="G779">
        <f t="shared" si="60"/>
        <v>-1.4000152539999984</v>
      </c>
      <c r="H779" t="str">
        <f t="shared" si="58"/>
        <v/>
      </c>
    </row>
    <row r="780" spans="1:8" x14ac:dyDescent="0.3">
      <c r="A780">
        <v>2001</v>
      </c>
      <c r="B780">
        <v>12</v>
      </c>
      <c r="C780">
        <v>88.050000000000011</v>
      </c>
      <c r="D780">
        <v>-0.4</v>
      </c>
      <c r="E780">
        <f t="shared" si="59"/>
        <v>2.7521126069227044</v>
      </c>
      <c r="F780">
        <f>(MAX(E$2:E780) - E780)/MAX(E$2:E780)</f>
        <v>0.23278552237531874</v>
      </c>
      <c r="G780">
        <f t="shared" si="60"/>
        <v>-1.8000152539999985</v>
      </c>
      <c r="H780" t="str">
        <f t="shared" si="58"/>
        <v/>
      </c>
    </row>
    <row r="781" spans="1:8" x14ac:dyDescent="0.3">
      <c r="A781">
        <v>2001</v>
      </c>
      <c r="B781">
        <v>12</v>
      </c>
      <c r="C781">
        <v>89.350000000000009</v>
      </c>
      <c r="D781">
        <v>2.9000030520000002</v>
      </c>
      <c r="E781">
        <f t="shared" si="59"/>
        <v>2.8860992038928814</v>
      </c>
      <c r="F781">
        <f>(MAX(E$2:E781) - E781)/MAX(E$2:E781)</f>
        <v>0.19543368700905961</v>
      </c>
      <c r="G781">
        <f t="shared" si="60"/>
        <v>1.0999877980000017</v>
      </c>
      <c r="H781" t="str">
        <f t="shared" si="58"/>
        <v/>
      </c>
    </row>
    <row r="782" spans="1:8" x14ac:dyDescent="0.3">
      <c r="A782">
        <v>2001</v>
      </c>
      <c r="B782">
        <v>12</v>
      </c>
      <c r="C782">
        <v>93.65</v>
      </c>
      <c r="D782">
        <v>-1.6</v>
      </c>
      <c r="E782">
        <f t="shared" si="59"/>
        <v>2.8121361703708003</v>
      </c>
      <c r="F782">
        <f>(MAX(E$2:E782) - E782)/MAX(E$2:E782)</f>
        <v>0.2160525781054638</v>
      </c>
      <c r="G782">
        <f t="shared" si="60"/>
        <v>-0.50001220199999841</v>
      </c>
      <c r="H782" t="str">
        <f t="shared" si="58"/>
        <v/>
      </c>
    </row>
    <row r="783" spans="1:8" x14ac:dyDescent="0.3">
      <c r="A783">
        <v>2001</v>
      </c>
      <c r="B783">
        <v>12</v>
      </c>
      <c r="C783">
        <v>93.65</v>
      </c>
      <c r="D783">
        <v>1.6</v>
      </c>
      <c r="E783">
        <f t="shared" si="59"/>
        <v>2.8842037283941844</v>
      </c>
      <c r="F783">
        <f>(MAX(E$2:E783) - E783)/MAX(E$2:E783)</f>
        <v>0.19596209425552374</v>
      </c>
      <c r="G783">
        <f t="shared" si="60"/>
        <v>1.0999877980000017</v>
      </c>
      <c r="H783">
        <f t="shared" si="58"/>
        <v>-4.375</v>
      </c>
    </row>
    <row r="784" spans="1:8" x14ac:dyDescent="0.3">
      <c r="A784">
        <v>2002</v>
      </c>
      <c r="B784">
        <v>1</v>
      </c>
      <c r="C784">
        <v>93.65</v>
      </c>
      <c r="D784">
        <v>1.6</v>
      </c>
      <c r="E784">
        <f t="shared" si="59"/>
        <v>2.9581181859291128</v>
      </c>
      <c r="F784">
        <f>(MAX(E$2:E784) - E784)/MAX(E$2:E784)</f>
        <v>0.17535674482907693</v>
      </c>
      <c r="G784">
        <f t="shared" si="60"/>
        <v>1.6</v>
      </c>
      <c r="H784" t="str">
        <f t="shared" si="58"/>
        <v/>
      </c>
    </row>
    <row r="785" spans="1:8" x14ac:dyDescent="0.3">
      <c r="A785">
        <v>2002</v>
      </c>
      <c r="B785">
        <v>1</v>
      </c>
      <c r="C785">
        <v>95.25</v>
      </c>
      <c r="D785">
        <v>5</v>
      </c>
      <c r="E785">
        <f t="shared" si="59"/>
        <v>3.1910408777345545</v>
      </c>
      <c r="F785">
        <f>(MAX(E$2:E785) - E785)/MAX(E$2:E785)</f>
        <v>0.11042420505183898</v>
      </c>
      <c r="G785">
        <f t="shared" si="60"/>
        <v>6.6</v>
      </c>
      <c r="H785" t="str">
        <f t="shared" si="58"/>
        <v/>
      </c>
    </row>
    <row r="786" spans="1:8" x14ac:dyDescent="0.3">
      <c r="A786">
        <v>2002</v>
      </c>
      <c r="B786">
        <v>1</v>
      </c>
      <c r="C786">
        <v>100.25</v>
      </c>
      <c r="D786">
        <v>0</v>
      </c>
      <c r="E786">
        <f t="shared" si="59"/>
        <v>3.1910408777345545</v>
      </c>
      <c r="F786">
        <f>(MAX(E$2:E786) - E786)/MAX(E$2:E786)</f>
        <v>0.11042420505183898</v>
      </c>
      <c r="G786">
        <f t="shared" si="60"/>
        <v>6.6</v>
      </c>
      <c r="H786" t="str">
        <f t="shared" si="58"/>
        <v/>
      </c>
    </row>
    <row r="787" spans="1:8" x14ac:dyDescent="0.3">
      <c r="A787">
        <v>2002</v>
      </c>
      <c r="B787">
        <v>1</v>
      </c>
      <c r="C787">
        <v>103.25</v>
      </c>
      <c r="D787">
        <v>0.5</v>
      </c>
      <c r="E787">
        <f t="shared" si="59"/>
        <v>3.214220351422699</v>
      </c>
      <c r="F787">
        <f>(MAX(E$2:E787) - E787)/MAX(E$2:E787)</f>
        <v>0.1039623954033051</v>
      </c>
      <c r="G787">
        <f t="shared" si="60"/>
        <v>7.1</v>
      </c>
      <c r="H787" t="str">
        <f t="shared" si="58"/>
        <v/>
      </c>
    </row>
    <row r="788" spans="1:8" x14ac:dyDescent="0.3">
      <c r="A788">
        <v>2002</v>
      </c>
      <c r="B788">
        <v>1</v>
      </c>
      <c r="C788">
        <v>102.75</v>
      </c>
      <c r="D788">
        <v>-0.69999694800000001</v>
      </c>
      <c r="E788">
        <f t="shared" si="59"/>
        <v>3.1813744472446643</v>
      </c>
      <c r="F788">
        <f>(MAX(E$2:E788) - E788)/MAX(E$2:E788)</f>
        <v>0.11311894414069075</v>
      </c>
      <c r="G788">
        <f t="shared" si="60"/>
        <v>6.4000030519999997</v>
      </c>
      <c r="H788" t="str">
        <f t="shared" si="58"/>
        <v/>
      </c>
    </row>
    <row r="789" spans="1:8" x14ac:dyDescent="0.3">
      <c r="A789">
        <v>2002</v>
      </c>
      <c r="B789">
        <v>1</v>
      </c>
      <c r="C789">
        <v>102.35000000000001</v>
      </c>
      <c r="D789">
        <v>-1.9999984740000001</v>
      </c>
      <c r="E789">
        <f t="shared" si="59"/>
        <v>3.0881246567261704</v>
      </c>
      <c r="F789">
        <f>(MAX(E$2:E789) - E789)/MAX(E$2:E789)</f>
        <v>0.13911446087256354</v>
      </c>
      <c r="G789">
        <f t="shared" si="60"/>
        <v>4.4000045779999999</v>
      </c>
      <c r="H789" t="str">
        <f t="shared" si="58"/>
        <v/>
      </c>
    </row>
    <row r="790" spans="1:8" x14ac:dyDescent="0.3">
      <c r="A790">
        <v>2002</v>
      </c>
      <c r="B790">
        <v>1</v>
      </c>
      <c r="C790">
        <v>100.4</v>
      </c>
      <c r="D790">
        <v>2.2000000000000002</v>
      </c>
      <c r="E790">
        <f t="shared" si="59"/>
        <v>3.1896267619771304</v>
      </c>
      <c r="F790">
        <f>(MAX(E$2:E790) - E790)/MAX(E$2:E790)</f>
        <v>0.11081842223590474</v>
      </c>
      <c r="G790">
        <f t="shared" si="60"/>
        <v>6.6000045780000001</v>
      </c>
      <c r="H790" t="str">
        <f t="shared" si="58"/>
        <v/>
      </c>
    </row>
    <row r="791" spans="1:8" x14ac:dyDescent="0.3">
      <c r="A791">
        <v>2002</v>
      </c>
      <c r="B791">
        <v>1</v>
      </c>
      <c r="C791">
        <v>102</v>
      </c>
      <c r="D791">
        <v>-0.9</v>
      </c>
      <c r="E791">
        <f t="shared" si="59"/>
        <v>3.1474111136568452</v>
      </c>
      <c r="F791">
        <f>(MAX(E$2:E791) - E791)/MAX(E$2:E791)</f>
        <v>0.12258700194160589</v>
      </c>
      <c r="G791">
        <f t="shared" si="60"/>
        <v>5.7000045779999997</v>
      </c>
      <c r="H791" t="str">
        <f t="shared" si="58"/>
        <v/>
      </c>
    </row>
    <row r="792" spans="1:8" x14ac:dyDescent="0.3">
      <c r="A792">
        <v>2002</v>
      </c>
      <c r="B792">
        <v>1</v>
      </c>
      <c r="C792">
        <v>100.4</v>
      </c>
      <c r="D792">
        <v>1.05</v>
      </c>
      <c r="E792">
        <f t="shared" si="59"/>
        <v>3.1967853417844303</v>
      </c>
      <c r="F792">
        <f>(MAX(E$2:E792) - E792)/MAX(E$2:E792)</f>
        <v>0.10882280401389699</v>
      </c>
      <c r="G792">
        <f t="shared" si="60"/>
        <v>6.7500045779999995</v>
      </c>
      <c r="H792" t="str">
        <f t="shared" si="58"/>
        <v/>
      </c>
    </row>
    <row r="793" spans="1:8" x14ac:dyDescent="0.3">
      <c r="A793">
        <v>2002</v>
      </c>
      <c r="B793">
        <v>1</v>
      </c>
      <c r="C793">
        <v>98.65</v>
      </c>
      <c r="D793">
        <v>2.6000015259999998</v>
      </c>
      <c r="E793">
        <f t="shared" si="59"/>
        <v>3.3231661846673592</v>
      </c>
      <c r="F793">
        <f>(MAX(E$2:E793) - E793)/MAX(E$2:E793)</f>
        <v>7.3591246951044409E-2</v>
      </c>
      <c r="G793">
        <f t="shared" si="60"/>
        <v>9.3500061039999984</v>
      </c>
      <c r="H793" t="str">
        <f t="shared" ref="H793:H856" si="61">IF(A793=A794, "", IF(-C771*0.05 &gt; MIN(G772:G793), -C771*0.05, ""))</f>
        <v/>
      </c>
    </row>
    <row r="794" spans="1:8" x14ac:dyDescent="0.3">
      <c r="A794">
        <v>2002</v>
      </c>
      <c r="B794">
        <v>1</v>
      </c>
      <c r="C794">
        <v>99.850000000000009</v>
      </c>
      <c r="D794">
        <v>-1.900003052</v>
      </c>
      <c r="E794">
        <f t="shared" si="59"/>
        <v>3.2283135172686936</v>
      </c>
      <c r="F794">
        <f>(MAX(E$2:E794) - E794)/MAX(E$2:E794)</f>
        <v>0.10003360235704133</v>
      </c>
      <c r="G794">
        <f t="shared" si="60"/>
        <v>7.4500030519999987</v>
      </c>
      <c r="H794" t="str">
        <f t="shared" si="61"/>
        <v/>
      </c>
    </row>
    <row r="795" spans="1:8" x14ac:dyDescent="0.3">
      <c r="A795">
        <v>2002</v>
      </c>
      <c r="B795">
        <v>1</v>
      </c>
      <c r="C795">
        <v>97.95</v>
      </c>
      <c r="D795">
        <v>-0.75</v>
      </c>
      <c r="E795">
        <f t="shared" si="59"/>
        <v>3.1912348780963891</v>
      </c>
      <c r="F795">
        <f>(MAX(E$2:E795) - E795)/MAX(E$2:E795)</f>
        <v>0.11037012300378268</v>
      </c>
      <c r="G795">
        <f t="shared" si="60"/>
        <v>6.7000030519999987</v>
      </c>
      <c r="H795" t="str">
        <f t="shared" si="61"/>
        <v/>
      </c>
    </row>
    <row r="796" spans="1:8" x14ac:dyDescent="0.3">
      <c r="A796">
        <v>2002</v>
      </c>
      <c r="B796">
        <v>1</v>
      </c>
      <c r="C796">
        <v>96.300000000000011</v>
      </c>
      <c r="D796">
        <v>-1.2500061039999999</v>
      </c>
      <c r="E796">
        <f t="shared" si="59"/>
        <v>3.129099939203583</v>
      </c>
      <c r="F796">
        <f>(MAX(E$2:E796) - E796)/MAX(E$2:E796)</f>
        <v>0.12769166157926604</v>
      </c>
      <c r="G796">
        <f t="shared" si="60"/>
        <v>5.449996947999999</v>
      </c>
      <c r="H796" t="str">
        <f t="shared" si="61"/>
        <v/>
      </c>
    </row>
    <row r="797" spans="1:8" x14ac:dyDescent="0.3">
      <c r="A797">
        <v>2002</v>
      </c>
      <c r="B797">
        <v>1</v>
      </c>
      <c r="C797">
        <v>96.7</v>
      </c>
      <c r="D797">
        <v>0.24999389599999999</v>
      </c>
      <c r="E797">
        <f t="shared" si="59"/>
        <v>3.1412342083572784</v>
      </c>
      <c r="F797">
        <f>(MAX(E$2:E797) - E797)/MAX(E$2:E797)</f>
        <v>0.12430895589102776</v>
      </c>
      <c r="G797">
        <f t="shared" si="60"/>
        <v>5.6999908439999993</v>
      </c>
      <c r="H797" t="str">
        <f t="shared" si="61"/>
        <v/>
      </c>
    </row>
    <row r="798" spans="1:8" x14ac:dyDescent="0.3">
      <c r="A798">
        <v>2002</v>
      </c>
      <c r="B798">
        <v>1</v>
      </c>
      <c r="C798">
        <v>96.65</v>
      </c>
      <c r="D798">
        <v>-1.6000030519999999</v>
      </c>
      <c r="E798">
        <f t="shared" si="59"/>
        <v>3.0632313477196411</v>
      </c>
      <c r="F798">
        <f>(MAX(E$2:E798) - E798)/MAX(E$2:E798)</f>
        <v>0.146054041403445</v>
      </c>
      <c r="G798">
        <f t="shared" si="60"/>
        <v>4.0999877919999994</v>
      </c>
      <c r="H798" t="str">
        <f t="shared" si="61"/>
        <v/>
      </c>
    </row>
    <row r="799" spans="1:8" x14ac:dyDescent="0.3">
      <c r="A799">
        <v>2002</v>
      </c>
      <c r="B799">
        <v>1</v>
      </c>
      <c r="C799">
        <v>98.550000000000011</v>
      </c>
      <c r="D799">
        <v>-0.250003052</v>
      </c>
      <c r="E799">
        <f t="shared" si="59"/>
        <v>3.0515750739614682</v>
      </c>
      <c r="F799">
        <f>(MAX(E$2:E799) - E799)/MAX(E$2:E799)</f>
        <v>0.14930349491778591</v>
      </c>
      <c r="G799">
        <f t="shared" si="60"/>
        <v>3.8499847399999996</v>
      </c>
      <c r="H799" t="str">
        <f t="shared" si="61"/>
        <v/>
      </c>
    </row>
    <row r="800" spans="1:8" x14ac:dyDescent="0.3">
      <c r="A800">
        <v>2002</v>
      </c>
      <c r="B800">
        <v>1</v>
      </c>
      <c r="C800">
        <v>97.45</v>
      </c>
      <c r="D800">
        <v>-3</v>
      </c>
      <c r="E800">
        <f t="shared" si="59"/>
        <v>2.9106608837836685</v>
      </c>
      <c r="F800">
        <f>(MAX(E$2:E800) - E800)/MAX(E$2:E800)</f>
        <v>0.18858655569633856</v>
      </c>
      <c r="G800">
        <f t="shared" si="60"/>
        <v>0.84998473999999957</v>
      </c>
      <c r="H800" t="str">
        <f t="shared" si="61"/>
        <v/>
      </c>
    </row>
    <row r="801" spans="1:8" x14ac:dyDescent="0.3">
      <c r="A801">
        <v>2002</v>
      </c>
      <c r="B801">
        <v>1</v>
      </c>
      <c r="C801">
        <v>102</v>
      </c>
      <c r="D801">
        <v>-1.899998474</v>
      </c>
      <c r="E801">
        <f t="shared" si="59"/>
        <v>2.8293336597024852</v>
      </c>
      <c r="F801">
        <f>(MAX(E$2:E801) - E801)/MAX(E$2:E801)</f>
        <v>0.2112583837251627</v>
      </c>
      <c r="G801">
        <f t="shared" si="60"/>
        <v>-1.0500137340000004</v>
      </c>
      <c r="H801" t="str">
        <f t="shared" si="61"/>
        <v/>
      </c>
    </row>
    <row r="802" spans="1:8" x14ac:dyDescent="0.3">
      <c r="A802">
        <v>2002</v>
      </c>
      <c r="B802">
        <v>1</v>
      </c>
      <c r="C802">
        <v>104.55000000000001</v>
      </c>
      <c r="D802">
        <v>-1.3999954219999999</v>
      </c>
      <c r="E802">
        <f t="shared" si="59"/>
        <v>2.772503614209028</v>
      </c>
      <c r="F802">
        <f>(MAX(E$2:E802) - E802)/MAX(E$2:E802)</f>
        <v>0.22710106165809882</v>
      </c>
      <c r="G802">
        <f t="shared" si="60"/>
        <v>-2.4500091560000001</v>
      </c>
      <c r="H802" t="str">
        <f t="shared" si="61"/>
        <v/>
      </c>
    </row>
    <row r="803" spans="1:8" x14ac:dyDescent="0.3">
      <c r="A803">
        <v>2002</v>
      </c>
      <c r="B803">
        <v>1</v>
      </c>
      <c r="C803">
        <v>106.55000000000001</v>
      </c>
      <c r="D803">
        <v>0.29999694799999999</v>
      </c>
      <c r="E803">
        <f t="shared" si="59"/>
        <v>2.7842128017629699</v>
      </c>
      <c r="F803">
        <f>(MAX(E$2:E803) - E803)/MAX(E$2:E803)</f>
        <v>0.22383685721021038</v>
      </c>
      <c r="G803">
        <f t="shared" si="60"/>
        <v>-2.1500122080000001</v>
      </c>
      <c r="H803" t="str">
        <f t="shared" si="61"/>
        <v/>
      </c>
    </row>
    <row r="804" spans="1:8" x14ac:dyDescent="0.3">
      <c r="A804">
        <v>2002</v>
      </c>
      <c r="B804">
        <v>1</v>
      </c>
      <c r="C804">
        <v>106.2</v>
      </c>
      <c r="D804">
        <v>1.6499969480000001</v>
      </c>
      <c r="E804">
        <f t="shared" si="59"/>
        <v>2.849098997038273</v>
      </c>
      <c r="F804">
        <f>(MAX(E$2:E804) - E804)/MAX(E$2:E804)</f>
        <v>0.20574834284928878</v>
      </c>
      <c r="G804">
        <f t="shared" si="60"/>
        <v>-0.50001526000000007</v>
      </c>
      <c r="H804" t="str">
        <f t="shared" si="61"/>
        <v/>
      </c>
    </row>
    <row r="805" spans="1:8" x14ac:dyDescent="0.3">
      <c r="A805">
        <v>2002</v>
      </c>
      <c r="B805">
        <v>1</v>
      </c>
      <c r="C805">
        <v>102.75</v>
      </c>
      <c r="D805">
        <v>0.85000152600000001</v>
      </c>
      <c r="E805">
        <f t="shared" si="59"/>
        <v>2.8844528436836394</v>
      </c>
      <c r="F805">
        <f>(MAX(E$2:E805) - E805)/MAX(E$2:E805)</f>
        <v>0.19589264765795836</v>
      </c>
      <c r="G805">
        <f t="shared" si="60"/>
        <v>0.34998626599999993</v>
      </c>
      <c r="H805" t="str">
        <f t="shared" si="61"/>
        <v/>
      </c>
    </row>
    <row r="806" spans="1:8" x14ac:dyDescent="0.3">
      <c r="A806">
        <v>2002</v>
      </c>
      <c r="B806">
        <v>1</v>
      </c>
      <c r="C806">
        <v>102.75</v>
      </c>
      <c r="D806">
        <v>1.5000015259999999</v>
      </c>
      <c r="E806">
        <f t="shared" si="59"/>
        <v>2.9476161088982455</v>
      </c>
      <c r="F806">
        <f>(MAX(E$2:E806) - E806)/MAX(E$2:E806)</f>
        <v>0.17828443954728848</v>
      </c>
      <c r="G806">
        <f t="shared" si="60"/>
        <v>1.8499877919999999</v>
      </c>
      <c r="H806" t="str">
        <f t="shared" si="61"/>
        <v/>
      </c>
    </row>
    <row r="807" spans="1:8" x14ac:dyDescent="0.3">
      <c r="A807">
        <v>2002</v>
      </c>
      <c r="B807">
        <v>2</v>
      </c>
      <c r="C807">
        <v>102.35000000000001</v>
      </c>
      <c r="D807">
        <v>-1.7500015259999999</v>
      </c>
      <c r="E807">
        <f t="shared" si="59"/>
        <v>2.8720176816100076</v>
      </c>
      <c r="F807">
        <f>(MAX(E$2:E807) - E807)/MAX(E$2:E807)</f>
        <v>0.19935923414519058</v>
      </c>
      <c r="G807">
        <f t="shared" si="60"/>
        <v>9.9986265999999935E-2</v>
      </c>
      <c r="H807" t="str">
        <f t="shared" si="61"/>
        <v/>
      </c>
    </row>
    <row r="808" spans="1:8" x14ac:dyDescent="0.3">
      <c r="A808">
        <v>2002</v>
      </c>
      <c r="B808">
        <v>2</v>
      </c>
      <c r="C808">
        <v>100.60000000000001</v>
      </c>
      <c r="D808">
        <v>-1.4499969479999999</v>
      </c>
      <c r="E808">
        <f t="shared" si="59"/>
        <v>2.80992399066165</v>
      </c>
      <c r="F808">
        <f>(MAX(E$2:E808) - E808)/MAX(E$2:E808)</f>
        <v>0.21666927391060581</v>
      </c>
      <c r="G808">
        <f t="shared" si="60"/>
        <v>-1.350010682</v>
      </c>
      <c r="H808" t="str">
        <f t="shared" si="61"/>
        <v/>
      </c>
    </row>
    <row r="809" spans="1:8" x14ac:dyDescent="0.3">
      <c r="A809">
        <v>2002</v>
      </c>
      <c r="B809">
        <v>2</v>
      </c>
      <c r="C809">
        <v>97.45</v>
      </c>
      <c r="D809">
        <v>3.0499984740000001</v>
      </c>
      <c r="E809">
        <f t="shared" si="59"/>
        <v>2.9418418544416505</v>
      </c>
      <c r="F809">
        <f>(MAX(E$2:E809) - E809)/MAX(E$2:E809)</f>
        <v>0.17989414534400808</v>
      </c>
      <c r="G809">
        <f t="shared" si="60"/>
        <v>1.6999877920000002</v>
      </c>
      <c r="H809" t="str">
        <f t="shared" si="61"/>
        <v/>
      </c>
    </row>
    <row r="810" spans="1:8" x14ac:dyDescent="0.3">
      <c r="A810">
        <v>2002</v>
      </c>
      <c r="B810">
        <v>2</v>
      </c>
      <c r="C810">
        <v>99.65</v>
      </c>
      <c r="D810">
        <v>1.1000000000000001</v>
      </c>
      <c r="E810">
        <f t="shared" si="59"/>
        <v>2.9905527331152957</v>
      </c>
      <c r="F810">
        <f>(MAX(E$2:E810) - E810)/MAX(E$2:E810)</f>
        <v>0.16631487128297051</v>
      </c>
      <c r="G810">
        <f t="shared" si="60"/>
        <v>2.7999877920000005</v>
      </c>
      <c r="H810" t="str">
        <f t="shared" si="61"/>
        <v/>
      </c>
    </row>
    <row r="811" spans="1:8" x14ac:dyDescent="0.3">
      <c r="A811">
        <v>2002</v>
      </c>
      <c r="B811">
        <v>2</v>
      </c>
      <c r="C811">
        <v>99.550000000000011</v>
      </c>
      <c r="D811">
        <v>-1.7499969479999999</v>
      </c>
      <c r="E811">
        <f t="shared" si="59"/>
        <v>2.911696005504274</v>
      </c>
      <c r="F811">
        <f>(MAX(E$2:E811) - E811)/MAX(E$2:E811)</f>
        <v>0.18829799178795972</v>
      </c>
      <c r="G811">
        <f t="shared" si="60"/>
        <v>1.0499908440000005</v>
      </c>
      <c r="H811" t="str">
        <f t="shared" si="61"/>
        <v/>
      </c>
    </row>
    <row r="812" spans="1:8" x14ac:dyDescent="0.3">
      <c r="A812">
        <v>2002</v>
      </c>
      <c r="B812">
        <v>2</v>
      </c>
      <c r="C812">
        <v>98.15</v>
      </c>
      <c r="D812">
        <v>-1.9999984740000001</v>
      </c>
      <c r="E812">
        <f t="shared" si="59"/>
        <v>2.8226987426245933</v>
      </c>
      <c r="F812">
        <f>(MAX(E$2:E812) - E812)/MAX(E$2:E812)</f>
        <v>0.21310801895709086</v>
      </c>
      <c r="G812">
        <f t="shared" si="60"/>
        <v>-0.95000762999999955</v>
      </c>
      <c r="H812" t="str">
        <f t="shared" si="61"/>
        <v/>
      </c>
    </row>
    <row r="813" spans="1:8" x14ac:dyDescent="0.3">
      <c r="A813">
        <v>2002</v>
      </c>
      <c r="B813">
        <v>2</v>
      </c>
      <c r="C813">
        <v>98.15</v>
      </c>
      <c r="D813">
        <v>2</v>
      </c>
      <c r="E813">
        <f t="shared" si="59"/>
        <v>2.9089758310389979</v>
      </c>
      <c r="F813">
        <f>(MAX(E$2:E813) - E813)/MAX(E$2:E813)</f>
        <v>0.18905630277646185</v>
      </c>
      <c r="G813">
        <f t="shared" si="60"/>
        <v>1.0499923700000005</v>
      </c>
      <c r="H813" t="str">
        <f t="shared" si="61"/>
        <v/>
      </c>
    </row>
    <row r="814" spans="1:8" x14ac:dyDescent="0.3">
      <c r="A814">
        <v>2002</v>
      </c>
      <c r="B814">
        <v>2</v>
      </c>
      <c r="C814">
        <v>98.15</v>
      </c>
      <c r="D814">
        <v>2</v>
      </c>
      <c r="E814">
        <f t="shared" si="59"/>
        <v>2.9978900184370314</v>
      </c>
      <c r="F814">
        <f>(MAX(E$2:E814) - E814)/MAX(E$2:E814)</f>
        <v>0.16426943480223249</v>
      </c>
      <c r="G814">
        <f t="shared" si="60"/>
        <v>3.0499923700000005</v>
      </c>
      <c r="H814" t="str">
        <f t="shared" si="61"/>
        <v/>
      </c>
    </row>
    <row r="815" spans="1:8" x14ac:dyDescent="0.3">
      <c r="A815">
        <v>2002</v>
      </c>
      <c r="B815">
        <v>2</v>
      </c>
      <c r="C815">
        <v>98.15</v>
      </c>
      <c r="D815">
        <v>2</v>
      </c>
      <c r="E815">
        <f t="shared" si="59"/>
        <v>3.0895219089649082</v>
      </c>
      <c r="F815">
        <f>(MAX(E$2:E815) - E815)/MAX(E$2:E815)</f>
        <v>0.13872494478090489</v>
      </c>
      <c r="G815">
        <f t="shared" si="60"/>
        <v>5.04999237</v>
      </c>
      <c r="H815" t="str">
        <f t="shared" si="61"/>
        <v/>
      </c>
    </row>
    <row r="816" spans="1:8" x14ac:dyDescent="0.3">
      <c r="A816">
        <v>2002</v>
      </c>
      <c r="B816">
        <v>2</v>
      </c>
      <c r="C816">
        <v>103.55000000000001</v>
      </c>
      <c r="D816">
        <v>-3</v>
      </c>
      <c r="E816">
        <f t="shared" si="59"/>
        <v>2.955259730400523</v>
      </c>
      <c r="F816">
        <f>(MAX(E$2:E816) - E816)/MAX(E$2:E816)</f>
        <v>0.1761536048338834</v>
      </c>
      <c r="G816">
        <f t="shared" si="60"/>
        <v>2.04999237</v>
      </c>
      <c r="H816" t="str">
        <f t="shared" si="61"/>
        <v/>
      </c>
    </row>
    <row r="817" spans="1:8" x14ac:dyDescent="0.3">
      <c r="A817">
        <v>2002</v>
      </c>
      <c r="B817">
        <v>2</v>
      </c>
      <c r="C817">
        <v>106.45</v>
      </c>
      <c r="D817">
        <v>-0.19999847400000001</v>
      </c>
      <c r="E817">
        <f t="shared" si="59"/>
        <v>2.9469312085167219</v>
      </c>
      <c r="F817">
        <f>(MAX(E$2:E817) - E817)/MAX(E$2:E817)</f>
        <v>0.17847537122904955</v>
      </c>
      <c r="G817">
        <f t="shared" si="60"/>
        <v>1.849993896</v>
      </c>
      <c r="H817" t="str">
        <f t="shared" si="61"/>
        <v/>
      </c>
    </row>
    <row r="818" spans="1:8" x14ac:dyDescent="0.3">
      <c r="A818">
        <v>2002</v>
      </c>
      <c r="B818">
        <v>2</v>
      </c>
      <c r="C818">
        <v>106.7</v>
      </c>
      <c r="D818">
        <v>-0.7</v>
      </c>
      <c r="E818">
        <f t="shared" si="59"/>
        <v>2.9179314168677761</v>
      </c>
      <c r="F818">
        <f>(MAX(E$2:E818) - E818)/MAX(E$2:E818)</f>
        <v>0.18655972793204378</v>
      </c>
      <c r="G818">
        <f t="shared" si="60"/>
        <v>1.149993896</v>
      </c>
      <c r="H818" t="str">
        <f t="shared" si="61"/>
        <v/>
      </c>
    </row>
    <row r="819" spans="1:8" x14ac:dyDescent="0.3">
      <c r="A819">
        <v>2002</v>
      </c>
      <c r="B819">
        <v>2</v>
      </c>
      <c r="C819">
        <v>107.60000000000001</v>
      </c>
      <c r="D819">
        <v>1.5000030520000001</v>
      </c>
      <c r="E819">
        <f t="shared" si="59"/>
        <v>2.9789477648811826</v>
      </c>
      <c r="F819">
        <f>(MAX(E$2:E819) - E819)/MAX(E$2:E819)</f>
        <v>0.16955002220637025</v>
      </c>
      <c r="G819">
        <f t="shared" si="60"/>
        <v>2.6499969480000001</v>
      </c>
      <c r="H819" t="str">
        <f t="shared" si="61"/>
        <v/>
      </c>
    </row>
    <row r="820" spans="1:8" x14ac:dyDescent="0.3">
      <c r="A820">
        <v>2002</v>
      </c>
      <c r="B820">
        <v>2</v>
      </c>
      <c r="C820">
        <v>105.25</v>
      </c>
      <c r="D820">
        <v>0.85</v>
      </c>
      <c r="E820">
        <f t="shared" si="59"/>
        <v>3.0150347805602662</v>
      </c>
      <c r="F820">
        <f>(MAX(E$2:E820) - E820)/MAX(E$2:E820)</f>
        <v>0.15948993933998654</v>
      </c>
      <c r="G820">
        <f t="shared" si="60"/>
        <v>3.4999969480000002</v>
      </c>
      <c r="H820" t="str">
        <f t="shared" si="61"/>
        <v/>
      </c>
    </row>
    <row r="821" spans="1:8" x14ac:dyDescent="0.3">
      <c r="A821">
        <v>2002</v>
      </c>
      <c r="B821">
        <v>2</v>
      </c>
      <c r="C821">
        <v>107.05000000000001</v>
      </c>
      <c r="D821">
        <v>-0.45000152599999999</v>
      </c>
      <c r="E821">
        <f t="shared" si="59"/>
        <v>2.996023520604238</v>
      </c>
      <c r="F821">
        <f>(MAX(E$2:E821) - E821)/MAX(E$2:E821)</f>
        <v>0.16478976386005231</v>
      </c>
      <c r="G821">
        <f t="shared" si="60"/>
        <v>3.0499954220000003</v>
      </c>
      <c r="H821" t="str">
        <f t="shared" si="61"/>
        <v/>
      </c>
    </row>
    <row r="822" spans="1:8" x14ac:dyDescent="0.3">
      <c r="A822">
        <v>2002</v>
      </c>
      <c r="B822">
        <v>2</v>
      </c>
      <c r="C822">
        <v>106.05000000000001</v>
      </c>
      <c r="D822">
        <v>-1.600001526</v>
      </c>
      <c r="E822">
        <f t="shared" si="59"/>
        <v>2.9282209434486699</v>
      </c>
      <c r="F822">
        <f>(MAX(E$2:E822) - E822)/MAX(E$2:E822)</f>
        <v>0.18369128652419284</v>
      </c>
      <c r="G822">
        <f t="shared" si="60"/>
        <v>1.4499938960000003</v>
      </c>
      <c r="H822" t="str">
        <f t="shared" si="61"/>
        <v/>
      </c>
    </row>
    <row r="823" spans="1:8" x14ac:dyDescent="0.3">
      <c r="A823">
        <v>2002</v>
      </c>
      <c r="B823">
        <v>2</v>
      </c>
      <c r="C823">
        <v>108.75</v>
      </c>
      <c r="D823">
        <v>0.69999847400000004</v>
      </c>
      <c r="E823">
        <f t="shared" si="59"/>
        <v>2.9564933598893446</v>
      </c>
      <c r="F823">
        <f>(MAX(E$2:E823) - E823)/MAX(E$2:E823)</f>
        <v>0.17580970233459325</v>
      </c>
      <c r="G823">
        <f t="shared" si="60"/>
        <v>2.1499923700000005</v>
      </c>
      <c r="H823" t="str">
        <f t="shared" si="61"/>
        <v/>
      </c>
    </row>
    <row r="824" spans="1:8" x14ac:dyDescent="0.3">
      <c r="A824">
        <v>2002</v>
      </c>
      <c r="B824">
        <v>2</v>
      </c>
      <c r="C824">
        <v>110.45</v>
      </c>
      <c r="D824">
        <v>1.450003052</v>
      </c>
      <c r="E824">
        <f t="shared" si="59"/>
        <v>3.0147132475542238</v>
      </c>
      <c r="F824">
        <f>(MAX(E$2:E824) - E824)/MAX(E$2:E824)</f>
        <v>0.15957957403612846</v>
      </c>
      <c r="G824">
        <f t="shared" si="60"/>
        <v>3.5999954220000006</v>
      </c>
      <c r="H824" t="str">
        <f t="shared" si="61"/>
        <v/>
      </c>
    </row>
    <row r="825" spans="1:8" x14ac:dyDescent="0.3">
      <c r="A825">
        <v>2002</v>
      </c>
      <c r="B825">
        <v>2</v>
      </c>
      <c r="C825">
        <v>109</v>
      </c>
      <c r="D825">
        <v>-2.5500030520000001</v>
      </c>
      <c r="E825">
        <f t="shared" si="59"/>
        <v>2.9089215780748461</v>
      </c>
      <c r="F825">
        <f>(MAX(E$2:E825) - E825)/MAX(E$2:E825)</f>
        <v>0.18907142703389473</v>
      </c>
      <c r="G825">
        <f t="shared" si="60"/>
        <v>1.0499923700000005</v>
      </c>
      <c r="H825" t="str">
        <f t="shared" si="61"/>
        <v/>
      </c>
    </row>
    <row r="826" spans="1:8" x14ac:dyDescent="0.3">
      <c r="A826">
        <v>2002</v>
      </c>
      <c r="B826">
        <v>2</v>
      </c>
      <c r="C826">
        <v>111.05000000000001</v>
      </c>
      <c r="D826">
        <v>-0.349998474</v>
      </c>
      <c r="E826">
        <f t="shared" si="59"/>
        <v>2.8951694198581168</v>
      </c>
      <c r="F826">
        <f>(MAX(E$2:E826) - E826)/MAX(E$2:E826)</f>
        <v>0.19290515638636385</v>
      </c>
      <c r="G826">
        <f t="shared" si="60"/>
        <v>0.6999938960000005</v>
      </c>
      <c r="H826" t="str">
        <f t="shared" si="61"/>
        <v/>
      </c>
    </row>
    <row r="827" spans="1:8" x14ac:dyDescent="0.3">
      <c r="A827">
        <v>2002</v>
      </c>
      <c r="B827">
        <v>3</v>
      </c>
      <c r="C827">
        <v>111.05000000000001</v>
      </c>
      <c r="D827">
        <v>0.35</v>
      </c>
      <c r="E827">
        <f t="shared" si="59"/>
        <v>2.9088566233288553</v>
      </c>
      <c r="F827">
        <f>(MAX(E$2:E827) - E827)/MAX(E$2:E827)</f>
        <v>0.18908953465833903</v>
      </c>
      <c r="G827">
        <f t="shared" si="60"/>
        <v>1.0499938960000006</v>
      </c>
      <c r="H827" t="str">
        <f t="shared" si="61"/>
        <v/>
      </c>
    </row>
    <row r="828" spans="1:8" x14ac:dyDescent="0.3">
      <c r="A828">
        <v>2002</v>
      </c>
      <c r="B828">
        <v>3</v>
      </c>
      <c r="C828">
        <v>114.55000000000001</v>
      </c>
      <c r="D828">
        <v>1.4999984740000001</v>
      </c>
      <c r="E828">
        <f t="shared" si="59"/>
        <v>2.96599255300251</v>
      </c>
      <c r="F828">
        <f>(MAX(E$2:E828) - E828)/MAX(E$2:E828)</f>
        <v>0.17316158449819333</v>
      </c>
      <c r="G828">
        <f t="shared" si="60"/>
        <v>2.5499923700000009</v>
      </c>
      <c r="H828" t="str">
        <f t="shared" si="61"/>
        <v/>
      </c>
    </row>
    <row r="829" spans="1:8" x14ac:dyDescent="0.3">
      <c r="A829">
        <v>2002</v>
      </c>
      <c r="B829">
        <v>3</v>
      </c>
      <c r="C829">
        <v>114.25</v>
      </c>
      <c r="D829">
        <v>0.45</v>
      </c>
      <c r="E829">
        <f t="shared" si="59"/>
        <v>2.9835159225716712</v>
      </c>
      <c r="F829">
        <f>(MAX(E$2:E829) - E829)/MAX(E$2:E829)</f>
        <v>0.1682765435313337</v>
      </c>
      <c r="G829">
        <f t="shared" si="60"/>
        <v>2.9999923700000011</v>
      </c>
      <c r="H829" t="str">
        <f t="shared" si="61"/>
        <v/>
      </c>
    </row>
    <row r="830" spans="1:8" x14ac:dyDescent="0.3">
      <c r="A830">
        <v>2002</v>
      </c>
      <c r="B830">
        <v>3</v>
      </c>
      <c r="C830">
        <v>113.4</v>
      </c>
      <c r="D830">
        <v>-0.49999847400000003</v>
      </c>
      <c r="E830">
        <f t="shared" si="59"/>
        <v>2.9637837346293363</v>
      </c>
      <c r="F830">
        <f>(MAX(E$2:E830) - E830)/MAX(E$2:E830)</f>
        <v>0.17377734325387778</v>
      </c>
      <c r="G830">
        <f t="shared" si="60"/>
        <v>2.4999938960000012</v>
      </c>
      <c r="H830" t="str">
        <f t="shared" si="61"/>
        <v/>
      </c>
    </row>
    <row r="831" spans="1:8" x14ac:dyDescent="0.3">
      <c r="A831">
        <v>2002</v>
      </c>
      <c r="B831">
        <v>3</v>
      </c>
      <c r="C831">
        <v>114.60000000000001</v>
      </c>
      <c r="D831">
        <v>2.3500015259999998</v>
      </c>
      <c r="E831">
        <f t="shared" si="59"/>
        <v>3.0549472987538513</v>
      </c>
      <c r="F831">
        <f>(MAX(E$2:E831) - E831)/MAX(E$2:E831)</f>
        <v>0.14836340995323422</v>
      </c>
      <c r="G831">
        <f t="shared" si="60"/>
        <v>4.849995422000001</v>
      </c>
      <c r="H831" t="str">
        <f t="shared" si="61"/>
        <v/>
      </c>
    </row>
    <row r="832" spans="1:8" x14ac:dyDescent="0.3">
      <c r="A832">
        <v>2002</v>
      </c>
      <c r="B832">
        <v>3</v>
      </c>
      <c r="C832">
        <v>112.55000000000001</v>
      </c>
      <c r="D832">
        <v>-0.74999694800000005</v>
      </c>
      <c r="E832">
        <f t="shared" si="59"/>
        <v>3.0244115215388421</v>
      </c>
      <c r="F832">
        <f>(MAX(E$2:E832) - E832)/MAX(E$2:E832)</f>
        <v>0.15687595784315234</v>
      </c>
      <c r="G832">
        <f t="shared" si="60"/>
        <v>4.0999984740000013</v>
      </c>
      <c r="H832" t="str">
        <f t="shared" si="61"/>
        <v/>
      </c>
    </row>
    <row r="833" spans="1:8" x14ac:dyDescent="0.3">
      <c r="A833">
        <v>2002</v>
      </c>
      <c r="B833">
        <v>3</v>
      </c>
      <c r="C833">
        <v>112.2</v>
      </c>
      <c r="D833">
        <v>-0.55000152599999996</v>
      </c>
      <c r="E833">
        <f t="shared" si="59"/>
        <v>3.0021731398262976</v>
      </c>
      <c r="F833">
        <f>(MAX(E$2:E833) - E833)/MAX(E$2:E833)</f>
        <v>0.16307541653023186</v>
      </c>
      <c r="G833">
        <f t="shared" si="60"/>
        <v>3.5499969480000013</v>
      </c>
      <c r="H833" t="str">
        <f t="shared" si="61"/>
        <v/>
      </c>
    </row>
    <row r="834" spans="1:8" x14ac:dyDescent="0.3">
      <c r="A834">
        <v>2002</v>
      </c>
      <c r="B834">
        <v>3</v>
      </c>
      <c r="C834">
        <v>111.65</v>
      </c>
      <c r="D834">
        <v>2</v>
      </c>
      <c r="E834">
        <f t="shared" si="59"/>
        <v>3.0828405775287511</v>
      </c>
      <c r="F834">
        <f>(MAX(E$2:E834) - E834)/MAX(E$2:E834)</f>
        <v>0.14058751907918562</v>
      </c>
      <c r="G834">
        <f t="shared" si="60"/>
        <v>5.5499969480000013</v>
      </c>
      <c r="H834" t="str">
        <f t="shared" si="61"/>
        <v/>
      </c>
    </row>
    <row r="835" spans="1:8" x14ac:dyDescent="0.3">
      <c r="A835">
        <v>2002</v>
      </c>
      <c r="B835">
        <v>3</v>
      </c>
      <c r="C835">
        <v>113.45</v>
      </c>
      <c r="D835">
        <v>0.64999694799999996</v>
      </c>
      <c r="E835">
        <f t="shared" si="59"/>
        <v>3.1093346758085785</v>
      </c>
      <c r="F835">
        <f>(MAX(E$2:E835) - E835)/MAX(E$2:E835)</f>
        <v>0.13320168184245162</v>
      </c>
      <c r="G835">
        <f t="shared" si="60"/>
        <v>6.1999938960000014</v>
      </c>
      <c r="H835" t="str">
        <f t="shared" si="61"/>
        <v/>
      </c>
    </row>
    <row r="836" spans="1:8" x14ac:dyDescent="0.3">
      <c r="A836">
        <v>2002</v>
      </c>
      <c r="B836">
        <v>3</v>
      </c>
      <c r="C836">
        <v>114</v>
      </c>
      <c r="D836">
        <v>-0.44999847399999998</v>
      </c>
      <c r="E836">
        <f t="shared" ref="E836:E899" si="62">(D836/C836*$G$2+1)*E835*$H$2+(1-$H$2)*E835</f>
        <v>3.09092420397609</v>
      </c>
      <c r="F836">
        <f>(MAX(E$2:E836) - E836)/MAX(E$2:E836)</f>
        <v>0.13833402290082869</v>
      </c>
      <c r="G836">
        <f t="shared" si="60"/>
        <v>5.7499954220000014</v>
      </c>
      <c r="H836" t="str">
        <f t="shared" si="61"/>
        <v/>
      </c>
    </row>
    <row r="837" spans="1:8" x14ac:dyDescent="0.3">
      <c r="A837">
        <v>2002</v>
      </c>
      <c r="B837">
        <v>3</v>
      </c>
      <c r="C837">
        <v>114.45</v>
      </c>
      <c r="D837">
        <v>-2.1000061040000002</v>
      </c>
      <c r="E837">
        <f t="shared" si="62"/>
        <v>3.0058526483358396</v>
      </c>
      <c r="F837">
        <f>(MAX(E$2:E837) - E837)/MAX(E$2:E837)</f>
        <v>0.1620496691854601</v>
      </c>
      <c r="G837">
        <f t="shared" ref="G837:G900" si="63">IF(A837&lt;&gt;A836, D837, D837+G836)</f>
        <v>3.6499893180000011</v>
      </c>
      <c r="H837" t="str">
        <f t="shared" si="61"/>
        <v/>
      </c>
    </row>
    <row r="838" spans="1:8" x14ac:dyDescent="0.3">
      <c r="A838">
        <v>2002</v>
      </c>
      <c r="B838">
        <v>3</v>
      </c>
      <c r="C838">
        <v>117.55000000000001</v>
      </c>
      <c r="D838">
        <v>0.65000152600000005</v>
      </c>
      <c r="E838">
        <f t="shared" si="62"/>
        <v>3.0307842792377895</v>
      </c>
      <c r="F838">
        <f>(MAX(E$2:E838) - E838)/MAX(E$2:E838)</f>
        <v>0.15509940554775278</v>
      </c>
      <c r="G838">
        <f t="shared" si="63"/>
        <v>4.2999908440000016</v>
      </c>
      <c r="H838" t="str">
        <f t="shared" si="61"/>
        <v/>
      </c>
    </row>
    <row r="839" spans="1:8" x14ac:dyDescent="0.3">
      <c r="A839">
        <v>2002</v>
      </c>
      <c r="B839">
        <v>3</v>
      </c>
      <c r="C839">
        <v>116.85000000000001</v>
      </c>
      <c r="D839">
        <v>-3</v>
      </c>
      <c r="E839">
        <f t="shared" si="62"/>
        <v>2.9140660143120725</v>
      </c>
      <c r="F839">
        <f>(MAX(E$2:E839) - E839)/MAX(E$2:E839)</f>
        <v>0.18763729750355174</v>
      </c>
      <c r="G839">
        <f t="shared" si="63"/>
        <v>1.2999908440000016</v>
      </c>
      <c r="H839" t="str">
        <f t="shared" si="61"/>
        <v/>
      </c>
    </row>
    <row r="840" spans="1:8" x14ac:dyDescent="0.3">
      <c r="A840">
        <v>2002</v>
      </c>
      <c r="B840">
        <v>3</v>
      </c>
      <c r="C840">
        <v>119.9</v>
      </c>
      <c r="D840">
        <v>-0.45</v>
      </c>
      <c r="E840">
        <f t="shared" si="62"/>
        <v>2.8976607219045611</v>
      </c>
      <c r="F840">
        <f>(MAX(E$2:E840) - E840)/MAX(E$2:E840)</f>
        <v>0.19221064883120054</v>
      </c>
      <c r="G840">
        <f t="shared" si="63"/>
        <v>0.84999084400000169</v>
      </c>
      <c r="H840" t="str">
        <f t="shared" si="61"/>
        <v/>
      </c>
    </row>
    <row r="841" spans="1:8" x14ac:dyDescent="0.3">
      <c r="A841">
        <v>2002</v>
      </c>
      <c r="B841">
        <v>3</v>
      </c>
      <c r="C841">
        <v>118.45</v>
      </c>
      <c r="D841">
        <v>-1</v>
      </c>
      <c r="E841">
        <f t="shared" si="62"/>
        <v>2.8609659892506412</v>
      </c>
      <c r="F841">
        <f>(MAX(E$2:E841) - E841)/MAX(E$2:E841)</f>
        <v>0.20244014673540647</v>
      </c>
      <c r="G841">
        <f t="shared" si="63"/>
        <v>-0.15000915599999831</v>
      </c>
      <c r="H841" t="str">
        <f t="shared" si="61"/>
        <v/>
      </c>
    </row>
    <row r="842" spans="1:8" x14ac:dyDescent="0.3">
      <c r="A842">
        <v>2002</v>
      </c>
      <c r="B842">
        <v>3</v>
      </c>
      <c r="C842">
        <v>120.35000000000001</v>
      </c>
      <c r="D842">
        <v>-0.20000610399999999</v>
      </c>
      <c r="E842">
        <f t="shared" si="62"/>
        <v>2.8538341571627326</v>
      </c>
      <c r="F842">
        <f>(MAX(E$2:E842) - E842)/MAX(E$2:E842)</f>
        <v>0.20442830841747872</v>
      </c>
      <c r="G842">
        <f t="shared" si="63"/>
        <v>-0.35001525999999827</v>
      </c>
      <c r="H842" t="str">
        <f t="shared" si="61"/>
        <v/>
      </c>
    </row>
    <row r="843" spans="1:8" x14ac:dyDescent="0.3">
      <c r="A843">
        <v>2002</v>
      </c>
      <c r="B843">
        <v>3</v>
      </c>
      <c r="C843">
        <v>121.05000000000001</v>
      </c>
      <c r="D843">
        <v>2.6000061040000002</v>
      </c>
      <c r="E843">
        <f t="shared" si="62"/>
        <v>2.9457794635868568</v>
      </c>
      <c r="F843">
        <f>(MAX(E$2:E843) - E843)/MAX(E$2:E843)</f>
        <v>0.17879644653043822</v>
      </c>
      <c r="G843">
        <f t="shared" si="63"/>
        <v>2.2499908440000018</v>
      </c>
      <c r="H843" t="str">
        <f t="shared" si="61"/>
        <v/>
      </c>
    </row>
    <row r="844" spans="1:8" x14ac:dyDescent="0.3">
      <c r="A844">
        <v>2002</v>
      </c>
      <c r="B844">
        <v>3</v>
      </c>
      <c r="C844">
        <v>117.55000000000001</v>
      </c>
      <c r="D844">
        <v>-1.65</v>
      </c>
      <c r="E844">
        <f t="shared" si="62"/>
        <v>2.8837564591429823</v>
      </c>
      <c r="F844">
        <f>(MAX(E$2:E844) - E844)/MAX(E$2:E844)</f>
        <v>0.19608678081233666</v>
      </c>
      <c r="G844">
        <f t="shared" si="63"/>
        <v>0.59999084400000191</v>
      </c>
      <c r="H844" t="str">
        <f t="shared" si="61"/>
        <v/>
      </c>
    </row>
    <row r="845" spans="1:8" x14ac:dyDescent="0.3">
      <c r="A845">
        <v>2002</v>
      </c>
      <c r="B845">
        <v>3</v>
      </c>
      <c r="C845">
        <v>119.4</v>
      </c>
      <c r="D845">
        <v>-3</v>
      </c>
      <c r="E845">
        <f t="shared" si="62"/>
        <v>2.7750721704818151</v>
      </c>
      <c r="F845">
        <f>(MAX(E$2:E845) - E845)/MAX(E$2:E845)</f>
        <v>0.22638501771639419</v>
      </c>
      <c r="G845">
        <f t="shared" si="63"/>
        <v>-2.4000091559999981</v>
      </c>
      <c r="H845" t="str">
        <f t="shared" si="61"/>
        <v/>
      </c>
    </row>
    <row r="846" spans="1:8" x14ac:dyDescent="0.3">
      <c r="A846">
        <v>2002</v>
      </c>
      <c r="B846">
        <v>3</v>
      </c>
      <c r="C846">
        <v>123.15</v>
      </c>
      <c r="D846">
        <v>1.3499954219999999</v>
      </c>
      <c r="E846">
        <f t="shared" si="62"/>
        <v>2.8207035313328515</v>
      </c>
      <c r="F846">
        <f>(MAX(E$2:E846) - E846)/MAX(E$2:E846)</f>
        <v>0.21366422984217387</v>
      </c>
      <c r="G846">
        <f t="shared" si="63"/>
        <v>-1.0500137339999982</v>
      </c>
      <c r="H846" t="str">
        <f t="shared" si="61"/>
        <v/>
      </c>
    </row>
    <row r="847" spans="1:8" x14ac:dyDescent="0.3">
      <c r="A847">
        <v>2002</v>
      </c>
      <c r="B847">
        <v>3</v>
      </c>
      <c r="C847">
        <v>122</v>
      </c>
      <c r="D847">
        <v>0.75000305199999995</v>
      </c>
      <c r="E847">
        <f t="shared" si="62"/>
        <v>2.846714223020804</v>
      </c>
      <c r="F847">
        <f>(MAX(E$2:E847) - E847)/MAX(E$2:E847)</f>
        <v>0.2064131532743648</v>
      </c>
      <c r="G847">
        <f t="shared" si="63"/>
        <v>-0.30001068199999825</v>
      </c>
      <c r="H847" t="str">
        <f t="shared" si="61"/>
        <v/>
      </c>
    </row>
    <row r="848" spans="1:8" x14ac:dyDescent="0.3">
      <c r="A848">
        <v>2002</v>
      </c>
      <c r="B848">
        <v>4</v>
      </c>
      <c r="C848">
        <v>121.5</v>
      </c>
      <c r="D848">
        <v>-3</v>
      </c>
      <c r="E848">
        <f t="shared" si="62"/>
        <v>2.7412803629089226</v>
      </c>
      <c r="F848">
        <f>(MAX(E$2:E848) - E848)/MAX(E$2:E848)</f>
        <v>0.23580525870864752</v>
      </c>
      <c r="G848">
        <f t="shared" si="63"/>
        <v>-3.3000106819999981</v>
      </c>
      <c r="H848" t="str">
        <f t="shared" si="61"/>
        <v/>
      </c>
    </row>
    <row r="849" spans="1:8" x14ac:dyDescent="0.3">
      <c r="A849">
        <v>2002</v>
      </c>
      <c r="B849">
        <v>4</v>
      </c>
      <c r="C849">
        <v>118.65</v>
      </c>
      <c r="D849">
        <v>-3</v>
      </c>
      <c r="E849">
        <f t="shared" si="62"/>
        <v>2.6373127132410747</v>
      </c>
      <c r="F849">
        <f>(MAX(E$2:E849) - E849)/MAX(E$2:E849)</f>
        <v>0.26478862437077216</v>
      </c>
      <c r="G849">
        <f t="shared" si="63"/>
        <v>-6.3000106819999981</v>
      </c>
      <c r="H849" t="str">
        <f t="shared" si="61"/>
        <v/>
      </c>
    </row>
    <row r="850" spans="1:8" x14ac:dyDescent="0.3">
      <c r="A850">
        <v>2002</v>
      </c>
      <c r="B850">
        <v>4</v>
      </c>
      <c r="C850">
        <v>121.85000000000001</v>
      </c>
      <c r="D850">
        <v>-3</v>
      </c>
      <c r="E850">
        <f t="shared" si="62"/>
        <v>2.5399150340487497</v>
      </c>
      <c r="F850">
        <f>(MAX(E$2:E850) - E850)/MAX(E$2:E850)</f>
        <v>0.29194046015519165</v>
      </c>
      <c r="G850">
        <f t="shared" si="63"/>
        <v>-9.3000106819999981</v>
      </c>
      <c r="H850" t="str">
        <f t="shared" si="61"/>
        <v/>
      </c>
    </row>
    <row r="851" spans="1:8" x14ac:dyDescent="0.3">
      <c r="A851">
        <v>2002</v>
      </c>
      <c r="B851">
        <v>4</v>
      </c>
      <c r="C851">
        <v>123.45</v>
      </c>
      <c r="D851">
        <v>0.8</v>
      </c>
      <c r="E851">
        <f t="shared" si="62"/>
        <v>2.5646043660929658</v>
      </c>
      <c r="F851">
        <f>(MAX(E$2:E851) - E851)/MAX(E$2:E851)</f>
        <v>0.28505774287844993</v>
      </c>
      <c r="G851">
        <f t="shared" si="63"/>
        <v>-8.5000106819999974</v>
      </c>
      <c r="H851" t="str">
        <f t="shared" si="61"/>
        <v/>
      </c>
    </row>
    <row r="852" spans="1:8" x14ac:dyDescent="0.3">
      <c r="A852">
        <v>2002</v>
      </c>
      <c r="B852">
        <v>4</v>
      </c>
      <c r="C852">
        <v>123.45</v>
      </c>
      <c r="D852">
        <v>-0.8</v>
      </c>
      <c r="E852">
        <f t="shared" si="62"/>
        <v>2.5396750405416366</v>
      </c>
      <c r="F852">
        <f>(MAX(E$2:E852) - E852)/MAX(E$2:E852)</f>
        <v>0.29200736384682474</v>
      </c>
      <c r="G852">
        <f t="shared" si="63"/>
        <v>-9.3000106819999981</v>
      </c>
      <c r="H852" t="str">
        <f t="shared" si="61"/>
        <v/>
      </c>
    </row>
    <row r="853" spans="1:8" x14ac:dyDescent="0.3">
      <c r="A853">
        <v>2002</v>
      </c>
      <c r="B853">
        <v>4</v>
      </c>
      <c r="C853">
        <v>124.45</v>
      </c>
      <c r="D853">
        <v>3.5000030519999998</v>
      </c>
      <c r="E853">
        <f t="shared" si="62"/>
        <v>2.6468128918029943</v>
      </c>
      <c r="F853">
        <f>(MAX(E$2:E853) - E853)/MAX(E$2:E853)</f>
        <v>0.26214023181794188</v>
      </c>
      <c r="G853">
        <f t="shared" si="63"/>
        <v>-5.8000076299999979</v>
      </c>
      <c r="H853" t="str">
        <f t="shared" si="61"/>
        <v/>
      </c>
    </row>
    <row r="854" spans="1:8" x14ac:dyDescent="0.3">
      <c r="A854">
        <v>2002</v>
      </c>
      <c r="B854">
        <v>4</v>
      </c>
      <c r="C854">
        <v>121.55000000000001</v>
      </c>
      <c r="D854">
        <v>1.35</v>
      </c>
      <c r="E854">
        <f t="shared" si="62"/>
        <v>2.6909082937437683</v>
      </c>
      <c r="F854">
        <f>(MAX(E$2:E854) - E854)/MAX(E$2:E854)</f>
        <v>0.24984762769972987</v>
      </c>
      <c r="G854">
        <f t="shared" si="63"/>
        <v>-4.4500076299999982</v>
      </c>
      <c r="H854" t="str">
        <f t="shared" si="61"/>
        <v/>
      </c>
    </row>
    <row r="855" spans="1:8" x14ac:dyDescent="0.3">
      <c r="A855">
        <v>2002</v>
      </c>
      <c r="B855">
        <v>4</v>
      </c>
      <c r="C855">
        <v>118.95</v>
      </c>
      <c r="D855">
        <v>2.7999954219999998</v>
      </c>
      <c r="E855">
        <f t="shared" si="62"/>
        <v>2.7859212937879598</v>
      </c>
      <c r="F855">
        <f>(MAX(E$2:E855) - E855)/MAX(E$2:E855)</f>
        <v>0.22336057589338437</v>
      </c>
      <c r="G855">
        <f t="shared" si="63"/>
        <v>-1.6500122079999984</v>
      </c>
      <c r="H855" t="str">
        <f t="shared" si="61"/>
        <v/>
      </c>
    </row>
    <row r="856" spans="1:8" x14ac:dyDescent="0.3">
      <c r="A856">
        <v>2002</v>
      </c>
      <c r="B856">
        <v>4</v>
      </c>
      <c r="C856">
        <v>116.75</v>
      </c>
      <c r="D856">
        <v>-0.30000152600000002</v>
      </c>
      <c r="E856">
        <f t="shared" si="62"/>
        <v>2.7751832127671601</v>
      </c>
      <c r="F856">
        <f>(MAX(E$2:E856) - E856)/MAX(E$2:E856)</f>
        <v>0.22635406213386064</v>
      </c>
      <c r="G856">
        <f t="shared" si="63"/>
        <v>-1.9500137339999983</v>
      </c>
      <c r="H856" t="str">
        <f t="shared" si="61"/>
        <v/>
      </c>
    </row>
    <row r="857" spans="1:8" x14ac:dyDescent="0.3">
      <c r="A857">
        <v>2002</v>
      </c>
      <c r="B857">
        <v>4</v>
      </c>
      <c r="C857">
        <v>115.9</v>
      </c>
      <c r="D857">
        <v>2.8499969479999998</v>
      </c>
      <c r="E857">
        <f t="shared" si="62"/>
        <v>2.8775464183736386</v>
      </c>
      <c r="F857">
        <f>(MAX(E$2:E857) - E857)/MAX(E$2:E857)</f>
        <v>0.19781797203354451</v>
      </c>
      <c r="G857">
        <f t="shared" si="63"/>
        <v>0.89998321400000147</v>
      </c>
      <c r="H857" t="str">
        <f t="shared" ref="H857:H920" si="64">IF(A857=A858, "", IF(-C835*0.05 &gt; MIN(G836:G857), -C835*0.05, ""))</f>
        <v/>
      </c>
    </row>
    <row r="858" spans="1:8" x14ac:dyDescent="0.3">
      <c r="A858">
        <v>2002</v>
      </c>
      <c r="B858">
        <v>4</v>
      </c>
      <c r="C858">
        <v>118.95</v>
      </c>
      <c r="D858">
        <v>-2.1000030519999999</v>
      </c>
      <c r="E858">
        <f t="shared" si="62"/>
        <v>2.8013439434574181</v>
      </c>
      <c r="F858">
        <f>(MAX(E$2:E858) - E858)/MAX(E$2:E858)</f>
        <v>0.21906115875471852</v>
      </c>
      <c r="G858">
        <f t="shared" si="63"/>
        <v>-1.2000198379999985</v>
      </c>
      <c r="H858" t="str">
        <f t="shared" si="64"/>
        <v/>
      </c>
    </row>
    <row r="859" spans="1:8" x14ac:dyDescent="0.3">
      <c r="A859">
        <v>2002</v>
      </c>
      <c r="B859">
        <v>4</v>
      </c>
      <c r="C859">
        <v>121</v>
      </c>
      <c r="D859">
        <v>-1.05</v>
      </c>
      <c r="E859">
        <f t="shared" si="62"/>
        <v>2.764880168986795</v>
      </c>
      <c r="F859">
        <f>(MAX(E$2:E859) - E859)/MAX(E$2:E859)</f>
        <v>0.22922627177092766</v>
      </c>
      <c r="G859">
        <f t="shared" si="63"/>
        <v>-2.2500198379999983</v>
      </c>
      <c r="H859" t="str">
        <f t="shared" si="64"/>
        <v/>
      </c>
    </row>
    <row r="860" spans="1:8" x14ac:dyDescent="0.3">
      <c r="A860">
        <v>2002</v>
      </c>
      <c r="B860">
        <v>4</v>
      </c>
      <c r="C860">
        <v>123.95</v>
      </c>
      <c r="D860">
        <v>-2.299996948</v>
      </c>
      <c r="E860">
        <f t="shared" si="62"/>
        <v>2.6879231385278759</v>
      </c>
      <c r="F860">
        <f>(MAX(E$2:E860) - E860)/MAX(E$2:E860)</f>
        <v>0.25067980814679025</v>
      </c>
      <c r="G860">
        <f t="shared" si="63"/>
        <v>-4.5500167859999987</v>
      </c>
      <c r="H860" t="str">
        <f t="shared" si="64"/>
        <v/>
      </c>
    </row>
    <row r="861" spans="1:8" x14ac:dyDescent="0.3">
      <c r="A861">
        <v>2002</v>
      </c>
      <c r="B861">
        <v>4</v>
      </c>
      <c r="C861">
        <v>125.75</v>
      </c>
      <c r="D861">
        <v>1.4000015260000001</v>
      </c>
      <c r="E861">
        <f t="shared" si="62"/>
        <v>2.7328109694906164</v>
      </c>
      <c r="F861">
        <f>(MAX(E$2:E861) - E861)/MAX(E$2:E861)</f>
        <v>0.23816629627334562</v>
      </c>
      <c r="G861">
        <f t="shared" si="63"/>
        <v>-3.1500152599999987</v>
      </c>
      <c r="H861" t="str">
        <f t="shared" si="64"/>
        <v/>
      </c>
    </row>
    <row r="862" spans="1:8" x14ac:dyDescent="0.3">
      <c r="A862">
        <v>2002</v>
      </c>
      <c r="B862">
        <v>4</v>
      </c>
      <c r="C862">
        <v>126.45</v>
      </c>
      <c r="D862">
        <v>-0.50000457799999998</v>
      </c>
      <c r="E862">
        <f t="shared" si="62"/>
        <v>2.7166019778470352</v>
      </c>
      <c r="F862">
        <f>(MAX(E$2:E862) - E862)/MAX(E$2:E862)</f>
        <v>0.24268492426312041</v>
      </c>
      <c r="G862">
        <f t="shared" si="63"/>
        <v>-3.6500198379999986</v>
      </c>
      <c r="H862" t="str">
        <f t="shared" si="64"/>
        <v/>
      </c>
    </row>
    <row r="863" spans="1:8" x14ac:dyDescent="0.3">
      <c r="A863">
        <v>2002</v>
      </c>
      <c r="B863">
        <v>4</v>
      </c>
      <c r="C863">
        <v>126.55000000000001</v>
      </c>
      <c r="D863">
        <v>1.1000000000000001</v>
      </c>
      <c r="E863">
        <f t="shared" si="62"/>
        <v>2.7520219167126818</v>
      </c>
      <c r="F863">
        <f>(MAX(E$2:E863) - E863)/MAX(E$2:E863)</f>
        <v>0.23281080435031248</v>
      </c>
      <c r="G863">
        <f t="shared" si="63"/>
        <v>-2.5500198379999985</v>
      </c>
      <c r="H863" t="str">
        <f t="shared" si="64"/>
        <v/>
      </c>
    </row>
    <row r="864" spans="1:8" x14ac:dyDescent="0.3">
      <c r="A864">
        <v>2002</v>
      </c>
      <c r="B864">
        <v>4</v>
      </c>
      <c r="C864">
        <v>124.65</v>
      </c>
      <c r="D864">
        <v>1.750004578</v>
      </c>
      <c r="E864">
        <f t="shared" si="62"/>
        <v>2.8099768018270446</v>
      </c>
      <c r="F864">
        <f>(MAX(E$2:E864) - E864)/MAX(E$2:E864)</f>
        <v>0.21665455158762781</v>
      </c>
      <c r="G864">
        <f t="shared" si="63"/>
        <v>-0.80001525999999856</v>
      </c>
      <c r="H864" t="str">
        <f t="shared" si="64"/>
        <v/>
      </c>
    </row>
    <row r="865" spans="1:8" x14ac:dyDescent="0.3">
      <c r="A865">
        <v>2002</v>
      </c>
      <c r="B865">
        <v>4</v>
      </c>
      <c r="C865">
        <v>126.05000000000001</v>
      </c>
      <c r="D865">
        <v>1.1000045780000001</v>
      </c>
      <c r="E865">
        <f t="shared" si="62"/>
        <v>2.8467596738550123</v>
      </c>
      <c r="F865">
        <f>(MAX(E$2:E865) - E865)/MAX(E$2:E865)</f>
        <v>0.20640048281243059</v>
      </c>
      <c r="G865">
        <f t="shared" si="63"/>
        <v>0.2999893180000015</v>
      </c>
      <c r="H865" t="str">
        <f t="shared" si="64"/>
        <v/>
      </c>
    </row>
    <row r="866" spans="1:8" x14ac:dyDescent="0.3">
      <c r="A866">
        <v>2002</v>
      </c>
      <c r="B866">
        <v>4</v>
      </c>
      <c r="C866">
        <v>123.45</v>
      </c>
      <c r="D866">
        <v>-3</v>
      </c>
      <c r="E866">
        <f t="shared" si="62"/>
        <v>2.7429895763876364</v>
      </c>
      <c r="F866">
        <f>(MAX(E$2:E866) - E866)/MAX(E$2:E866)</f>
        <v>0.23532877627005766</v>
      </c>
      <c r="G866">
        <f t="shared" si="63"/>
        <v>-2.7000106819999985</v>
      </c>
      <c r="H866" t="str">
        <f t="shared" si="64"/>
        <v/>
      </c>
    </row>
    <row r="867" spans="1:8" x14ac:dyDescent="0.3">
      <c r="A867">
        <v>2002</v>
      </c>
      <c r="B867">
        <v>4</v>
      </c>
      <c r="C867">
        <v>119.95</v>
      </c>
      <c r="D867">
        <v>1.2999954220000001</v>
      </c>
      <c r="E867">
        <f t="shared" si="62"/>
        <v>2.787581580037878</v>
      </c>
      <c r="F867">
        <f>(MAX(E$2:E867) - E867)/MAX(E$2:E867)</f>
        <v>0.22289773304141156</v>
      </c>
      <c r="G867">
        <f t="shared" si="63"/>
        <v>-1.4000152599999984</v>
      </c>
      <c r="H867" t="str">
        <f t="shared" si="64"/>
        <v/>
      </c>
    </row>
    <row r="868" spans="1:8" x14ac:dyDescent="0.3">
      <c r="A868">
        <v>2002</v>
      </c>
      <c r="B868">
        <v>4</v>
      </c>
      <c r="C868">
        <v>116.15</v>
      </c>
      <c r="D868">
        <v>-1</v>
      </c>
      <c r="E868">
        <f t="shared" si="62"/>
        <v>2.7515818179194382</v>
      </c>
      <c r="F868">
        <f>(MAX(E$2:E868) - E868)/MAX(E$2:E868)</f>
        <v>0.23293349197759644</v>
      </c>
      <c r="G868">
        <f t="shared" si="63"/>
        <v>-2.4000152599999982</v>
      </c>
      <c r="H868" t="str">
        <f t="shared" si="64"/>
        <v/>
      </c>
    </row>
    <row r="869" spans="1:8" x14ac:dyDescent="0.3">
      <c r="A869">
        <v>2002</v>
      </c>
      <c r="B869">
        <v>4</v>
      </c>
      <c r="C869">
        <v>115.45</v>
      </c>
      <c r="D869">
        <v>-4.9998474000000001E-2</v>
      </c>
      <c r="E869">
        <f t="shared" si="62"/>
        <v>2.7497943572180685</v>
      </c>
      <c r="F869">
        <f>(MAX(E$2:E869) - E869)/MAX(E$2:E869)</f>
        <v>0.23343178762321298</v>
      </c>
      <c r="G869">
        <f t="shared" si="63"/>
        <v>-2.4500137339999983</v>
      </c>
      <c r="H869" t="str">
        <f t="shared" si="64"/>
        <v/>
      </c>
    </row>
    <row r="870" spans="1:8" x14ac:dyDescent="0.3">
      <c r="A870">
        <v>2002</v>
      </c>
      <c r="B870">
        <v>5</v>
      </c>
      <c r="C870">
        <v>115.45</v>
      </c>
      <c r="D870">
        <v>0.05</v>
      </c>
      <c r="E870">
        <f t="shared" si="62"/>
        <v>2.7515807112829571</v>
      </c>
      <c r="F870">
        <f>(MAX(E$2:E870) - E870)/MAX(E$2:E870)</f>
        <v>0.2329338004778837</v>
      </c>
      <c r="G870">
        <f t="shared" si="63"/>
        <v>-2.4000137339999985</v>
      </c>
      <c r="H870" t="str">
        <f t="shared" si="64"/>
        <v/>
      </c>
    </row>
    <row r="871" spans="1:8" x14ac:dyDescent="0.3">
      <c r="A871">
        <v>2002</v>
      </c>
      <c r="B871">
        <v>5</v>
      </c>
      <c r="C871">
        <v>116.5</v>
      </c>
      <c r="D871">
        <v>-0.400001526</v>
      </c>
      <c r="E871">
        <f t="shared" si="62"/>
        <v>2.7374094260886395</v>
      </c>
      <c r="F871">
        <f>(MAX(E$2:E871) - E871)/MAX(E$2:E871)</f>
        <v>0.23688437108327251</v>
      </c>
      <c r="G871">
        <f t="shared" si="63"/>
        <v>-2.8000152599999986</v>
      </c>
      <c r="H871" t="str">
        <f t="shared" si="64"/>
        <v/>
      </c>
    </row>
    <row r="872" spans="1:8" x14ac:dyDescent="0.3">
      <c r="A872">
        <v>2002</v>
      </c>
      <c r="B872">
        <v>5</v>
      </c>
      <c r="C872">
        <v>115.65</v>
      </c>
      <c r="D872">
        <v>0.25</v>
      </c>
      <c r="E872">
        <f t="shared" si="62"/>
        <v>2.7462855915428825</v>
      </c>
      <c r="F872">
        <f>(MAX(E$2:E872) - E872)/MAX(E$2:E872)</f>
        <v>0.23440993648886035</v>
      </c>
      <c r="G872">
        <f t="shared" si="63"/>
        <v>-2.5500152599999986</v>
      </c>
      <c r="H872" t="str">
        <f t="shared" si="64"/>
        <v/>
      </c>
    </row>
    <row r="873" spans="1:8" x14ac:dyDescent="0.3">
      <c r="A873">
        <v>2002</v>
      </c>
      <c r="B873">
        <v>5</v>
      </c>
      <c r="C873">
        <v>114.05000000000001</v>
      </c>
      <c r="D873">
        <v>-1.200003052</v>
      </c>
      <c r="E873">
        <f t="shared" si="62"/>
        <v>2.702942087489637</v>
      </c>
      <c r="F873">
        <f>(MAX(E$2:E873) - E873)/MAX(E$2:E873)</f>
        <v>0.2464929318346856</v>
      </c>
      <c r="G873">
        <f t="shared" si="63"/>
        <v>-3.7500183119999986</v>
      </c>
      <c r="H873" t="str">
        <f t="shared" si="64"/>
        <v/>
      </c>
    </row>
    <row r="874" spans="1:8" x14ac:dyDescent="0.3">
      <c r="A874">
        <v>2002</v>
      </c>
      <c r="B874">
        <v>5</v>
      </c>
      <c r="C874">
        <v>111.45</v>
      </c>
      <c r="D874">
        <v>1.6000045780000001</v>
      </c>
      <c r="E874">
        <f t="shared" si="62"/>
        <v>2.7611482747581739</v>
      </c>
      <c r="F874">
        <f>(MAX(E$2:E874) - E874)/MAX(E$2:E874)</f>
        <v>0.23026662283576418</v>
      </c>
      <c r="G874">
        <f t="shared" si="63"/>
        <v>-2.1500137339999985</v>
      </c>
      <c r="H874" t="str">
        <f t="shared" si="64"/>
        <v/>
      </c>
    </row>
    <row r="875" spans="1:8" x14ac:dyDescent="0.3">
      <c r="A875">
        <v>2002</v>
      </c>
      <c r="B875">
        <v>5</v>
      </c>
      <c r="C875">
        <v>114.5</v>
      </c>
      <c r="D875">
        <v>-1.149998474</v>
      </c>
      <c r="E875">
        <f t="shared" si="62"/>
        <v>2.7195502445949473</v>
      </c>
      <c r="F875">
        <f>(MAX(E$2:E875) - E875)/MAX(E$2:E875)</f>
        <v>0.24186302732212756</v>
      </c>
      <c r="G875">
        <f t="shared" si="63"/>
        <v>-3.3000122079999983</v>
      </c>
      <c r="H875" t="str">
        <f t="shared" si="64"/>
        <v/>
      </c>
    </row>
    <row r="876" spans="1:8" x14ac:dyDescent="0.3">
      <c r="A876">
        <v>2002</v>
      </c>
      <c r="B876">
        <v>5</v>
      </c>
      <c r="C876">
        <v>118.95</v>
      </c>
      <c r="D876">
        <v>3.750004578</v>
      </c>
      <c r="E876">
        <f t="shared" si="62"/>
        <v>2.8481546060997656</v>
      </c>
      <c r="F876">
        <f>(MAX(E$2:E876) - E876)/MAX(E$2:E876)</f>
        <v>0.20601161347227778</v>
      </c>
      <c r="G876">
        <f t="shared" si="63"/>
        <v>0.4499923700000017</v>
      </c>
      <c r="H876" t="str">
        <f t="shared" si="64"/>
        <v/>
      </c>
    </row>
    <row r="877" spans="1:8" x14ac:dyDescent="0.3">
      <c r="A877">
        <v>2002</v>
      </c>
      <c r="B877">
        <v>5</v>
      </c>
      <c r="C877">
        <v>114.95</v>
      </c>
      <c r="D877">
        <v>3.25</v>
      </c>
      <c r="E877">
        <f t="shared" si="62"/>
        <v>2.9689441120130877</v>
      </c>
      <c r="F877">
        <f>(MAX(E$2:E877) - E877)/MAX(E$2:E877)</f>
        <v>0.17233876976351178</v>
      </c>
      <c r="G877">
        <f t="shared" si="63"/>
        <v>3.6999923700000017</v>
      </c>
      <c r="H877" t="str">
        <f t="shared" si="64"/>
        <v/>
      </c>
    </row>
    <row r="878" spans="1:8" x14ac:dyDescent="0.3">
      <c r="A878">
        <v>2002</v>
      </c>
      <c r="B878">
        <v>5</v>
      </c>
      <c r="C878">
        <v>110.9</v>
      </c>
      <c r="D878">
        <v>-0.8</v>
      </c>
      <c r="E878">
        <f t="shared" si="62"/>
        <v>2.936818476896625</v>
      </c>
      <c r="F878">
        <f>(MAX(E$2:E878) - E878)/MAX(E$2:E878)</f>
        <v>0.18129452698879392</v>
      </c>
      <c r="G878">
        <f t="shared" si="63"/>
        <v>2.8999923700000014</v>
      </c>
      <c r="H878" t="str">
        <f t="shared" si="64"/>
        <v/>
      </c>
    </row>
    <row r="879" spans="1:8" x14ac:dyDescent="0.3">
      <c r="A879">
        <v>2002</v>
      </c>
      <c r="B879">
        <v>5</v>
      </c>
      <c r="C879">
        <v>113.25</v>
      </c>
      <c r="D879">
        <v>-1.2</v>
      </c>
      <c r="E879">
        <f t="shared" si="62"/>
        <v>2.890140567330056</v>
      </c>
      <c r="F879">
        <f>(MAX(E$2:E879) - E879)/MAX(E$2:E879)</f>
        <v>0.19430706430817737</v>
      </c>
      <c r="G879">
        <f t="shared" si="63"/>
        <v>1.6999923700000015</v>
      </c>
      <c r="H879" t="str">
        <f t="shared" si="64"/>
        <v/>
      </c>
    </row>
    <row r="880" spans="1:8" x14ac:dyDescent="0.3">
      <c r="A880">
        <v>2002</v>
      </c>
      <c r="B880">
        <v>5</v>
      </c>
      <c r="C880">
        <v>116.85000000000001</v>
      </c>
      <c r="D880">
        <v>-1.2000061040000001</v>
      </c>
      <c r="E880">
        <f t="shared" si="62"/>
        <v>2.8456195619101061</v>
      </c>
      <c r="F880">
        <f>(MAX(E$2:E880) - E880)/MAX(E$2:E880)</f>
        <v>0.20671831515259159</v>
      </c>
      <c r="G880">
        <f t="shared" si="63"/>
        <v>0.4999862660000014</v>
      </c>
      <c r="H880" t="str">
        <f t="shared" si="64"/>
        <v/>
      </c>
    </row>
    <row r="881" spans="1:8" x14ac:dyDescent="0.3">
      <c r="A881">
        <v>2002</v>
      </c>
      <c r="B881">
        <v>5</v>
      </c>
      <c r="C881">
        <v>117.75</v>
      </c>
      <c r="D881">
        <v>0.35000152600000001</v>
      </c>
      <c r="E881">
        <f t="shared" si="62"/>
        <v>2.8583070929812395</v>
      </c>
      <c r="F881">
        <f>(MAX(E$2:E881) - E881)/MAX(E$2:E881)</f>
        <v>0.20318137502208916</v>
      </c>
      <c r="G881">
        <f t="shared" si="63"/>
        <v>0.84998779200000141</v>
      </c>
      <c r="H881" t="str">
        <f t="shared" si="64"/>
        <v/>
      </c>
    </row>
    <row r="882" spans="1:8" x14ac:dyDescent="0.3">
      <c r="A882">
        <v>2002</v>
      </c>
      <c r="B882">
        <v>5</v>
      </c>
      <c r="C882">
        <v>119.25</v>
      </c>
      <c r="D882">
        <v>-0.80000152599999996</v>
      </c>
      <c r="E882">
        <f t="shared" si="62"/>
        <v>2.8295441994446158</v>
      </c>
      <c r="F882">
        <f>(MAX(E$2:E882) - E882)/MAX(E$2:E882)</f>
        <v>0.21119969094570606</v>
      </c>
      <c r="G882">
        <f t="shared" si="63"/>
        <v>4.9986266000001445E-2</v>
      </c>
      <c r="H882" t="str">
        <f t="shared" si="64"/>
        <v/>
      </c>
    </row>
    <row r="883" spans="1:8" x14ac:dyDescent="0.3">
      <c r="A883">
        <v>2002</v>
      </c>
      <c r="B883">
        <v>5</v>
      </c>
      <c r="C883">
        <v>119.35000000000001</v>
      </c>
      <c r="D883">
        <v>-2.000004578</v>
      </c>
      <c r="E883">
        <f t="shared" si="62"/>
        <v>2.7584201774185257</v>
      </c>
      <c r="F883">
        <f>(MAX(E$2:E883) - E883)/MAX(E$2:E883)</f>
        <v>0.2310271425071187</v>
      </c>
      <c r="G883">
        <f t="shared" si="63"/>
        <v>-1.9500183119999985</v>
      </c>
      <c r="H883" t="str">
        <f t="shared" si="64"/>
        <v/>
      </c>
    </row>
    <row r="884" spans="1:8" x14ac:dyDescent="0.3">
      <c r="A884">
        <v>2002</v>
      </c>
      <c r="B884">
        <v>5</v>
      </c>
      <c r="C884">
        <v>116.7</v>
      </c>
      <c r="D884">
        <v>2.7500015260000001</v>
      </c>
      <c r="E884">
        <f t="shared" si="62"/>
        <v>2.8559222300824092</v>
      </c>
      <c r="F884">
        <f>(MAX(E$2:E884) - E884)/MAX(E$2:E884)</f>
        <v>0.20384621022488217</v>
      </c>
      <c r="G884">
        <f t="shared" si="63"/>
        <v>0.79998321400000161</v>
      </c>
      <c r="H884" t="str">
        <f t="shared" si="64"/>
        <v/>
      </c>
    </row>
    <row r="885" spans="1:8" x14ac:dyDescent="0.3">
      <c r="A885">
        <v>2002</v>
      </c>
      <c r="B885">
        <v>5</v>
      </c>
      <c r="C885">
        <v>113.45</v>
      </c>
      <c r="D885">
        <v>-3</v>
      </c>
      <c r="E885">
        <f t="shared" si="62"/>
        <v>2.7426419300791407</v>
      </c>
      <c r="F885">
        <f>(MAX(E$2:E885) - E885)/MAX(E$2:E885)</f>
        <v>0.23542569064787044</v>
      </c>
      <c r="G885">
        <f t="shared" si="63"/>
        <v>-2.2000167859999982</v>
      </c>
      <c r="H885" t="str">
        <f t="shared" si="64"/>
        <v/>
      </c>
    </row>
    <row r="886" spans="1:8" x14ac:dyDescent="0.3">
      <c r="A886">
        <v>2002</v>
      </c>
      <c r="B886">
        <v>5</v>
      </c>
      <c r="C886">
        <v>117.55000000000001</v>
      </c>
      <c r="D886">
        <v>-2.3999984740000002</v>
      </c>
      <c r="E886">
        <f t="shared" si="62"/>
        <v>2.658647845260957</v>
      </c>
      <c r="F886">
        <f>(MAX(E$2:E886) - E886)/MAX(E$2:E886)</f>
        <v>0.25884096724129507</v>
      </c>
      <c r="G886">
        <f t="shared" si="63"/>
        <v>-4.6000152599999984</v>
      </c>
      <c r="H886" t="str">
        <f t="shared" si="64"/>
        <v/>
      </c>
    </row>
    <row r="887" spans="1:8" x14ac:dyDescent="0.3">
      <c r="A887">
        <v>2002</v>
      </c>
      <c r="B887">
        <v>5</v>
      </c>
      <c r="C887">
        <v>116.45</v>
      </c>
      <c r="D887">
        <v>-1.249995422</v>
      </c>
      <c r="E887">
        <f t="shared" si="62"/>
        <v>2.6158402329558514</v>
      </c>
      <c r="F887">
        <f>(MAX(E$2:E887) - E887)/MAX(E$2:E887)</f>
        <v>0.27077457047773557</v>
      </c>
      <c r="G887">
        <f t="shared" si="63"/>
        <v>-5.8500106819999989</v>
      </c>
      <c r="H887" t="str">
        <f t="shared" si="64"/>
        <v/>
      </c>
    </row>
    <row r="888" spans="1:8" x14ac:dyDescent="0.3">
      <c r="A888">
        <v>2002</v>
      </c>
      <c r="B888">
        <v>5</v>
      </c>
      <c r="C888">
        <v>116.7</v>
      </c>
      <c r="D888">
        <v>1.149993896</v>
      </c>
      <c r="E888">
        <f t="shared" si="62"/>
        <v>2.6545060465909476</v>
      </c>
      <c r="F888">
        <f>(MAX(E$2:E888) - E888)/MAX(E$2:E888)</f>
        <v>0.2599955885656714</v>
      </c>
      <c r="G888">
        <f t="shared" si="63"/>
        <v>-4.7000167859999991</v>
      </c>
      <c r="H888" t="str">
        <f t="shared" si="64"/>
        <v/>
      </c>
    </row>
    <row r="889" spans="1:8" x14ac:dyDescent="0.3">
      <c r="A889">
        <v>2002</v>
      </c>
      <c r="B889">
        <v>5</v>
      </c>
      <c r="C889">
        <v>115.60000000000001</v>
      </c>
      <c r="D889">
        <v>-0.79999847400000001</v>
      </c>
      <c r="E889">
        <f t="shared" si="62"/>
        <v>2.6269506730637433</v>
      </c>
      <c r="F889">
        <f>(MAX(E$2:E889) - E889)/MAX(E$2:E889)</f>
        <v>0.26767728060590584</v>
      </c>
      <c r="G889">
        <f t="shared" si="63"/>
        <v>-5.5000152599999987</v>
      </c>
      <c r="H889" t="str">
        <f t="shared" si="64"/>
        <v/>
      </c>
    </row>
    <row r="890" spans="1:8" x14ac:dyDescent="0.3">
      <c r="A890">
        <v>2002</v>
      </c>
      <c r="B890">
        <v>5</v>
      </c>
      <c r="C890">
        <v>114.95</v>
      </c>
      <c r="D890">
        <v>-0.8</v>
      </c>
      <c r="E890">
        <f t="shared" si="62"/>
        <v>2.5995270905698198</v>
      </c>
      <c r="F890">
        <f>(MAX(E$2:E890) - E890)/MAX(E$2:E890)</f>
        <v>0.27532223287448276</v>
      </c>
      <c r="G890">
        <f t="shared" si="63"/>
        <v>-6.3000152599999986</v>
      </c>
      <c r="H890" t="str">
        <f t="shared" si="64"/>
        <v/>
      </c>
    </row>
    <row r="891" spans="1:8" x14ac:dyDescent="0.3">
      <c r="A891">
        <v>2002</v>
      </c>
      <c r="B891">
        <v>5</v>
      </c>
      <c r="C891">
        <v>113.60000000000001</v>
      </c>
      <c r="D891">
        <v>1.6500045780000001</v>
      </c>
      <c r="E891">
        <f t="shared" si="62"/>
        <v>2.6561630712046158</v>
      </c>
      <c r="F891">
        <f>(MAX(E$2:E891) - E891)/MAX(E$2:E891)</f>
        <v>0.25953365496957181</v>
      </c>
      <c r="G891">
        <f t="shared" si="63"/>
        <v>-4.6500106819999987</v>
      </c>
      <c r="H891" t="str">
        <f t="shared" si="64"/>
        <v/>
      </c>
    </row>
    <row r="892" spans="1:8" x14ac:dyDescent="0.3">
      <c r="A892">
        <v>2002</v>
      </c>
      <c r="B892">
        <v>5</v>
      </c>
      <c r="C892">
        <v>112.5</v>
      </c>
      <c r="D892">
        <v>3.2499969480000002</v>
      </c>
      <c r="E892">
        <f t="shared" si="62"/>
        <v>2.7712633628686865</v>
      </c>
      <c r="F892">
        <f>(MAX(E$2:E892) - E892)/MAX(E$2:E892)</f>
        <v>0.22744681015029711</v>
      </c>
      <c r="G892">
        <f t="shared" si="63"/>
        <v>-1.4000137339999985</v>
      </c>
      <c r="H892" t="str">
        <f t="shared" si="64"/>
        <v/>
      </c>
    </row>
    <row r="893" spans="1:8" x14ac:dyDescent="0.3">
      <c r="A893">
        <v>2002</v>
      </c>
      <c r="B893">
        <v>6</v>
      </c>
      <c r="C893">
        <v>109.15</v>
      </c>
      <c r="D893">
        <v>2.0000015260000001</v>
      </c>
      <c r="E893">
        <f t="shared" si="62"/>
        <v>2.8474319055349984</v>
      </c>
      <c r="F893">
        <f>(MAX(E$2:E893) - E893)/MAX(E$2:E893)</f>
        <v>0.20621308282163589</v>
      </c>
      <c r="G893">
        <f t="shared" si="63"/>
        <v>0.59998779200000163</v>
      </c>
      <c r="H893" t="str">
        <f t="shared" si="64"/>
        <v/>
      </c>
    </row>
    <row r="894" spans="1:8" x14ac:dyDescent="0.3">
      <c r="A894">
        <v>2002</v>
      </c>
      <c r="B894">
        <v>6</v>
      </c>
      <c r="C894">
        <v>108.55000000000001</v>
      </c>
      <c r="D894">
        <v>1.5000015259999999</v>
      </c>
      <c r="E894">
        <f t="shared" si="62"/>
        <v>2.9064528940677059</v>
      </c>
      <c r="F894">
        <f>(MAX(E$2:E894) - E894)/MAX(E$2:E894)</f>
        <v>0.18975962929211421</v>
      </c>
      <c r="G894">
        <f t="shared" si="63"/>
        <v>2.0999893180000013</v>
      </c>
      <c r="H894" t="str">
        <f t="shared" si="64"/>
        <v/>
      </c>
    </row>
    <row r="895" spans="1:8" x14ac:dyDescent="0.3">
      <c r="A895">
        <v>2002</v>
      </c>
      <c r="B895">
        <v>6</v>
      </c>
      <c r="C895">
        <v>111.55000000000001</v>
      </c>
      <c r="D895">
        <v>5.0003051999999999E-2</v>
      </c>
      <c r="E895">
        <f t="shared" si="62"/>
        <v>2.9084071502111075</v>
      </c>
      <c r="F895">
        <f>(MAX(E$2:E895) - E895)/MAX(E$2:E895)</f>
        <v>0.18921483559347219</v>
      </c>
      <c r="G895">
        <f t="shared" si="63"/>
        <v>2.1499923700000014</v>
      </c>
      <c r="H895" t="str">
        <f t="shared" si="64"/>
        <v/>
      </c>
    </row>
    <row r="896" spans="1:8" x14ac:dyDescent="0.3">
      <c r="A896">
        <v>2002</v>
      </c>
      <c r="B896">
        <v>6</v>
      </c>
      <c r="C896">
        <v>111.55000000000001</v>
      </c>
      <c r="D896">
        <v>0.05</v>
      </c>
      <c r="E896">
        <f t="shared" si="62"/>
        <v>2.9103626010068568</v>
      </c>
      <c r="F896">
        <f>(MAX(E$2:E896) - E896)/MAX(E$2:E896)</f>
        <v>0.1886697088581025</v>
      </c>
      <c r="G896">
        <f t="shared" si="63"/>
        <v>2.1999923700000013</v>
      </c>
      <c r="H896" t="str">
        <f t="shared" si="64"/>
        <v/>
      </c>
    </row>
    <row r="897" spans="1:8" x14ac:dyDescent="0.3">
      <c r="A897">
        <v>2002</v>
      </c>
      <c r="B897">
        <v>6</v>
      </c>
      <c r="C897">
        <v>108.95</v>
      </c>
      <c r="D897">
        <v>-0.2</v>
      </c>
      <c r="E897">
        <f t="shared" si="62"/>
        <v>2.9023487526332721</v>
      </c>
      <c r="F897">
        <f>(MAX(E$2:E897) - E897)/MAX(E$2:E897)</f>
        <v>0.19090375279883282</v>
      </c>
      <c r="G897">
        <f t="shared" si="63"/>
        <v>1.9999923700000013</v>
      </c>
      <c r="H897" t="str">
        <f t="shared" si="64"/>
        <v/>
      </c>
    </row>
    <row r="898" spans="1:8" x14ac:dyDescent="0.3">
      <c r="A898">
        <v>2002</v>
      </c>
      <c r="B898">
        <v>6</v>
      </c>
      <c r="C898">
        <v>110.10000000000001</v>
      </c>
      <c r="D898">
        <v>-0.74999847399999997</v>
      </c>
      <c r="E898">
        <f t="shared" si="62"/>
        <v>2.8726926608690926</v>
      </c>
      <c r="F898">
        <f>(MAX(E$2:E898) - E898)/MAX(E$2:E898)</f>
        <v>0.19917106820373756</v>
      </c>
      <c r="G898">
        <f t="shared" si="63"/>
        <v>1.2499938960000012</v>
      </c>
      <c r="H898" t="str">
        <f t="shared" si="64"/>
        <v/>
      </c>
    </row>
    <row r="899" spans="1:8" x14ac:dyDescent="0.3">
      <c r="A899">
        <v>2002</v>
      </c>
      <c r="B899">
        <v>6</v>
      </c>
      <c r="C899">
        <v>110.75</v>
      </c>
      <c r="D899">
        <v>-0.19999847400000001</v>
      </c>
      <c r="E899">
        <f t="shared" si="62"/>
        <v>2.8649111599872219</v>
      </c>
      <c r="F899">
        <f>(MAX(E$2:E899) - E899)/MAX(E$2:E899)</f>
        <v>0.2013403399549018</v>
      </c>
      <c r="G899">
        <f t="shared" si="63"/>
        <v>1.0499954220000012</v>
      </c>
      <c r="H899" t="str">
        <f t="shared" si="64"/>
        <v/>
      </c>
    </row>
    <row r="900" spans="1:8" x14ac:dyDescent="0.3">
      <c r="A900">
        <v>2002</v>
      </c>
      <c r="B900">
        <v>6</v>
      </c>
      <c r="C900">
        <v>110.15</v>
      </c>
      <c r="D900">
        <v>-1.250004578</v>
      </c>
      <c r="E900">
        <f t="shared" ref="E900:E963" si="65">(D900/C900*$G$2+1)*E899*$H$2+(1-$H$2)*E899</f>
        <v>2.8161437691717794</v>
      </c>
      <c r="F900">
        <f>(MAX(E$2:E900) - E900)/MAX(E$2:E900)</f>
        <v>0.21493536807092947</v>
      </c>
      <c r="G900">
        <f t="shared" si="63"/>
        <v>-0.2000091559999988</v>
      </c>
      <c r="H900" t="str">
        <f t="shared" si="64"/>
        <v/>
      </c>
    </row>
    <row r="901" spans="1:8" x14ac:dyDescent="0.3">
      <c r="A901">
        <v>2002</v>
      </c>
      <c r="B901">
        <v>6</v>
      </c>
      <c r="C901">
        <v>110.15</v>
      </c>
      <c r="D901">
        <v>1.25</v>
      </c>
      <c r="E901">
        <f t="shared" si="65"/>
        <v>2.8640808510346671</v>
      </c>
      <c r="F901">
        <f>(MAX(E$2:E901) - E901)/MAX(E$2:E901)</f>
        <v>0.20157180760913188</v>
      </c>
      <c r="G901">
        <f t="shared" ref="G901:G964" si="66">IF(A901&lt;&gt;A900, D901, D901+G900)</f>
        <v>1.0499908440000012</v>
      </c>
      <c r="H901" t="str">
        <f t="shared" si="64"/>
        <v/>
      </c>
    </row>
    <row r="902" spans="1:8" x14ac:dyDescent="0.3">
      <c r="A902">
        <v>2002</v>
      </c>
      <c r="B902">
        <v>6</v>
      </c>
      <c r="C902">
        <v>110.95</v>
      </c>
      <c r="D902">
        <v>-0.39999694800000002</v>
      </c>
      <c r="E902">
        <f t="shared" si="65"/>
        <v>2.8485924742986719</v>
      </c>
      <c r="F902">
        <f>(MAX(E$2:E902) - E902)/MAX(E$2:E902)</f>
        <v>0.20588954767429868</v>
      </c>
      <c r="G902">
        <f t="shared" si="66"/>
        <v>0.64999389600000113</v>
      </c>
      <c r="H902" t="str">
        <f t="shared" si="64"/>
        <v/>
      </c>
    </row>
    <row r="903" spans="1:8" x14ac:dyDescent="0.3">
      <c r="A903">
        <v>2002</v>
      </c>
      <c r="B903">
        <v>6</v>
      </c>
      <c r="C903">
        <v>111.75</v>
      </c>
      <c r="D903">
        <v>2.3499969479999998</v>
      </c>
      <c r="E903">
        <f t="shared" si="65"/>
        <v>2.9384472879993115</v>
      </c>
      <c r="F903">
        <f>(MAX(E$2:E903) - E903)/MAX(E$2:E903)</f>
        <v>0.18084045855563693</v>
      </c>
      <c r="G903">
        <f t="shared" si="66"/>
        <v>2.9999908440000009</v>
      </c>
      <c r="H903" t="str">
        <f t="shared" si="64"/>
        <v/>
      </c>
    </row>
    <row r="904" spans="1:8" x14ac:dyDescent="0.3">
      <c r="A904">
        <v>2002</v>
      </c>
      <c r="B904">
        <v>6</v>
      </c>
      <c r="C904">
        <v>111.65</v>
      </c>
      <c r="D904">
        <v>1.5999984739999999</v>
      </c>
      <c r="E904">
        <f t="shared" si="65"/>
        <v>3.0016113432173368</v>
      </c>
      <c r="F904">
        <f>(MAX(E$2:E904) - E904)/MAX(E$2:E904)</f>
        <v>0.16323203021340421</v>
      </c>
      <c r="G904">
        <f t="shared" si="66"/>
        <v>4.5999893180000004</v>
      </c>
      <c r="H904" t="str">
        <f t="shared" si="64"/>
        <v/>
      </c>
    </row>
    <row r="905" spans="1:8" x14ac:dyDescent="0.3">
      <c r="A905">
        <v>2002</v>
      </c>
      <c r="B905">
        <v>6</v>
      </c>
      <c r="C905">
        <v>109.05000000000001</v>
      </c>
      <c r="D905">
        <v>-3</v>
      </c>
      <c r="E905">
        <f t="shared" si="65"/>
        <v>2.8777484267159337</v>
      </c>
      <c r="F905">
        <f>(MAX(E$2:E905) - E905)/MAX(E$2:E905)</f>
        <v>0.19776165757736275</v>
      </c>
      <c r="G905">
        <f t="shared" si="66"/>
        <v>1.5999893180000004</v>
      </c>
      <c r="H905" t="str">
        <f t="shared" si="64"/>
        <v/>
      </c>
    </row>
    <row r="906" spans="1:8" x14ac:dyDescent="0.3">
      <c r="A906">
        <v>2002</v>
      </c>
      <c r="B906">
        <v>6</v>
      </c>
      <c r="C906">
        <v>105.10000000000001</v>
      </c>
      <c r="D906">
        <v>0.25</v>
      </c>
      <c r="E906">
        <f t="shared" si="65"/>
        <v>2.8880163207218184</v>
      </c>
      <c r="F906">
        <f>(MAX(E$2:E906) - E906)/MAX(E$2:E906)</f>
        <v>0.19489924674569301</v>
      </c>
      <c r="G906">
        <f t="shared" si="66"/>
        <v>1.8499893180000004</v>
      </c>
      <c r="H906" t="str">
        <f t="shared" si="64"/>
        <v/>
      </c>
    </row>
    <row r="907" spans="1:8" x14ac:dyDescent="0.3">
      <c r="A907">
        <v>2002</v>
      </c>
      <c r="B907">
        <v>6</v>
      </c>
      <c r="C907">
        <v>104.45</v>
      </c>
      <c r="D907">
        <v>1.4999984740000001</v>
      </c>
      <c r="E907">
        <f t="shared" si="65"/>
        <v>2.9502281934930461</v>
      </c>
      <c r="F907">
        <f>(MAX(E$2:E907) - E907)/MAX(E$2:E907)</f>
        <v>0.17755626108799491</v>
      </c>
      <c r="G907">
        <f t="shared" si="66"/>
        <v>3.3499877920000003</v>
      </c>
      <c r="H907" t="str">
        <f t="shared" si="64"/>
        <v/>
      </c>
    </row>
    <row r="908" spans="1:8" x14ac:dyDescent="0.3">
      <c r="A908">
        <v>2002</v>
      </c>
      <c r="B908">
        <v>6</v>
      </c>
      <c r="C908">
        <v>104.75</v>
      </c>
      <c r="D908">
        <v>-0.64999847399999999</v>
      </c>
      <c r="E908">
        <f t="shared" si="65"/>
        <v>2.9227679000745894</v>
      </c>
      <c r="F908">
        <f>(MAX(E$2:E908) - E908)/MAX(E$2:E908)</f>
        <v>0.18521144736833356</v>
      </c>
      <c r="G908">
        <f t="shared" si="66"/>
        <v>2.6999893180000001</v>
      </c>
      <c r="H908" t="str">
        <f t="shared" si="64"/>
        <v/>
      </c>
    </row>
    <row r="909" spans="1:8" x14ac:dyDescent="0.3">
      <c r="A909">
        <v>2002</v>
      </c>
      <c r="B909">
        <v>6</v>
      </c>
      <c r="C909">
        <v>105.10000000000001</v>
      </c>
      <c r="D909">
        <v>2.4000015260000001</v>
      </c>
      <c r="E909">
        <f t="shared" si="65"/>
        <v>3.0228818023627362</v>
      </c>
      <c r="F909">
        <f>(MAX(E$2:E909) - E909)/MAX(E$2:E909)</f>
        <v>0.15730240213022709</v>
      </c>
      <c r="G909">
        <f t="shared" si="66"/>
        <v>5.0999908440000006</v>
      </c>
      <c r="H909" t="str">
        <f t="shared" si="64"/>
        <v/>
      </c>
    </row>
    <row r="910" spans="1:8" x14ac:dyDescent="0.3">
      <c r="A910">
        <v>2002</v>
      </c>
      <c r="B910">
        <v>6</v>
      </c>
      <c r="C910">
        <v>100.55000000000001</v>
      </c>
      <c r="D910">
        <v>-3</v>
      </c>
      <c r="E910">
        <f t="shared" si="65"/>
        <v>2.8875961921127882</v>
      </c>
      <c r="F910">
        <f>(MAX(E$2:E910) - E910)/MAX(E$2:E910)</f>
        <v>0.19501636722633814</v>
      </c>
      <c r="G910">
        <f t="shared" si="66"/>
        <v>2.0999908440000006</v>
      </c>
      <c r="H910" t="str">
        <f t="shared" si="64"/>
        <v/>
      </c>
    </row>
    <row r="911" spans="1:8" x14ac:dyDescent="0.3">
      <c r="A911">
        <v>2002</v>
      </c>
      <c r="B911">
        <v>6</v>
      </c>
      <c r="C911">
        <v>98.9</v>
      </c>
      <c r="D911">
        <v>1.300001526</v>
      </c>
      <c r="E911">
        <f t="shared" si="65"/>
        <v>2.9445306631373347</v>
      </c>
      <c r="F911">
        <f>(MAX(E$2:E911) - E911)/MAX(E$2:E911)</f>
        <v>0.17914457828279734</v>
      </c>
      <c r="G911">
        <f t="shared" si="66"/>
        <v>3.3999923700000005</v>
      </c>
      <c r="H911" t="str">
        <f t="shared" si="64"/>
        <v/>
      </c>
    </row>
    <row r="912" spans="1:8" x14ac:dyDescent="0.3">
      <c r="A912">
        <v>2002</v>
      </c>
      <c r="B912">
        <v>6</v>
      </c>
      <c r="C912">
        <v>99.25</v>
      </c>
      <c r="D912">
        <v>1.949998474</v>
      </c>
      <c r="E912">
        <f t="shared" si="65"/>
        <v>3.0313089548214256</v>
      </c>
      <c r="F912">
        <f>(MAX(E$2:E912) - E912)/MAX(E$2:E912)</f>
        <v>0.1549531402013388</v>
      </c>
      <c r="G912">
        <f t="shared" si="66"/>
        <v>5.3499908440000006</v>
      </c>
      <c r="H912" t="str">
        <f t="shared" si="64"/>
        <v/>
      </c>
    </row>
    <row r="913" spans="1:8" x14ac:dyDescent="0.3">
      <c r="A913">
        <v>2002</v>
      </c>
      <c r="B913">
        <v>7</v>
      </c>
      <c r="C913">
        <v>99.25</v>
      </c>
      <c r="D913">
        <v>1.95</v>
      </c>
      <c r="E913">
        <f t="shared" si="65"/>
        <v>3.1206447602909742</v>
      </c>
      <c r="F913">
        <f>(MAX(E$2:E913) - E913)/MAX(E$2:E913)</f>
        <v>0.13004873652465276</v>
      </c>
      <c r="G913">
        <f t="shared" si="66"/>
        <v>7.2999908440000008</v>
      </c>
      <c r="H913" t="str">
        <f t="shared" si="64"/>
        <v/>
      </c>
    </row>
    <row r="914" spans="1:8" x14ac:dyDescent="0.3">
      <c r="A914">
        <v>2002</v>
      </c>
      <c r="B914">
        <v>7</v>
      </c>
      <c r="C914">
        <v>98.9</v>
      </c>
      <c r="D914">
        <v>2.7000015259999999</v>
      </c>
      <c r="E914">
        <f t="shared" si="65"/>
        <v>3.2484366553600772</v>
      </c>
      <c r="F914">
        <f>(MAX(E$2:E914) - E914)/MAX(E$2:E914)</f>
        <v>9.4423816318448553E-2</v>
      </c>
      <c r="G914">
        <f t="shared" si="66"/>
        <v>9.9999923700000011</v>
      </c>
      <c r="H914" t="str">
        <f t="shared" si="64"/>
        <v/>
      </c>
    </row>
    <row r="915" spans="1:8" x14ac:dyDescent="0.3">
      <c r="A915">
        <v>2002</v>
      </c>
      <c r="B915">
        <v>7</v>
      </c>
      <c r="C915">
        <v>100.15</v>
      </c>
      <c r="D915">
        <v>2.7</v>
      </c>
      <c r="E915">
        <f t="shared" si="65"/>
        <v>3.3798012929457819</v>
      </c>
      <c r="F915">
        <f>(MAX(E$2:E915) - E915)/MAX(E$2:E915)</f>
        <v>5.7802912235470148E-2</v>
      </c>
      <c r="G915">
        <f t="shared" si="66"/>
        <v>12.69999237</v>
      </c>
      <c r="H915" t="str">
        <f t="shared" si="64"/>
        <v/>
      </c>
    </row>
    <row r="916" spans="1:8" x14ac:dyDescent="0.3">
      <c r="A916">
        <v>2002</v>
      </c>
      <c r="B916">
        <v>7</v>
      </c>
      <c r="C916">
        <v>103.45</v>
      </c>
      <c r="D916">
        <v>-0.74999847399999997</v>
      </c>
      <c r="E916">
        <f t="shared" si="65"/>
        <v>3.3430466412473883</v>
      </c>
      <c r="F916">
        <f>(MAX(E$2:E916) - E916)/MAX(E$2:E916)</f>
        <v>6.804911394688587E-2</v>
      </c>
      <c r="G916">
        <f t="shared" si="66"/>
        <v>11.949993896000001</v>
      </c>
      <c r="H916" t="str">
        <f t="shared" si="64"/>
        <v/>
      </c>
    </row>
    <row r="917" spans="1:8" x14ac:dyDescent="0.3">
      <c r="A917">
        <v>2002</v>
      </c>
      <c r="B917">
        <v>7</v>
      </c>
      <c r="C917">
        <v>104.2</v>
      </c>
      <c r="D917">
        <v>3.0500030520000001</v>
      </c>
      <c r="E917">
        <f t="shared" si="65"/>
        <v>3.4898264271223822</v>
      </c>
      <c r="F917">
        <f>(MAX(E$2:E917) - E917)/MAX(E$2:E917)</f>
        <v>2.7130883906922657E-2</v>
      </c>
      <c r="G917">
        <f t="shared" si="66"/>
        <v>14.999996948</v>
      </c>
      <c r="H917" t="str">
        <f t="shared" si="64"/>
        <v/>
      </c>
    </row>
    <row r="918" spans="1:8" x14ac:dyDescent="0.3">
      <c r="A918">
        <v>2002</v>
      </c>
      <c r="B918">
        <v>7</v>
      </c>
      <c r="C918">
        <v>109.05000000000001</v>
      </c>
      <c r="D918">
        <v>2.4500015259999999</v>
      </c>
      <c r="E918">
        <f t="shared" si="65"/>
        <v>3.6074341310003049</v>
      </c>
      <c r="F918">
        <f>(MAX(E$2:E918) - E918)/MAX(E$2:E918)</f>
        <v>0</v>
      </c>
      <c r="G918">
        <f t="shared" si="66"/>
        <v>17.449998474000001</v>
      </c>
      <c r="H918" t="str">
        <f t="shared" si="64"/>
        <v/>
      </c>
    </row>
    <row r="919" spans="1:8" x14ac:dyDescent="0.3">
      <c r="A919">
        <v>2002</v>
      </c>
      <c r="B919">
        <v>7</v>
      </c>
      <c r="C919">
        <v>107.55000000000001</v>
      </c>
      <c r="D919">
        <v>-1.9500015260000001</v>
      </c>
      <c r="E919">
        <f t="shared" si="65"/>
        <v>3.5093239209529541</v>
      </c>
      <c r="F919">
        <f>(MAX(E$2:E919) - E919)/MAX(E$2:E919)</f>
        <v>2.719667400278929E-2</v>
      </c>
      <c r="G919">
        <f t="shared" si="66"/>
        <v>15.499996948000001</v>
      </c>
      <c r="H919" t="str">
        <f t="shared" si="64"/>
        <v/>
      </c>
    </row>
    <row r="920" spans="1:8" x14ac:dyDescent="0.3">
      <c r="A920">
        <v>2002</v>
      </c>
      <c r="B920">
        <v>7</v>
      </c>
      <c r="C920">
        <v>108.10000000000001</v>
      </c>
      <c r="D920">
        <v>-0.54999694799999999</v>
      </c>
      <c r="E920">
        <f t="shared" si="65"/>
        <v>3.4825415327096492</v>
      </c>
      <c r="F920">
        <f>(MAX(E$2:E920) - E920)/MAX(E$2:E920)</f>
        <v>3.4620895006064668E-2</v>
      </c>
      <c r="G920">
        <f t="shared" si="66"/>
        <v>14.950000000000001</v>
      </c>
      <c r="H920" t="str">
        <f t="shared" si="64"/>
        <v/>
      </c>
    </row>
    <row r="921" spans="1:8" x14ac:dyDescent="0.3">
      <c r="A921">
        <v>2002</v>
      </c>
      <c r="B921">
        <v>7</v>
      </c>
      <c r="C921">
        <v>105.45</v>
      </c>
      <c r="D921">
        <v>-1.0000061039999999</v>
      </c>
      <c r="E921">
        <f t="shared" si="65"/>
        <v>3.4330029439451661</v>
      </c>
      <c r="F921">
        <f>(MAX(E$2:E921) - E921)/MAX(E$2:E921)</f>
        <v>4.8353256281569501E-2</v>
      </c>
      <c r="G921">
        <f t="shared" si="66"/>
        <v>13.949993896000001</v>
      </c>
      <c r="H921" t="str">
        <f t="shared" ref="H921:H984" si="67">IF(A921=A922, "", IF(-C899*0.05 &gt; MIN(G900:G921), -C899*0.05, ""))</f>
        <v/>
      </c>
    </row>
    <row r="922" spans="1:8" x14ac:dyDescent="0.3">
      <c r="A922">
        <v>2002</v>
      </c>
      <c r="B922">
        <v>7</v>
      </c>
      <c r="C922">
        <v>105.95</v>
      </c>
      <c r="D922">
        <v>-1.9000015260000001</v>
      </c>
      <c r="E922">
        <f t="shared" si="65"/>
        <v>3.3406568727003578</v>
      </c>
      <c r="F922">
        <f>(MAX(E$2:E922) - E922)/MAX(E$2:E922)</f>
        <v>7.3952080235480944E-2</v>
      </c>
      <c r="G922">
        <f t="shared" si="66"/>
        <v>12.04999237</v>
      </c>
      <c r="H922" t="str">
        <f t="shared" si="67"/>
        <v/>
      </c>
    </row>
    <row r="923" spans="1:8" x14ac:dyDescent="0.3">
      <c r="A923">
        <v>2002</v>
      </c>
      <c r="B923">
        <v>7</v>
      </c>
      <c r="C923">
        <v>107.05000000000001</v>
      </c>
      <c r="D923">
        <v>1.100001526</v>
      </c>
      <c r="E923">
        <f t="shared" si="65"/>
        <v>3.3921476852806403</v>
      </c>
      <c r="F923">
        <f>(MAX(E$2:E923) - E923)/MAX(E$2:E923)</f>
        <v>5.967855209596519E-2</v>
      </c>
      <c r="G923">
        <f t="shared" si="66"/>
        <v>13.149993896</v>
      </c>
      <c r="H923" t="str">
        <f t="shared" si="67"/>
        <v/>
      </c>
    </row>
    <row r="924" spans="1:8" x14ac:dyDescent="0.3">
      <c r="A924">
        <v>2002</v>
      </c>
      <c r="B924">
        <v>7</v>
      </c>
      <c r="C924">
        <v>106.30000000000001</v>
      </c>
      <c r="D924">
        <v>1.449998474</v>
      </c>
      <c r="E924">
        <f t="shared" si="65"/>
        <v>3.461554208807069</v>
      </c>
      <c r="F924">
        <f>(MAX(E$2:E924) - E924)/MAX(E$2:E924)</f>
        <v>4.0438693236176944E-2</v>
      </c>
      <c r="G924">
        <f t="shared" si="66"/>
        <v>14.599992369999999</v>
      </c>
      <c r="H924" t="str">
        <f t="shared" si="67"/>
        <v/>
      </c>
    </row>
    <row r="925" spans="1:8" x14ac:dyDescent="0.3">
      <c r="A925">
        <v>2002</v>
      </c>
      <c r="B925">
        <v>7</v>
      </c>
      <c r="C925">
        <v>106.30000000000001</v>
      </c>
      <c r="D925">
        <v>1.45</v>
      </c>
      <c r="E925">
        <f t="shared" si="65"/>
        <v>3.5323809294482302</v>
      </c>
      <c r="F925">
        <f>(MAX(E$2:E925) - E925)/MAX(E$2:E925)</f>
        <v>2.0805148154226488E-2</v>
      </c>
      <c r="G925">
        <f t="shared" si="66"/>
        <v>16.049992369999998</v>
      </c>
      <c r="H925" t="str">
        <f t="shared" si="67"/>
        <v/>
      </c>
    </row>
    <row r="926" spans="1:8" x14ac:dyDescent="0.3">
      <c r="A926">
        <v>2002</v>
      </c>
      <c r="B926">
        <v>7</v>
      </c>
      <c r="C926">
        <v>104.85000000000001</v>
      </c>
      <c r="D926">
        <v>-9.9998474000000004E-2</v>
      </c>
      <c r="E926">
        <f t="shared" si="65"/>
        <v>3.5273275288397681</v>
      </c>
      <c r="F926">
        <f>(MAX(E$2:E926) - E926)/MAX(E$2:E926)</f>
        <v>2.2205977781311292E-2</v>
      </c>
      <c r="G926">
        <f t="shared" si="66"/>
        <v>15.949993895999999</v>
      </c>
      <c r="H926" t="str">
        <f t="shared" si="67"/>
        <v/>
      </c>
    </row>
    <row r="927" spans="1:8" x14ac:dyDescent="0.3">
      <c r="A927">
        <v>2002</v>
      </c>
      <c r="B927">
        <v>7</v>
      </c>
      <c r="C927">
        <v>102.65</v>
      </c>
      <c r="D927">
        <v>-0.95</v>
      </c>
      <c r="E927">
        <f t="shared" si="65"/>
        <v>3.4783607316785732</v>
      </c>
      <c r="F927">
        <f>(MAX(E$2:E927) - E927)/MAX(E$2:E927)</f>
        <v>3.5779835371780144E-2</v>
      </c>
      <c r="G927">
        <f t="shared" si="66"/>
        <v>14.999993895999999</v>
      </c>
      <c r="H927" t="str">
        <f t="shared" si="67"/>
        <v/>
      </c>
    </row>
    <row r="928" spans="1:8" x14ac:dyDescent="0.3">
      <c r="A928">
        <v>2002</v>
      </c>
      <c r="B928">
        <v>7</v>
      </c>
      <c r="C928">
        <v>98.800000000000011</v>
      </c>
      <c r="D928">
        <v>-0.74999389599999999</v>
      </c>
      <c r="E928">
        <f t="shared" si="65"/>
        <v>3.4387542137102787</v>
      </c>
      <c r="F928">
        <f>(MAX(E$2:E928) - E928)/MAX(E$2:E928)</f>
        <v>4.6758973598570723E-2</v>
      </c>
      <c r="G928">
        <f t="shared" si="66"/>
        <v>14.25</v>
      </c>
      <c r="H928" t="str">
        <f t="shared" si="67"/>
        <v/>
      </c>
    </row>
    <row r="929" spans="1:8" x14ac:dyDescent="0.3">
      <c r="A929">
        <v>2002</v>
      </c>
      <c r="B929">
        <v>7</v>
      </c>
      <c r="C929">
        <v>97.5</v>
      </c>
      <c r="D929">
        <v>-3</v>
      </c>
      <c r="E929">
        <f t="shared" si="65"/>
        <v>3.2800424807698043</v>
      </c>
      <c r="F929">
        <f>(MAX(E$2:E929) - E929)/MAX(E$2:E929)</f>
        <v>9.0754713278636684E-2</v>
      </c>
      <c r="G929">
        <f t="shared" si="66"/>
        <v>11.25</v>
      </c>
      <c r="H929" t="str">
        <f t="shared" si="67"/>
        <v/>
      </c>
    </row>
    <row r="930" spans="1:8" x14ac:dyDescent="0.3">
      <c r="A930">
        <v>2002</v>
      </c>
      <c r="B930">
        <v>7</v>
      </c>
      <c r="C930">
        <v>98.95</v>
      </c>
      <c r="D930">
        <v>-9.9998474000000004E-2</v>
      </c>
      <c r="E930">
        <f t="shared" si="65"/>
        <v>3.2750702840634052</v>
      </c>
      <c r="F930">
        <f>(MAX(E$2:E930) - E930)/MAX(E$2:E930)</f>
        <v>9.2133032750549085E-2</v>
      </c>
      <c r="G930">
        <f t="shared" si="66"/>
        <v>11.150001526</v>
      </c>
      <c r="H930" t="str">
        <f t="shared" si="67"/>
        <v/>
      </c>
    </row>
    <row r="931" spans="1:8" x14ac:dyDescent="0.3">
      <c r="A931">
        <v>2002</v>
      </c>
      <c r="B931">
        <v>7</v>
      </c>
      <c r="C931">
        <v>102.25</v>
      </c>
      <c r="D931">
        <v>3.050001526</v>
      </c>
      <c r="E931">
        <f t="shared" si="65"/>
        <v>3.4216077319482561</v>
      </c>
      <c r="F931">
        <f>(MAX(E$2:E931) - E931)/MAX(E$2:E931)</f>
        <v>5.1512069882346266E-2</v>
      </c>
      <c r="G931">
        <f t="shared" si="66"/>
        <v>14.200003052</v>
      </c>
      <c r="H931" t="str">
        <f t="shared" si="67"/>
        <v/>
      </c>
    </row>
    <row r="932" spans="1:8" x14ac:dyDescent="0.3">
      <c r="A932">
        <v>2002</v>
      </c>
      <c r="B932">
        <v>7</v>
      </c>
      <c r="C932">
        <v>98.95</v>
      </c>
      <c r="D932">
        <v>4.3499984740000004</v>
      </c>
      <c r="E932">
        <f t="shared" si="65"/>
        <v>3.6472366619017911</v>
      </c>
      <c r="F932">
        <f>(MAX(E$2:E932) - E932)/MAX(E$2:E932)</f>
        <v>0</v>
      </c>
      <c r="G932">
        <f t="shared" si="66"/>
        <v>18.550001525999999</v>
      </c>
      <c r="H932" t="str">
        <f t="shared" si="67"/>
        <v/>
      </c>
    </row>
    <row r="933" spans="1:8" x14ac:dyDescent="0.3">
      <c r="A933">
        <v>2002</v>
      </c>
      <c r="B933">
        <v>7</v>
      </c>
      <c r="C933">
        <v>95.65</v>
      </c>
      <c r="D933">
        <v>-3.05E-6</v>
      </c>
      <c r="E933">
        <f t="shared" si="65"/>
        <v>3.647236487452155</v>
      </c>
      <c r="F933">
        <f>(MAX(E$2:E933) - E933)/MAX(E$2:E933)</f>
        <v>4.7830632405160967E-8</v>
      </c>
      <c r="G933">
        <f t="shared" si="66"/>
        <v>18.549998475999999</v>
      </c>
      <c r="H933" t="str">
        <f t="shared" si="67"/>
        <v/>
      </c>
    </row>
    <row r="934" spans="1:8" x14ac:dyDescent="0.3">
      <c r="A934">
        <v>2002</v>
      </c>
      <c r="B934">
        <v>7</v>
      </c>
      <c r="C934">
        <v>99.25</v>
      </c>
      <c r="D934">
        <v>1.150003052</v>
      </c>
      <c r="E934">
        <f t="shared" si="65"/>
        <v>3.7106269120154156</v>
      </c>
      <c r="F934">
        <f>(MAX(E$2:E934) - E934)/MAX(E$2:E934)</f>
        <v>0</v>
      </c>
      <c r="G934">
        <f t="shared" si="66"/>
        <v>19.700001527999998</v>
      </c>
      <c r="H934" t="str">
        <f t="shared" si="67"/>
        <v/>
      </c>
    </row>
    <row r="935" spans="1:8" x14ac:dyDescent="0.3">
      <c r="A935">
        <v>2002</v>
      </c>
      <c r="B935">
        <v>7</v>
      </c>
      <c r="C935">
        <v>98.45</v>
      </c>
      <c r="D935">
        <v>-1.6</v>
      </c>
      <c r="E935">
        <f t="shared" si="65"/>
        <v>3.6201697805899511</v>
      </c>
      <c r="F935">
        <f>(MAX(E$2:E935) - E935)/MAX(E$2:E935)</f>
        <v>2.4377856780091373E-2</v>
      </c>
      <c r="G935">
        <f t="shared" si="66"/>
        <v>18.100001527999996</v>
      </c>
      <c r="H935" t="str">
        <f t="shared" si="67"/>
        <v/>
      </c>
    </row>
    <row r="936" spans="1:8" x14ac:dyDescent="0.3">
      <c r="A936">
        <v>2002</v>
      </c>
      <c r="B936">
        <v>8</v>
      </c>
      <c r="C936">
        <v>97.550000000000011</v>
      </c>
      <c r="D936">
        <v>1.7</v>
      </c>
      <c r="E936">
        <f t="shared" si="65"/>
        <v>3.7148026144239275</v>
      </c>
      <c r="F936">
        <f>(MAX(E$2:E936) - E936)/MAX(E$2:E936)</f>
        <v>0</v>
      </c>
      <c r="G936">
        <f t="shared" si="66"/>
        <v>19.800001527999996</v>
      </c>
      <c r="H936" t="str">
        <f t="shared" si="67"/>
        <v/>
      </c>
    </row>
    <row r="937" spans="1:8" x14ac:dyDescent="0.3">
      <c r="A937">
        <v>2002</v>
      </c>
      <c r="B937">
        <v>8</v>
      </c>
      <c r="C937">
        <v>93.95</v>
      </c>
      <c r="D937">
        <v>1.3500045780000001</v>
      </c>
      <c r="E937">
        <f t="shared" si="65"/>
        <v>3.7948718087161897</v>
      </c>
      <c r="F937">
        <f>(MAX(E$2:E937) - E937)/MAX(E$2:E937)</f>
        <v>0</v>
      </c>
      <c r="G937">
        <f t="shared" si="66"/>
        <v>21.150006105999996</v>
      </c>
      <c r="H937" t="str">
        <f t="shared" si="67"/>
        <v/>
      </c>
    </row>
    <row r="938" spans="1:8" x14ac:dyDescent="0.3">
      <c r="A938">
        <v>2002</v>
      </c>
      <c r="B938">
        <v>8</v>
      </c>
      <c r="C938">
        <v>94.100000000000009</v>
      </c>
      <c r="D938">
        <v>-1.900006104</v>
      </c>
      <c r="E938">
        <f t="shared" si="65"/>
        <v>3.6799364271998516</v>
      </c>
      <c r="F938">
        <f>(MAX(E$2:E938) - E938)/MAX(E$2:E938)</f>
        <v>3.028702609989371E-2</v>
      </c>
      <c r="G938">
        <f t="shared" si="66"/>
        <v>19.250000001999997</v>
      </c>
      <c r="H938" t="str">
        <f t="shared" si="67"/>
        <v/>
      </c>
    </row>
    <row r="939" spans="1:8" x14ac:dyDescent="0.3">
      <c r="A939">
        <v>2002</v>
      </c>
      <c r="B939">
        <v>8</v>
      </c>
      <c r="C939">
        <v>90.65</v>
      </c>
      <c r="D939">
        <v>0.70000152599999999</v>
      </c>
      <c r="E939">
        <f t="shared" si="65"/>
        <v>3.7225612663828009</v>
      </c>
      <c r="F939">
        <f>(MAX(E$2:E939) - E939)/MAX(E$2:E939)</f>
        <v>1.9054805004823469E-2</v>
      </c>
      <c r="G939">
        <f t="shared" si="66"/>
        <v>19.950001527999998</v>
      </c>
      <c r="H939" t="str">
        <f t="shared" si="67"/>
        <v/>
      </c>
    </row>
    <row r="940" spans="1:8" x14ac:dyDescent="0.3">
      <c r="A940">
        <v>2002</v>
      </c>
      <c r="B940">
        <v>8</v>
      </c>
      <c r="C940">
        <v>93.15</v>
      </c>
      <c r="D940">
        <v>0.95000152599999999</v>
      </c>
      <c r="E940">
        <f t="shared" si="65"/>
        <v>3.7795087524325943</v>
      </c>
      <c r="F940">
        <f>(MAX(E$2:E940) - E940)/MAX(E$2:E940)</f>
        <v>4.0483729248268598E-3</v>
      </c>
      <c r="G940">
        <f t="shared" si="66"/>
        <v>20.900003053999999</v>
      </c>
      <c r="H940" t="str">
        <f t="shared" si="67"/>
        <v/>
      </c>
    </row>
    <row r="941" spans="1:8" x14ac:dyDescent="0.3">
      <c r="A941">
        <v>2002</v>
      </c>
      <c r="B941">
        <v>8</v>
      </c>
      <c r="C941">
        <v>93.050000000000011</v>
      </c>
      <c r="D941">
        <v>-0.24999389599999999</v>
      </c>
      <c r="E941">
        <f t="shared" si="65"/>
        <v>3.7642773588057263</v>
      </c>
      <c r="F941">
        <f>(MAX(E$2:E941) - E941)/MAX(E$2:E941)</f>
        <v>8.0620509605075392E-3</v>
      </c>
      <c r="G941">
        <f t="shared" si="66"/>
        <v>20.650009158</v>
      </c>
      <c r="H941" t="str">
        <f t="shared" si="67"/>
        <v/>
      </c>
    </row>
    <row r="942" spans="1:8" x14ac:dyDescent="0.3">
      <c r="A942">
        <v>2002</v>
      </c>
      <c r="B942">
        <v>8</v>
      </c>
      <c r="C942">
        <v>94.850000000000009</v>
      </c>
      <c r="D942">
        <v>0.8</v>
      </c>
      <c r="E942">
        <f t="shared" si="65"/>
        <v>3.8119013211733268</v>
      </c>
      <c r="F942">
        <f>(MAX(E$2:E942) - E942)/MAX(E$2:E942)</f>
        <v>0</v>
      </c>
      <c r="G942">
        <f t="shared" si="66"/>
        <v>21.450009158</v>
      </c>
      <c r="H942" t="str">
        <f t="shared" si="67"/>
        <v/>
      </c>
    </row>
    <row r="943" spans="1:8" x14ac:dyDescent="0.3">
      <c r="A943">
        <v>2002</v>
      </c>
      <c r="B943">
        <v>8</v>
      </c>
      <c r="C943">
        <v>94.25</v>
      </c>
      <c r="D943">
        <v>0.199993896</v>
      </c>
      <c r="E943">
        <f t="shared" si="65"/>
        <v>3.8240343237683776</v>
      </c>
      <c r="F943">
        <f>(MAX(E$2:E943) - E943)/MAX(E$2:E943)</f>
        <v>0</v>
      </c>
      <c r="G943">
        <f t="shared" si="66"/>
        <v>21.650003053999999</v>
      </c>
      <c r="H943" t="str">
        <f t="shared" si="67"/>
        <v/>
      </c>
    </row>
    <row r="944" spans="1:8" x14ac:dyDescent="0.3">
      <c r="A944">
        <v>2002</v>
      </c>
      <c r="B944">
        <v>8</v>
      </c>
      <c r="C944">
        <v>94.4</v>
      </c>
      <c r="D944">
        <v>-1.750004578</v>
      </c>
      <c r="E944">
        <f t="shared" si="65"/>
        <v>3.7176983453834658</v>
      </c>
      <c r="F944">
        <f>(MAX(E$2:E944) - E944)/MAX(E$2:E944)</f>
        <v>2.7807276133474532E-2</v>
      </c>
      <c r="G944">
        <f t="shared" si="66"/>
        <v>19.899998476</v>
      </c>
      <c r="H944" t="str">
        <f t="shared" si="67"/>
        <v/>
      </c>
    </row>
    <row r="945" spans="1:8" x14ac:dyDescent="0.3">
      <c r="A945">
        <v>2002</v>
      </c>
      <c r="B945">
        <v>8</v>
      </c>
      <c r="C945">
        <v>94.75</v>
      </c>
      <c r="D945">
        <v>1.7499984740000001</v>
      </c>
      <c r="E945">
        <f t="shared" si="65"/>
        <v>3.8206951754290608</v>
      </c>
      <c r="F945">
        <f>(MAX(E$2:E945) - E945)/MAX(E$2:E945)</f>
        <v>8.7320040998645166E-4</v>
      </c>
      <c r="G945">
        <f t="shared" si="66"/>
        <v>21.649996950000002</v>
      </c>
      <c r="H945" t="str">
        <f t="shared" si="67"/>
        <v/>
      </c>
    </row>
    <row r="946" spans="1:8" x14ac:dyDescent="0.3">
      <c r="A946">
        <v>2002</v>
      </c>
      <c r="B946">
        <v>8</v>
      </c>
      <c r="C946">
        <v>94.75</v>
      </c>
      <c r="D946">
        <v>1.75</v>
      </c>
      <c r="E946">
        <f t="shared" si="65"/>
        <v>3.9265455694712905</v>
      </c>
      <c r="F946">
        <f>(MAX(E$2:E946) - E946)/MAX(E$2:E946)</f>
        <v>0</v>
      </c>
      <c r="G946">
        <f t="shared" si="66"/>
        <v>23.399996950000002</v>
      </c>
      <c r="H946" t="str">
        <f t="shared" si="67"/>
        <v/>
      </c>
    </row>
    <row r="947" spans="1:8" x14ac:dyDescent="0.3">
      <c r="A947">
        <v>2002</v>
      </c>
      <c r="B947">
        <v>8</v>
      </c>
      <c r="C947">
        <v>99</v>
      </c>
      <c r="D947">
        <v>0.75</v>
      </c>
      <c r="E947">
        <f t="shared" si="65"/>
        <v>3.9711654054880103</v>
      </c>
      <c r="F947">
        <f>(MAX(E$2:E947) - E947)/MAX(E$2:E947)</f>
        <v>0</v>
      </c>
      <c r="G947">
        <f t="shared" si="66"/>
        <v>24.149996950000002</v>
      </c>
      <c r="H947" t="str">
        <f t="shared" si="67"/>
        <v/>
      </c>
    </row>
    <row r="948" spans="1:8" x14ac:dyDescent="0.3">
      <c r="A948">
        <v>2002</v>
      </c>
      <c r="B948">
        <v>8</v>
      </c>
      <c r="C948">
        <v>99</v>
      </c>
      <c r="D948">
        <v>-0.84999847399999995</v>
      </c>
      <c r="E948">
        <f t="shared" si="65"/>
        <v>3.9200217004173079</v>
      </c>
      <c r="F948">
        <f>(MAX(E$2:E948) - E948)/MAX(E$2:E948)</f>
        <v>1.2878764757575606E-2</v>
      </c>
      <c r="G948">
        <f t="shared" si="66"/>
        <v>23.299998476000003</v>
      </c>
      <c r="H948" t="str">
        <f t="shared" si="67"/>
        <v/>
      </c>
    </row>
    <row r="949" spans="1:8" x14ac:dyDescent="0.3">
      <c r="A949">
        <v>2002</v>
      </c>
      <c r="B949">
        <v>8</v>
      </c>
      <c r="C949">
        <v>100.45</v>
      </c>
      <c r="D949">
        <v>0.05</v>
      </c>
      <c r="E949">
        <f t="shared" si="65"/>
        <v>3.9229485458880031</v>
      </c>
      <c r="F949">
        <f>(MAX(E$2:E949) - E949)/MAX(E$2:E949)</f>
        <v>1.2141740440570221E-2</v>
      </c>
      <c r="G949">
        <f t="shared" si="66"/>
        <v>23.349998476000003</v>
      </c>
      <c r="H949" t="str">
        <f t="shared" si="67"/>
        <v/>
      </c>
    </row>
    <row r="950" spans="1:8" x14ac:dyDescent="0.3">
      <c r="A950">
        <v>2002</v>
      </c>
      <c r="B950">
        <v>8</v>
      </c>
      <c r="C950">
        <v>100.05000000000001</v>
      </c>
      <c r="D950">
        <v>-1.049996948</v>
      </c>
      <c r="E950">
        <f t="shared" si="65"/>
        <v>3.8611931635740087</v>
      </c>
      <c r="F950">
        <f>(MAX(E$2:E950) - E950)/MAX(E$2:E950)</f>
        <v>2.7692687331034846E-2</v>
      </c>
      <c r="G950">
        <f t="shared" si="66"/>
        <v>22.300001528000003</v>
      </c>
      <c r="H950" t="str">
        <f t="shared" si="67"/>
        <v/>
      </c>
    </row>
    <row r="951" spans="1:8" x14ac:dyDescent="0.3">
      <c r="A951">
        <v>2002</v>
      </c>
      <c r="B951">
        <v>8</v>
      </c>
      <c r="C951">
        <v>101.55000000000001</v>
      </c>
      <c r="D951">
        <v>-0.39999847399999999</v>
      </c>
      <c r="E951">
        <f t="shared" si="65"/>
        <v>3.8383797016353256</v>
      </c>
      <c r="F951">
        <f>(MAX(E$2:E951) - E951)/MAX(E$2:E951)</f>
        <v>3.343746489863645E-2</v>
      </c>
      <c r="G951">
        <f t="shared" si="66"/>
        <v>21.900003054000003</v>
      </c>
      <c r="H951" t="str">
        <f t="shared" si="67"/>
        <v/>
      </c>
    </row>
    <row r="952" spans="1:8" x14ac:dyDescent="0.3">
      <c r="A952">
        <v>2002</v>
      </c>
      <c r="B952">
        <v>8</v>
      </c>
      <c r="C952">
        <v>101.95</v>
      </c>
      <c r="D952">
        <v>1.2999954220000001</v>
      </c>
      <c r="E952">
        <f t="shared" si="65"/>
        <v>3.9117962201251295</v>
      </c>
      <c r="F952">
        <f>(MAX(E$2:E952) - E952)/MAX(E$2:E952)</f>
        <v>1.4950066114303552E-2</v>
      </c>
      <c r="G952">
        <f t="shared" si="66"/>
        <v>23.199998476000001</v>
      </c>
      <c r="H952" t="str">
        <f t="shared" si="67"/>
        <v/>
      </c>
    </row>
    <row r="953" spans="1:8" x14ac:dyDescent="0.3">
      <c r="A953">
        <v>2002</v>
      </c>
      <c r="B953">
        <v>8</v>
      </c>
      <c r="C953">
        <v>99.800000000000011</v>
      </c>
      <c r="D953">
        <v>-0.19999847400000001</v>
      </c>
      <c r="E953">
        <f t="shared" si="65"/>
        <v>3.9000374033722642</v>
      </c>
      <c r="F953">
        <f>(MAX(E$2:E953) - E953)/MAX(E$2:E953)</f>
        <v>1.7911115466872702E-2</v>
      </c>
      <c r="G953">
        <f t="shared" si="66"/>
        <v>23.000000002</v>
      </c>
      <c r="H953" t="str">
        <f t="shared" si="67"/>
        <v/>
      </c>
    </row>
    <row r="954" spans="1:8" x14ac:dyDescent="0.3">
      <c r="A954">
        <v>2002</v>
      </c>
      <c r="B954">
        <v>8</v>
      </c>
      <c r="C954">
        <v>100</v>
      </c>
      <c r="D954">
        <v>-1.25</v>
      </c>
      <c r="E954">
        <f t="shared" si="65"/>
        <v>3.8269117020590344</v>
      </c>
      <c r="F954">
        <f>(MAX(E$2:E954) - E954)/MAX(E$2:E954)</f>
        <v>3.6325282051868801E-2</v>
      </c>
      <c r="G954">
        <f t="shared" si="66"/>
        <v>21.750000002</v>
      </c>
      <c r="H954" t="str">
        <f t="shared" si="67"/>
        <v/>
      </c>
    </row>
    <row r="955" spans="1:8" x14ac:dyDescent="0.3">
      <c r="A955">
        <v>2002</v>
      </c>
      <c r="B955">
        <v>8</v>
      </c>
      <c r="C955">
        <v>98.2</v>
      </c>
      <c r="D955">
        <v>0.64999847399999999</v>
      </c>
      <c r="E955">
        <f t="shared" si="65"/>
        <v>3.8649079357627687</v>
      </c>
      <c r="F955">
        <f>(MAX(E$2:E955) - E955)/MAX(E$2:E955)</f>
        <v>2.6757251052398262E-2</v>
      </c>
      <c r="G955">
        <f t="shared" si="66"/>
        <v>22.399998476</v>
      </c>
      <c r="H955" t="str">
        <f t="shared" si="67"/>
        <v/>
      </c>
    </row>
    <row r="956" spans="1:8" x14ac:dyDescent="0.3">
      <c r="A956">
        <v>2002</v>
      </c>
      <c r="B956">
        <v>8</v>
      </c>
      <c r="C956">
        <v>97.75</v>
      </c>
      <c r="D956">
        <v>0.69999847400000004</v>
      </c>
      <c r="E956">
        <f t="shared" si="65"/>
        <v>3.9064234803742948</v>
      </c>
      <c r="F956">
        <f>(MAX(E$2:E956) - E956)/MAX(E$2:E956)</f>
        <v>1.6303003905162077E-2</v>
      </c>
      <c r="G956">
        <f t="shared" si="66"/>
        <v>23.099996950000001</v>
      </c>
      <c r="H956" t="str">
        <f t="shared" si="67"/>
        <v/>
      </c>
    </row>
    <row r="957" spans="1:8" x14ac:dyDescent="0.3">
      <c r="A957">
        <v>2002</v>
      </c>
      <c r="B957">
        <v>8</v>
      </c>
      <c r="C957">
        <v>98.350000000000009</v>
      </c>
      <c r="D957">
        <v>-1.9500061040000001</v>
      </c>
      <c r="E957">
        <f t="shared" si="65"/>
        <v>3.7902432623030373</v>
      </c>
      <c r="F957">
        <f>(MAX(E$2:E957) - E957)/MAX(E$2:E957)</f>
        <v>4.55589542895758E-2</v>
      </c>
      <c r="G957">
        <f t="shared" si="66"/>
        <v>21.149990846000001</v>
      </c>
      <c r="H957" t="str">
        <f t="shared" si="67"/>
        <v/>
      </c>
    </row>
    <row r="958" spans="1:8" x14ac:dyDescent="0.3">
      <c r="A958">
        <v>2002</v>
      </c>
      <c r="B958">
        <v>9</v>
      </c>
      <c r="C958">
        <v>100.7</v>
      </c>
      <c r="D958">
        <v>-1.4999938960000001</v>
      </c>
      <c r="E958">
        <f t="shared" si="65"/>
        <v>3.7055559471420194</v>
      </c>
      <c r="F958">
        <f>(MAX(E$2:E958) - E958)/MAX(E$2:E958)</f>
        <v>6.6884511528763832E-2</v>
      </c>
      <c r="G958">
        <f t="shared" si="66"/>
        <v>19.649996950000002</v>
      </c>
      <c r="H958" t="str">
        <f t="shared" si="67"/>
        <v/>
      </c>
    </row>
    <row r="959" spans="1:8" x14ac:dyDescent="0.3">
      <c r="A959">
        <v>2002</v>
      </c>
      <c r="B959">
        <v>9</v>
      </c>
      <c r="C959">
        <v>102</v>
      </c>
      <c r="D959">
        <v>-1.4499938960000001</v>
      </c>
      <c r="E959">
        <f t="shared" si="65"/>
        <v>3.6265407485443371</v>
      </c>
      <c r="F959">
        <f>(MAX(E$2:E959) - E959)/MAX(E$2:E959)</f>
        <v>8.6781743330915956E-2</v>
      </c>
      <c r="G959">
        <f t="shared" si="66"/>
        <v>18.200003054000003</v>
      </c>
      <c r="H959" t="str">
        <f t="shared" si="67"/>
        <v/>
      </c>
    </row>
    <row r="960" spans="1:8" x14ac:dyDescent="0.3">
      <c r="A960">
        <v>2002</v>
      </c>
      <c r="B960">
        <v>9</v>
      </c>
      <c r="C960">
        <v>98.9</v>
      </c>
      <c r="D960">
        <v>-0.75000152600000003</v>
      </c>
      <c r="E960">
        <f t="shared" si="65"/>
        <v>3.5852883052352964</v>
      </c>
      <c r="F960">
        <f>(MAX(E$2:E960) - E960)/MAX(E$2:E960)</f>
        <v>9.716973755851252E-2</v>
      </c>
      <c r="G960">
        <f t="shared" si="66"/>
        <v>17.450001528000005</v>
      </c>
      <c r="H960" t="str">
        <f t="shared" si="67"/>
        <v/>
      </c>
    </row>
    <row r="961" spans="1:8" x14ac:dyDescent="0.3">
      <c r="A961">
        <v>2002</v>
      </c>
      <c r="B961">
        <v>9</v>
      </c>
      <c r="C961">
        <v>98.95</v>
      </c>
      <c r="D961">
        <v>1.750004578</v>
      </c>
      <c r="E961">
        <f t="shared" si="65"/>
        <v>3.6804010533041946</v>
      </c>
      <c r="F961">
        <f>(MAX(E$2:E961) - E961)/MAX(E$2:E961)</f>
        <v>7.3218897349878603E-2</v>
      </c>
      <c r="G961">
        <f t="shared" si="66"/>
        <v>19.200006106000004</v>
      </c>
      <c r="H961" t="str">
        <f t="shared" si="67"/>
        <v/>
      </c>
    </row>
    <row r="962" spans="1:8" x14ac:dyDescent="0.3">
      <c r="A962">
        <v>2002</v>
      </c>
      <c r="B962">
        <v>9</v>
      </c>
      <c r="C962">
        <v>97.100000000000009</v>
      </c>
      <c r="D962">
        <v>0.49999847400000003</v>
      </c>
      <c r="E962">
        <f t="shared" si="65"/>
        <v>3.7088283691182022</v>
      </c>
      <c r="F962">
        <f>(MAX(E$2:E962) - E962)/MAX(E$2:E962)</f>
        <v>6.6060465778450719E-2</v>
      </c>
      <c r="G962">
        <f t="shared" si="66"/>
        <v>19.700004580000005</v>
      </c>
      <c r="H962" t="str">
        <f t="shared" si="67"/>
        <v/>
      </c>
    </row>
    <row r="963" spans="1:8" x14ac:dyDescent="0.3">
      <c r="A963">
        <v>2002</v>
      </c>
      <c r="B963">
        <v>9</v>
      </c>
      <c r="C963">
        <v>97.4</v>
      </c>
      <c r="D963">
        <v>-2.5499999999999998</v>
      </c>
      <c r="E963">
        <f t="shared" si="65"/>
        <v>3.5631787950742893</v>
      </c>
      <c r="F963">
        <f>(MAX(E$2:E963) - E963)/MAX(E$2:E963)</f>
        <v>0.10273724933489248</v>
      </c>
      <c r="G963">
        <f t="shared" si="66"/>
        <v>17.150004580000004</v>
      </c>
      <c r="H963" t="str">
        <f t="shared" si="67"/>
        <v/>
      </c>
    </row>
    <row r="964" spans="1:8" x14ac:dyDescent="0.3">
      <c r="A964">
        <v>2002</v>
      </c>
      <c r="B964">
        <v>9</v>
      </c>
      <c r="C964">
        <v>95.4</v>
      </c>
      <c r="D964">
        <v>-1.850001526</v>
      </c>
      <c r="E964">
        <f t="shared" ref="E964:E1027" si="68">(D964/C964*$G$2+1)*E963*$H$2+(1-$H$2)*E963</f>
        <v>3.4595327855098512</v>
      </c>
      <c r="F964">
        <f>(MAX(E$2:E964) - E964)/MAX(E$2:E964)</f>
        <v>0.12883689490019753</v>
      </c>
      <c r="G964">
        <f t="shared" si="66"/>
        <v>15.300003054000005</v>
      </c>
      <c r="H964" t="str">
        <f t="shared" si="67"/>
        <v/>
      </c>
    </row>
    <row r="965" spans="1:8" x14ac:dyDescent="0.3">
      <c r="A965">
        <v>2002</v>
      </c>
      <c r="B965">
        <v>9</v>
      </c>
      <c r="C965">
        <v>97.75</v>
      </c>
      <c r="D965">
        <v>1.25</v>
      </c>
      <c r="E965">
        <f t="shared" si="68"/>
        <v>3.5258921100400915</v>
      </c>
      <c r="F965">
        <f>(MAX(E$2:E965) - E965)/MAX(E$2:E965)</f>
        <v>0.11212660516043146</v>
      </c>
      <c r="G965">
        <f t="shared" ref="G965:G1028" si="69">IF(A965&lt;&gt;A964, D965, D965+G964)</f>
        <v>16.550003054000005</v>
      </c>
      <c r="H965" t="str">
        <f t="shared" si="67"/>
        <v/>
      </c>
    </row>
    <row r="966" spans="1:8" x14ac:dyDescent="0.3">
      <c r="A966">
        <v>2002</v>
      </c>
      <c r="B966">
        <v>9</v>
      </c>
      <c r="C966">
        <v>98.550000000000011</v>
      </c>
      <c r="D966">
        <v>2.0000030519999998</v>
      </c>
      <c r="E966">
        <f t="shared" si="68"/>
        <v>3.6332253669822974</v>
      </c>
      <c r="F966">
        <f>(MAX(E$2:E966) - E966)/MAX(E$2:E966)</f>
        <v>8.509845448358605E-2</v>
      </c>
      <c r="G966">
        <f t="shared" si="69"/>
        <v>18.550006106000005</v>
      </c>
      <c r="H966" t="str">
        <f t="shared" si="67"/>
        <v/>
      </c>
    </row>
    <row r="967" spans="1:8" x14ac:dyDescent="0.3">
      <c r="A967">
        <v>2002</v>
      </c>
      <c r="B967">
        <v>9</v>
      </c>
      <c r="C967">
        <v>99.100000000000009</v>
      </c>
      <c r="D967">
        <v>1.6000030519999999</v>
      </c>
      <c r="E967">
        <f t="shared" si="68"/>
        <v>3.7212148474430773</v>
      </c>
      <c r="F967">
        <f>(MAX(E$2:E967) - E967)/MAX(E$2:E967)</f>
        <v>6.2941361671692189E-2</v>
      </c>
      <c r="G967">
        <f t="shared" si="69"/>
        <v>20.150009158000003</v>
      </c>
      <c r="H967" t="str">
        <f t="shared" si="67"/>
        <v/>
      </c>
    </row>
    <row r="968" spans="1:8" x14ac:dyDescent="0.3">
      <c r="A968">
        <v>2002</v>
      </c>
      <c r="B968">
        <v>9</v>
      </c>
      <c r="C968">
        <v>98</v>
      </c>
      <c r="D968">
        <v>2.0999984739999999</v>
      </c>
      <c r="E968">
        <f t="shared" si="68"/>
        <v>3.8408252377653724</v>
      </c>
      <c r="F968">
        <f>(MAX(E$2:E968) - E968)/MAX(E$2:E968)</f>
        <v>3.2821641612437599E-2</v>
      </c>
      <c r="G968">
        <f t="shared" si="69"/>
        <v>22.250007632000003</v>
      </c>
      <c r="H968" t="str">
        <f t="shared" si="67"/>
        <v/>
      </c>
    </row>
    <row r="969" spans="1:8" x14ac:dyDescent="0.3">
      <c r="A969">
        <v>2002</v>
      </c>
      <c r="B969">
        <v>9</v>
      </c>
      <c r="C969">
        <v>97.5</v>
      </c>
      <c r="D969">
        <v>-1.9</v>
      </c>
      <c r="E969">
        <f t="shared" si="68"/>
        <v>3.728554961584539</v>
      </c>
      <c r="F969">
        <f>(MAX(E$2:E969) - E969)/MAX(E$2:E969)</f>
        <v>6.1093009011458511E-2</v>
      </c>
      <c r="G969">
        <f t="shared" si="69"/>
        <v>20.350007632000004</v>
      </c>
      <c r="H969" t="str">
        <f t="shared" si="67"/>
        <v/>
      </c>
    </row>
    <row r="970" spans="1:8" x14ac:dyDescent="0.3">
      <c r="A970">
        <v>2002</v>
      </c>
      <c r="B970">
        <v>9</v>
      </c>
      <c r="C970">
        <v>96.45</v>
      </c>
      <c r="D970">
        <v>-0.75000457799999998</v>
      </c>
      <c r="E970">
        <f t="shared" si="68"/>
        <v>3.6850645527118639</v>
      </c>
      <c r="F970">
        <f>(MAX(E$2:E970) - E970)/MAX(E$2:E970)</f>
        <v>7.2044557091670153E-2</v>
      </c>
      <c r="G970">
        <f t="shared" si="69"/>
        <v>19.600003054000005</v>
      </c>
      <c r="H970" t="str">
        <f t="shared" si="67"/>
        <v/>
      </c>
    </row>
    <row r="971" spans="1:8" x14ac:dyDescent="0.3">
      <c r="A971">
        <v>2002</v>
      </c>
      <c r="B971">
        <v>9</v>
      </c>
      <c r="C971">
        <v>96.15</v>
      </c>
      <c r="D971">
        <v>1.2</v>
      </c>
      <c r="E971">
        <f t="shared" si="68"/>
        <v>3.7540517206253465</v>
      </c>
      <c r="F971">
        <f>(MAX(E$2:E971) - E971)/MAX(E$2:E971)</f>
        <v>5.4672536319595344E-2</v>
      </c>
      <c r="G971">
        <f t="shared" si="69"/>
        <v>20.800003054000005</v>
      </c>
      <c r="H971" t="str">
        <f t="shared" si="67"/>
        <v/>
      </c>
    </row>
    <row r="972" spans="1:8" x14ac:dyDescent="0.3">
      <c r="A972">
        <v>2002</v>
      </c>
      <c r="B972">
        <v>9</v>
      </c>
      <c r="C972">
        <v>96.15</v>
      </c>
      <c r="D972">
        <v>1.2</v>
      </c>
      <c r="E972">
        <f t="shared" si="68"/>
        <v>3.8243303799818271</v>
      </c>
      <c r="F972">
        <f>(MAX(E$2:E972) - E972)/MAX(E$2:E972)</f>
        <v>3.6975298309977818E-2</v>
      </c>
      <c r="G972">
        <f t="shared" si="69"/>
        <v>22.000003054000004</v>
      </c>
      <c r="H972" t="str">
        <f t="shared" si="67"/>
        <v/>
      </c>
    </row>
    <row r="973" spans="1:8" x14ac:dyDescent="0.3">
      <c r="A973">
        <v>2002</v>
      </c>
      <c r="B973">
        <v>9</v>
      </c>
      <c r="C973">
        <v>93.600000000000009</v>
      </c>
      <c r="D973">
        <v>-1.2999938959999999</v>
      </c>
      <c r="E973">
        <f t="shared" si="68"/>
        <v>3.7446572044968316</v>
      </c>
      <c r="F973">
        <f>(MAX(E$2:E973) - E973)/MAX(E$2:E973)</f>
        <v>5.7038218724949713E-2</v>
      </c>
      <c r="G973">
        <f t="shared" si="69"/>
        <v>20.700009158000004</v>
      </c>
      <c r="H973" t="str">
        <f t="shared" si="67"/>
        <v/>
      </c>
    </row>
    <row r="974" spans="1:8" x14ac:dyDescent="0.3">
      <c r="A974">
        <v>2002</v>
      </c>
      <c r="B974">
        <v>9</v>
      </c>
      <c r="C974">
        <v>91.300000000000011</v>
      </c>
      <c r="D974">
        <v>-0.5</v>
      </c>
      <c r="E974">
        <f t="shared" si="68"/>
        <v>3.7138960555004177</v>
      </c>
      <c r="F974">
        <f>(MAX(E$2:E974) - E974)/MAX(E$2:E974)</f>
        <v>6.4784345077154304E-2</v>
      </c>
      <c r="G974">
        <f t="shared" si="69"/>
        <v>20.200009158000004</v>
      </c>
      <c r="H974" t="str">
        <f t="shared" si="67"/>
        <v/>
      </c>
    </row>
    <row r="975" spans="1:8" x14ac:dyDescent="0.3">
      <c r="A975">
        <v>2002</v>
      </c>
      <c r="B975">
        <v>9</v>
      </c>
      <c r="C975">
        <v>91.5</v>
      </c>
      <c r="D975">
        <v>-1.100001526</v>
      </c>
      <c r="E975">
        <f t="shared" si="68"/>
        <v>3.6469240665093388</v>
      </c>
      <c r="F975">
        <f>(MAX(E$2:E975) - E975)/MAX(E$2:E975)</f>
        <v>8.1648913069846327E-2</v>
      </c>
      <c r="G975">
        <f t="shared" si="69"/>
        <v>19.100007632000004</v>
      </c>
      <c r="H975" t="str">
        <f t="shared" si="67"/>
        <v/>
      </c>
    </row>
    <row r="976" spans="1:8" x14ac:dyDescent="0.3">
      <c r="A976">
        <v>2002</v>
      </c>
      <c r="B976">
        <v>9</v>
      </c>
      <c r="C976">
        <v>91.65</v>
      </c>
      <c r="D976">
        <v>0.5</v>
      </c>
      <c r="E976">
        <f t="shared" si="68"/>
        <v>3.6767679623072875</v>
      </c>
      <c r="F976">
        <f>(MAX(E$2:E976) - E976)/MAX(E$2:E976)</f>
        <v>7.4133765058961271E-2</v>
      </c>
      <c r="G976">
        <f t="shared" si="69"/>
        <v>19.600007632000004</v>
      </c>
      <c r="H976" t="str">
        <f t="shared" si="67"/>
        <v/>
      </c>
    </row>
    <row r="977" spans="1:8" x14ac:dyDescent="0.3">
      <c r="A977">
        <v>2002</v>
      </c>
      <c r="B977">
        <v>9</v>
      </c>
      <c r="C977">
        <v>91.600000000000009</v>
      </c>
      <c r="D977">
        <v>1.100001526</v>
      </c>
      <c r="E977">
        <f t="shared" si="68"/>
        <v>3.7429980447737603</v>
      </c>
      <c r="F977">
        <f>(MAX(E$2:E977) - E977)/MAX(E$2:E977)</f>
        <v>5.7456020441488231E-2</v>
      </c>
      <c r="G977">
        <f t="shared" si="69"/>
        <v>20.700009158000004</v>
      </c>
      <c r="H977" t="str">
        <f t="shared" si="67"/>
        <v/>
      </c>
    </row>
    <row r="978" spans="1:8" x14ac:dyDescent="0.3">
      <c r="A978">
        <v>2002</v>
      </c>
      <c r="B978">
        <v>9</v>
      </c>
      <c r="C978">
        <v>88.050000000000011</v>
      </c>
      <c r="D978">
        <v>0.14999694799999999</v>
      </c>
      <c r="E978">
        <f t="shared" si="68"/>
        <v>3.7525625811125343</v>
      </c>
      <c r="F978">
        <f>(MAX(E$2:E978) - E978)/MAX(E$2:E978)</f>
        <v>5.5047524354783786E-2</v>
      </c>
      <c r="G978">
        <f t="shared" si="69"/>
        <v>20.850006106000002</v>
      </c>
      <c r="H978" t="str">
        <f t="shared" si="67"/>
        <v/>
      </c>
    </row>
    <row r="979" spans="1:8" x14ac:dyDescent="0.3">
      <c r="A979">
        <v>2002</v>
      </c>
      <c r="B979">
        <v>10</v>
      </c>
      <c r="C979">
        <v>87.600000000000009</v>
      </c>
      <c r="D979">
        <v>2.35</v>
      </c>
      <c r="E979">
        <f t="shared" si="68"/>
        <v>3.9035646712771657</v>
      </c>
      <c r="F979">
        <f>(MAX(E$2:E979) - E979)/MAX(E$2:E979)</f>
        <v>1.7022895625909421E-2</v>
      </c>
      <c r="G979">
        <f t="shared" si="69"/>
        <v>23.200006106000004</v>
      </c>
      <c r="H979" t="str">
        <f t="shared" si="67"/>
        <v/>
      </c>
    </row>
    <row r="980" spans="1:8" x14ac:dyDescent="0.3">
      <c r="A980">
        <v>2002</v>
      </c>
      <c r="B980">
        <v>10</v>
      </c>
      <c r="C980">
        <v>91.600000000000009</v>
      </c>
      <c r="D980">
        <v>2.2499984739999999</v>
      </c>
      <c r="E980">
        <f t="shared" si="68"/>
        <v>4.0473913288132017</v>
      </c>
      <c r="F980">
        <f>(MAX(E$2:E980) - E980)/MAX(E$2:E980)</f>
        <v>0</v>
      </c>
      <c r="G980">
        <f t="shared" si="69"/>
        <v>25.450004580000005</v>
      </c>
      <c r="H980" t="str">
        <f t="shared" si="67"/>
        <v/>
      </c>
    </row>
    <row r="981" spans="1:8" x14ac:dyDescent="0.3">
      <c r="A981">
        <v>2002</v>
      </c>
      <c r="B981">
        <v>10</v>
      </c>
      <c r="C981">
        <v>91.600000000000009</v>
      </c>
      <c r="D981">
        <v>2.25</v>
      </c>
      <c r="E981">
        <f t="shared" si="68"/>
        <v>4.1965173739523349</v>
      </c>
      <c r="F981">
        <f>(MAX(E$2:E981) - E981)/MAX(E$2:E981)</f>
        <v>0</v>
      </c>
      <c r="G981">
        <f t="shared" si="69"/>
        <v>27.700004580000005</v>
      </c>
      <c r="H981" t="str">
        <f t="shared" si="67"/>
        <v/>
      </c>
    </row>
    <row r="982" spans="1:8" x14ac:dyDescent="0.3">
      <c r="A982">
        <v>2002</v>
      </c>
      <c r="B982">
        <v>10</v>
      </c>
      <c r="C982">
        <v>88.600000000000009</v>
      </c>
      <c r="D982">
        <v>0.75</v>
      </c>
      <c r="E982">
        <f t="shared" si="68"/>
        <v>4.249802724355229</v>
      </c>
      <c r="F982">
        <f>(MAX(E$2:E982) - E982)/MAX(E$2:E982)</f>
        <v>0</v>
      </c>
      <c r="G982">
        <f t="shared" si="69"/>
        <v>28.450004580000005</v>
      </c>
      <c r="H982" t="str">
        <f t="shared" si="67"/>
        <v/>
      </c>
    </row>
    <row r="983" spans="1:8" x14ac:dyDescent="0.3">
      <c r="A983">
        <v>2002</v>
      </c>
      <c r="B983">
        <v>10</v>
      </c>
      <c r="C983">
        <v>88.100000000000009</v>
      </c>
      <c r="D983">
        <v>-2.2999954219999998</v>
      </c>
      <c r="E983">
        <f t="shared" si="68"/>
        <v>4.0833805879689606</v>
      </c>
      <c r="F983">
        <f>(MAX(E$2:E983) - E983)/MAX(E$2:E983)</f>
        <v>3.9159967457434761E-2</v>
      </c>
      <c r="G983">
        <f t="shared" si="69"/>
        <v>26.150009158000007</v>
      </c>
      <c r="H983" t="str">
        <f t="shared" si="67"/>
        <v/>
      </c>
    </row>
    <row r="984" spans="1:8" x14ac:dyDescent="0.3">
      <c r="A984">
        <v>2002</v>
      </c>
      <c r="B984">
        <v>10</v>
      </c>
      <c r="C984">
        <v>86.600000000000009</v>
      </c>
      <c r="D984">
        <v>-0.95</v>
      </c>
      <c r="E984">
        <f t="shared" si="68"/>
        <v>4.0161887018505347</v>
      </c>
      <c r="F984">
        <f>(MAX(E$2:E984) - E984)/MAX(E$2:E984)</f>
        <v>5.4970556907470977E-2</v>
      </c>
      <c r="G984">
        <f t="shared" si="69"/>
        <v>25.200009158000007</v>
      </c>
      <c r="H984" t="str">
        <f t="shared" si="67"/>
        <v/>
      </c>
    </row>
    <row r="985" spans="1:8" x14ac:dyDescent="0.3">
      <c r="A985">
        <v>2002</v>
      </c>
      <c r="B985">
        <v>10</v>
      </c>
      <c r="C985">
        <v>87.350000000000009</v>
      </c>
      <c r="D985">
        <v>-2.3500030519999999</v>
      </c>
      <c r="E985">
        <f t="shared" si="68"/>
        <v>3.8541156215971291</v>
      </c>
      <c r="F985">
        <f>(MAX(E$2:E985) - E985)/MAX(E$2:E985)</f>
        <v>9.3107169537647833E-2</v>
      </c>
      <c r="G985">
        <f t="shared" si="69"/>
        <v>22.850006106000009</v>
      </c>
      <c r="H985" t="str">
        <f t="shared" ref="H985:H1048" si="70">IF(A985=A986, "", IF(-C963*0.05 &gt; MIN(G964:G985), -C963*0.05, ""))</f>
        <v/>
      </c>
    </row>
    <row r="986" spans="1:8" x14ac:dyDescent="0.3">
      <c r="A986">
        <v>2002</v>
      </c>
      <c r="B986">
        <v>10</v>
      </c>
      <c r="C986">
        <v>84.550000000000011</v>
      </c>
      <c r="D986">
        <v>-3</v>
      </c>
      <c r="E986">
        <f t="shared" si="68"/>
        <v>3.6489882378338288</v>
      </c>
      <c r="F986">
        <f>(MAX(E$2:E986) - E986)/MAX(E$2:E986)</f>
        <v>0.14137467677692134</v>
      </c>
      <c r="G986">
        <f t="shared" si="69"/>
        <v>19.850006106000009</v>
      </c>
      <c r="H986" t="str">
        <f t="shared" si="70"/>
        <v/>
      </c>
    </row>
    <row r="987" spans="1:8" x14ac:dyDescent="0.3">
      <c r="A987">
        <v>2002</v>
      </c>
      <c r="B987">
        <v>10</v>
      </c>
      <c r="C987">
        <v>83.300000000000011</v>
      </c>
      <c r="D987">
        <v>2.300001526</v>
      </c>
      <c r="E987">
        <f t="shared" si="68"/>
        <v>3.8001169025764554</v>
      </c>
      <c r="F987">
        <f>(MAX(E$2:E987) - E987)/MAX(E$2:E987)</f>
        <v>0.10581334027616517</v>
      </c>
      <c r="G987">
        <f t="shared" si="69"/>
        <v>22.150007632000008</v>
      </c>
      <c r="H987" t="str">
        <f t="shared" si="70"/>
        <v/>
      </c>
    </row>
    <row r="988" spans="1:8" x14ac:dyDescent="0.3">
      <c r="A988">
        <v>2002</v>
      </c>
      <c r="B988">
        <v>10</v>
      </c>
      <c r="C988">
        <v>83.050000000000011</v>
      </c>
      <c r="D988">
        <v>-1.1499969480000001</v>
      </c>
      <c r="E988">
        <f t="shared" si="68"/>
        <v>3.7211863275010892</v>
      </c>
      <c r="F988">
        <f>(MAX(E$2:E988) - E988)/MAX(E$2:E988)</f>
        <v>0.12438610240063326</v>
      </c>
      <c r="G988">
        <f t="shared" si="69"/>
        <v>21.00001068400001</v>
      </c>
      <c r="H988" t="str">
        <f t="shared" si="70"/>
        <v/>
      </c>
    </row>
    <row r="989" spans="1:8" x14ac:dyDescent="0.3">
      <c r="A989">
        <v>2002</v>
      </c>
      <c r="B989">
        <v>10</v>
      </c>
      <c r="C989">
        <v>85.100000000000009</v>
      </c>
      <c r="D989">
        <v>-1.2000061040000001</v>
      </c>
      <c r="E989">
        <f t="shared" si="68"/>
        <v>3.6424769331334748</v>
      </c>
      <c r="F989">
        <f>(MAX(E$2:E989) - E989)/MAX(E$2:E989)</f>
        <v>0.14290681958981905</v>
      </c>
      <c r="G989">
        <f t="shared" si="69"/>
        <v>19.80000458000001</v>
      </c>
      <c r="H989" t="str">
        <f t="shared" si="70"/>
        <v/>
      </c>
    </row>
    <row r="990" spans="1:8" x14ac:dyDescent="0.3">
      <c r="A990">
        <v>2002</v>
      </c>
      <c r="B990">
        <v>10</v>
      </c>
      <c r="C990">
        <v>87.300000000000011</v>
      </c>
      <c r="D990">
        <v>0.30000305199999999</v>
      </c>
      <c r="E990">
        <f t="shared" si="68"/>
        <v>3.6612527784389668</v>
      </c>
      <c r="F990">
        <f>(MAX(E$2:E990) - E990)/MAX(E$2:E990)</f>
        <v>0.13848876855938194</v>
      </c>
      <c r="G990">
        <f t="shared" si="69"/>
        <v>20.100007632000011</v>
      </c>
      <c r="H990" t="str">
        <f t="shared" si="70"/>
        <v/>
      </c>
    </row>
    <row r="991" spans="1:8" x14ac:dyDescent="0.3">
      <c r="A991">
        <v>2002</v>
      </c>
      <c r="B991">
        <v>10</v>
      </c>
      <c r="C991">
        <v>87.4</v>
      </c>
      <c r="D991">
        <v>-0.65000305199999997</v>
      </c>
      <c r="E991">
        <f t="shared" si="68"/>
        <v>3.6204090917090674</v>
      </c>
      <c r="F991">
        <f>(MAX(E$2:E991) - E991)/MAX(E$2:E991)</f>
        <v>0.14809949389866134</v>
      </c>
      <c r="G991">
        <f t="shared" si="69"/>
        <v>19.450004580000012</v>
      </c>
      <c r="H991" t="str">
        <f t="shared" si="70"/>
        <v/>
      </c>
    </row>
    <row r="992" spans="1:8" x14ac:dyDescent="0.3">
      <c r="A992">
        <v>2002</v>
      </c>
      <c r="B992">
        <v>10</v>
      </c>
      <c r="C992">
        <v>90.100000000000009</v>
      </c>
      <c r="D992">
        <v>-1.099993896</v>
      </c>
      <c r="E992">
        <f t="shared" si="68"/>
        <v>3.5541089601568556</v>
      </c>
      <c r="F992">
        <f>(MAX(E$2:E992) - E992)/MAX(E$2:E992)</f>
        <v>0.1637002490048341</v>
      </c>
      <c r="G992">
        <f t="shared" si="69"/>
        <v>18.350010684000011</v>
      </c>
      <c r="H992" t="str">
        <f t="shared" si="70"/>
        <v/>
      </c>
    </row>
    <row r="993" spans="1:8" x14ac:dyDescent="0.3">
      <c r="A993">
        <v>2002</v>
      </c>
      <c r="B993">
        <v>10</v>
      </c>
      <c r="C993">
        <v>91</v>
      </c>
      <c r="D993">
        <v>-2.1999938960000001</v>
      </c>
      <c r="E993">
        <f t="shared" si="68"/>
        <v>3.4252240477711857</v>
      </c>
      <c r="F993">
        <f>(MAX(E$2:E993) - E993)/MAX(E$2:E993)</f>
        <v>0.19402751846772995</v>
      </c>
      <c r="G993">
        <f t="shared" si="69"/>
        <v>16.150016788000013</v>
      </c>
      <c r="H993" t="str">
        <f t="shared" si="70"/>
        <v/>
      </c>
    </row>
    <row r="994" spans="1:8" x14ac:dyDescent="0.3">
      <c r="A994">
        <v>2002</v>
      </c>
      <c r="B994">
        <v>10</v>
      </c>
      <c r="C994">
        <v>90.600000000000009</v>
      </c>
      <c r="D994">
        <v>3.05</v>
      </c>
      <c r="E994">
        <f t="shared" si="68"/>
        <v>3.5981865203821481</v>
      </c>
      <c r="F994">
        <f>(MAX(E$2:E994) - E994)/MAX(E$2:E994)</f>
        <v>0.15332857693340168</v>
      </c>
      <c r="G994">
        <f t="shared" si="69"/>
        <v>19.200016788000013</v>
      </c>
      <c r="H994" t="str">
        <f t="shared" si="70"/>
        <v/>
      </c>
    </row>
    <row r="995" spans="1:8" x14ac:dyDescent="0.3">
      <c r="A995">
        <v>2002</v>
      </c>
      <c r="B995">
        <v>10</v>
      </c>
      <c r="C995">
        <v>87.9</v>
      </c>
      <c r="D995">
        <v>-2.0999969479999998</v>
      </c>
      <c r="E995">
        <f t="shared" si="68"/>
        <v>3.4692414570521612</v>
      </c>
      <c r="F995">
        <f>(MAX(E$2:E995) - E995)/MAX(E$2:E995)</f>
        <v>0.18367000021665542</v>
      </c>
      <c r="G995">
        <f t="shared" si="69"/>
        <v>17.100019840000012</v>
      </c>
      <c r="H995" t="str">
        <f t="shared" si="70"/>
        <v/>
      </c>
    </row>
    <row r="996" spans="1:8" x14ac:dyDescent="0.3">
      <c r="A996">
        <v>2002</v>
      </c>
      <c r="B996">
        <v>10</v>
      </c>
      <c r="C996">
        <v>90.600000000000009</v>
      </c>
      <c r="D996">
        <v>0.75000152600000003</v>
      </c>
      <c r="E996">
        <f t="shared" si="68"/>
        <v>3.5123198740530155</v>
      </c>
      <c r="F996">
        <f>(MAX(E$2:E996) - E996)/MAX(E$2:E996)</f>
        <v>0.17353343158160425</v>
      </c>
      <c r="G996">
        <f t="shared" si="69"/>
        <v>17.850021366000011</v>
      </c>
      <c r="H996" t="str">
        <f t="shared" si="70"/>
        <v/>
      </c>
    </row>
    <row r="997" spans="1:8" x14ac:dyDescent="0.3">
      <c r="A997">
        <v>2002</v>
      </c>
      <c r="B997">
        <v>10</v>
      </c>
      <c r="C997">
        <v>88.65</v>
      </c>
      <c r="D997">
        <v>0.75000305199999995</v>
      </c>
      <c r="E997">
        <f t="shared" si="68"/>
        <v>3.5568926426679064</v>
      </c>
      <c r="F997">
        <f>(MAX(E$2:E997) - E997)/MAX(E$2:E997)</f>
        <v>0.16304523448025449</v>
      </c>
      <c r="G997">
        <f t="shared" si="69"/>
        <v>18.600024418000011</v>
      </c>
      <c r="H997" t="str">
        <f t="shared" si="70"/>
        <v/>
      </c>
    </row>
    <row r="998" spans="1:8" x14ac:dyDescent="0.3">
      <c r="A998">
        <v>2002</v>
      </c>
      <c r="B998">
        <v>10</v>
      </c>
      <c r="C998">
        <v>91.15</v>
      </c>
      <c r="D998">
        <v>-2</v>
      </c>
      <c r="E998">
        <f t="shared" si="68"/>
        <v>3.4398254136168509</v>
      </c>
      <c r="F998">
        <f>(MAX(E$2:E998) - E998)/MAX(E$2:E998)</f>
        <v>0.1905917434935209</v>
      </c>
      <c r="G998">
        <f t="shared" si="69"/>
        <v>16.600024418000011</v>
      </c>
      <c r="H998" t="str">
        <f t="shared" si="70"/>
        <v/>
      </c>
    </row>
    <row r="999" spans="1:8" x14ac:dyDescent="0.3">
      <c r="A999">
        <v>2002</v>
      </c>
      <c r="B999">
        <v>10</v>
      </c>
      <c r="C999">
        <v>92.600000000000009</v>
      </c>
      <c r="D999">
        <v>4.9998474000000001E-2</v>
      </c>
      <c r="E999">
        <f t="shared" si="68"/>
        <v>3.4426113642892151</v>
      </c>
      <c r="F999">
        <f>(MAX(E$2:E999) - E999)/MAX(E$2:E999)</f>
        <v>0.1899361952591527</v>
      </c>
      <c r="G999">
        <f t="shared" si="69"/>
        <v>16.65002289200001</v>
      </c>
      <c r="H999" t="str">
        <f t="shared" si="70"/>
        <v/>
      </c>
    </row>
    <row r="1000" spans="1:8" x14ac:dyDescent="0.3">
      <c r="A1000">
        <v>2002</v>
      </c>
      <c r="B1000">
        <v>10</v>
      </c>
      <c r="C1000">
        <v>92.25</v>
      </c>
      <c r="D1000">
        <v>2.2000000000000002</v>
      </c>
      <c r="E1000">
        <f t="shared" si="68"/>
        <v>3.5657616895158215</v>
      </c>
      <c r="F1000">
        <f>(MAX(E$2:E1000) - E1000)/MAX(E$2:E1000)</f>
        <v>0.16095830305704101</v>
      </c>
      <c r="G1000">
        <f t="shared" si="69"/>
        <v>18.850022892000009</v>
      </c>
      <c r="H1000" t="str">
        <f t="shared" si="70"/>
        <v/>
      </c>
    </row>
    <row r="1001" spans="1:8" x14ac:dyDescent="0.3">
      <c r="A1001">
        <v>2002</v>
      </c>
      <c r="B1001">
        <v>10</v>
      </c>
      <c r="C1001">
        <v>91.100000000000009</v>
      </c>
      <c r="D1001">
        <v>1.000004578</v>
      </c>
      <c r="E1001">
        <f t="shared" si="68"/>
        <v>3.6244737314517081</v>
      </c>
      <c r="F1001">
        <f>(MAX(E$2:E1001) - E1001)/MAX(E$2:E1001)</f>
        <v>0.14714306368147817</v>
      </c>
      <c r="G1001">
        <f t="shared" si="69"/>
        <v>19.850027470000008</v>
      </c>
      <c r="H1001" t="str">
        <f t="shared" si="70"/>
        <v/>
      </c>
    </row>
    <row r="1002" spans="1:8" x14ac:dyDescent="0.3">
      <c r="A1002">
        <v>2002</v>
      </c>
      <c r="B1002">
        <v>11</v>
      </c>
      <c r="C1002">
        <v>89.4</v>
      </c>
      <c r="D1002">
        <v>-0.45000152599999999</v>
      </c>
      <c r="E1002">
        <f t="shared" si="68"/>
        <v>3.5971076457117723</v>
      </c>
      <c r="F1002">
        <f>(MAX(E$2:E1002) - E1002)/MAX(E$2:E1002)</f>
        <v>0.15358244158085765</v>
      </c>
      <c r="G1002">
        <f t="shared" si="69"/>
        <v>19.400025944000006</v>
      </c>
      <c r="H1002" t="str">
        <f t="shared" si="70"/>
        <v/>
      </c>
    </row>
    <row r="1003" spans="1:8" x14ac:dyDescent="0.3">
      <c r="A1003">
        <v>2002</v>
      </c>
      <c r="B1003">
        <v>11</v>
      </c>
      <c r="C1003">
        <v>91.100000000000009</v>
      </c>
      <c r="D1003">
        <v>-1.2500015259999999</v>
      </c>
      <c r="E1003">
        <f t="shared" si="68"/>
        <v>3.5230726833683148</v>
      </c>
      <c r="F1003">
        <f>(MAX(E$2:E1003) - E1003)/MAX(E$2:E1003)</f>
        <v>0.17100324135567307</v>
      </c>
      <c r="G1003">
        <f t="shared" si="69"/>
        <v>18.150024418000008</v>
      </c>
      <c r="H1003" t="str">
        <f t="shared" si="70"/>
        <v/>
      </c>
    </row>
    <row r="1004" spans="1:8" x14ac:dyDescent="0.3">
      <c r="A1004">
        <v>2002</v>
      </c>
      <c r="B1004">
        <v>11</v>
      </c>
      <c r="C1004">
        <v>92.350000000000009</v>
      </c>
      <c r="D1004">
        <v>0.94999694800000001</v>
      </c>
      <c r="E1004">
        <f t="shared" si="68"/>
        <v>3.5774350271168056</v>
      </c>
      <c r="F1004">
        <f>(MAX(E$2:E1004) - E1004)/MAX(E$2:E1004)</f>
        <v>0.15821150788603572</v>
      </c>
      <c r="G1004">
        <f t="shared" si="69"/>
        <v>19.100021366000007</v>
      </c>
      <c r="H1004" t="str">
        <f t="shared" si="70"/>
        <v/>
      </c>
    </row>
    <row r="1005" spans="1:8" x14ac:dyDescent="0.3">
      <c r="A1005">
        <v>2002</v>
      </c>
      <c r="B1005">
        <v>11</v>
      </c>
      <c r="C1005">
        <v>92.65</v>
      </c>
      <c r="D1005">
        <v>-0.75</v>
      </c>
      <c r="E1005">
        <f t="shared" si="68"/>
        <v>3.5339961236574817</v>
      </c>
      <c r="F1005">
        <f>(MAX(E$2:E1005) - E1005)/MAX(E$2:E1005)</f>
        <v>0.16843290080161261</v>
      </c>
      <c r="G1005">
        <f t="shared" si="69"/>
        <v>18.350021366000007</v>
      </c>
      <c r="H1005" t="str">
        <f t="shared" si="70"/>
        <v/>
      </c>
    </row>
    <row r="1006" spans="1:8" x14ac:dyDescent="0.3">
      <c r="A1006">
        <v>2002</v>
      </c>
      <c r="B1006">
        <v>11</v>
      </c>
      <c r="C1006">
        <v>92.850000000000009</v>
      </c>
      <c r="D1006">
        <v>0.70000152599999999</v>
      </c>
      <c r="E1006">
        <f t="shared" si="68"/>
        <v>3.5739606257485694</v>
      </c>
      <c r="F1006">
        <f>(MAX(E$2:E1006) - E1006)/MAX(E$2:E1006)</f>
        <v>0.15902905203892656</v>
      </c>
      <c r="G1006">
        <f t="shared" si="69"/>
        <v>19.050022892000008</v>
      </c>
      <c r="H1006" t="str">
        <f t="shared" si="70"/>
        <v/>
      </c>
    </row>
    <row r="1007" spans="1:8" x14ac:dyDescent="0.3">
      <c r="A1007">
        <v>2002</v>
      </c>
      <c r="B1007">
        <v>11</v>
      </c>
      <c r="C1007">
        <v>91.800000000000011</v>
      </c>
      <c r="D1007">
        <v>0.59999847399999995</v>
      </c>
      <c r="E1007">
        <f t="shared" si="68"/>
        <v>3.6089993662973479</v>
      </c>
      <c r="F1007">
        <f>(MAX(E$2:E1007) - E1007)/MAX(E$2:E1007)</f>
        <v>0.15078425979293014</v>
      </c>
      <c r="G1007">
        <f t="shared" si="69"/>
        <v>19.650021366000008</v>
      </c>
      <c r="H1007" t="str">
        <f t="shared" si="70"/>
        <v/>
      </c>
    </row>
    <row r="1008" spans="1:8" x14ac:dyDescent="0.3">
      <c r="A1008">
        <v>2002</v>
      </c>
      <c r="B1008">
        <v>11</v>
      </c>
      <c r="C1008">
        <v>92</v>
      </c>
      <c r="D1008">
        <v>-1.550004578</v>
      </c>
      <c r="E1008">
        <f t="shared" si="68"/>
        <v>3.517793406409957</v>
      </c>
      <c r="F1008">
        <f>(MAX(E$2:E1008) - E1008)/MAX(E$2:E1008)</f>
        <v>0.17224548183147276</v>
      </c>
      <c r="G1008">
        <f t="shared" si="69"/>
        <v>18.100016788000008</v>
      </c>
      <c r="H1008" t="str">
        <f t="shared" si="70"/>
        <v/>
      </c>
    </row>
    <row r="1009" spans="1:8" x14ac:dyDescent="0.3">
      <c r="A1009">
        <v>2002</v>
      </c>
      <c r="B1009">
        <v>11</v>
      </c>
      <c r="C1009">
        <v>88.7</v>
      </c>
      <c r="D1009">
        <v>1.3000030520000001</v>
      </c>
      <c r="E1009">
        <f t="shared" si="68"/>
        <v>3.595129519678927</v>
      </c>
      <c r="F1009">
        <f>(MAX(E$2:E1009) - E1009)/MAX(E$2:E1009)</f>
        <v>0.1540479046061197</v>
      </c>
      <c r="G1009">
        <f t="shared" si="69"/>
        <v>19.400019840000009</v>
      </c>
      <c r="H1009" t="str">
        <f t="shared" si="70"/>
        <v/>
      </c>
    </row>
    <row r="1010" spans="1:8" x14ac:dyDescent="0.3">
      <c r="A1010">
        <v>2002</v>
      </c>
      <c r="B1010">
        <v>11</v>
      </c>
      <c r="C1010">
        <v>90</v>
      </c>
      <c r="D1010">
        <v>9.9998474000000004E-2</v>
      </c>
      <c r="E1010">
        <f t="shared" si="68"/>
        <v>3.6011213107755982</v>
      </c>
      <c r="F1010">
        <f>(MAX(E$2:E1010) - E1010)/MAX(E$2:E1010)</f>
        <v>0.15263800596251145</v>
      </c>
      <c r="G1010">
        <f t="shared" si="69"/>
        <v>19.500018314000009</v>
      </c>
      <c r="H1010" t="str">
        <f t="shared" si="70"/>
        <v/>
      </c>
    </row>
    <row r="1011" spans="1:8" x14ac:dyDescent="0.3">
      <c r="A1011">
        <v>2002</v>
      </c>
      <c r="B1011">
        <v>11</v>
      </c>
      <c r="C1011">
        <v>89.9</v>
      </c>
      <c r="D1011">
        <v>-0.84999847399999995</v>
      </c>
      <c r="E1011">
        <f t="shared" si="68"/>
        <v>3.5500487698604459</v>
      </c>
      <c r="F1011">
        <f>(MAX(E$2:E1011) - E1011)/MAX(E$2:E1011)</f>
        <v>0.16465563224489396</v>
      </c>
      <c r="G1011">
        <f t="shared" si="69"/>
        <v>18.650019840000009</v>
      </c>
      <c r="H1011" t="str">
        <f t="shared" si="70"/>
        <v/>
      </c>
    </row>
    <row r="1012" spans="1:8" x14ac:dyDescent="0.3">
      <c r="A1012">
        <v>2002</v>
      </c>
      <c r="B1012">
        <v>11</v>
      </c>
      <c r="C1012">
        <v>91.300000000000011</v>
      </c>
      <c r="D1012">
        <v>-1</v>
      </c>
      <c r="E1012">
        <f t="shared" si="68"/>
        <v>3.4917237626885878</v>
      </c>
      <c r="F1012">
        <f>(MAX(E$2:E1012) - E1012)/MAX(E$2:E1012)</f>
        <v>0.17837980038982995</v>
      </c>
      <c r="G1012">
        <f t="shared" si="69"/>
        <v>17.650019840000009</v>
      </c>
      <c r="H1012" t="str">
        <f t="shared" si="70"/>
        <v/>
      </c>
    </row>
    <row r="1013" spans="1:8" x14ac:dyDescent="0.3">
      <c r="A1013">
        <v>2002</v>
      </c>
      <c r="B1013">
        <v>11</v>
      </c>
      <c r="C1013">
        <v>92.5</v>
      </c>
      <c r="D1013">
        <v>0.85000152600000001</v>
      </c>
      <c r="E1013">
        <f t="shared" si="68"/>
        <v>3.5398530144721949</v>
      </c>
      <c r="F1013">
        <f>(MAX(E$2:E1013) - E1013)/MAX(E$2:E1013)</f>
        <v>0.16705474487424499</v>
      </c>
      <c r="G1013">
        <f t="shared" si="69"/>
        <v>18.500021366000009</v>
      </c>
      <c r="H1013" t="str">
        <f t="shared" si="70"/>
        <v/>
      </c>
    </row>
    <row r="1014" spans="1:8" x14ac:dyDescent="0.3">
      <c r="A1014">
        <v>2002</v>
      </c>
      <c r="B1014">
        <v>11</v>
      </c>
      <c r="C1014">
        <v>91.25</v>
      </c>
      <c r="D1014">
        <v>1.050001526</v>
      </c>
      <c r="E1014">
        <f t="shared" si="68"/>
        <v>3.6009519361216995</v>
      </c>
      <c r="F1014">
        <f>(MAX(E$2:E1014) - E1014)/MAX(E$2:E1014)</f>
        <v>0.15267786067222019</v>
      </c>
      <c r="G1014">
        <f t="shared" si="69"/>
        <v>19.550022892000008</v>
      </c>
      <c r="H1014" t="str">
        <f t="shared" si="70"/>
        <v/>
      </c>
    </row>
    <row r="1015" spans="1:8" x14ac:dyDescent="0.3">
      <c r="A1015">
        <v>2002</v>
      </c>
      <c r="B1015">
        <v>11</v>
      </c>
      <c r="C1015">
        <v>91.800000000000011</v>
      </c>
      <c r="D1015">
        <v>2.5</v>
      </c>
      <c r="E1015">
        <f t="shared" si="68"/>
        <v>3.7480496459305925</v>
      </c>
      <c r="F1015">
        <f>(MAX(E$2:E1015) - E1015)/MAX(E$2:E1015)</f>
        <v>0.11806502818334029</v>
      </c>
      <c r="G1015">
        <f t="shared" si="69"/>
        <v>22.050022892000008</v>
      </c>
      <c r="H1015" t="str">
        <f t="shared" si="70"/>
        <v/>
      </c>
    </row>
    <row r="1016" spans="1:8" x14ac:dyDescent="0.3">
      <c r="A1016">
        <v>2002</v>
      </c>
      <c r="B1016">
        <v>11</v>
      </c>
      <c r="C1016">
        <v>95.800000000000011</v>
      </c>
      <c r="D1016">
        <v>0.25</v>
      </c>
      <c r="E1016">
        <f t="shared" si="68"/>
        <v>3.7627210302439953</v>
      </c>
      <c r="F1016">
        <f>(MAX(E$2:E1016) - E1016)/MAX(E$2:E1016)</f>
        <v>0.11461277751078026</v>
      </c>
      <c r="G1016">
        <f t="shared" si="69"/>
        <v>22.300022892000008</v>
      </c>
      <c r="H1016" t="str">
        <f t="shared" si="70"/>
        <v/>
      </c>
    </row>
    <row r="1017" spans="1:8" x14ac:dyDescent="0.3">
      <c r="A1017">
        <v>2002</v>
      </c>
      <c r="B1017">
        <v>11</v>
      </c>
      <c r="C1017">
        <v>97.2</v>
      </c>
      <c r="D1017">
        <v>1.1499999999999999</v>
      </c>
      <c r="E1017">
        <f t="shared" si="68"/>
        <v>3.8294977151943135</v>
      </c>
      <c r="F1017">
        <f>(MAX(E$2:E1017) - E1017)/MAX(E$2:E1017)</f>
        <v>9.8899886988209146E-2</v>
      </c>
      <c r="G1017">
        <f t="shared" si="69"/>
        <v>23.450022892000007</v>
      </c>
      <c r="H1017" t="str">
        <f t="shared" si="70"/>
        <v/>
      </c>
    </row>
    <row r="1018" spans="1:8" x14ac:dyDescent="0.3">
      <c r="A1018">
        <v>2002</v>
      </c>
      <c r="B1018">
        <v>11</v>
      </c>
      <c r="C1018">
        <v>96.100000000000009</v>
      </c>
      <c r="D1018">
        <v>-1.249995422</v>
      </c>
      <c r="E1018">
        <f t="shared" si="68"/>
        <v>3.7547809418454219</v>
      </c>
      <c r="F1018">
        <f>(MAX(E$2:E1018) - E1018)/MAX(E$2:E1018)</f>
        <v>0.11648112032892322</v>
      </c>
      <c r="G1018">
        <f t="shared" si="69"/>
        <v>22.200027470000006</v>
      </c>
      <c r="H1018" t="str">
        <f t="shared" si="70"/>
        <v/>
      </c>
    </row>
    <row r="1019" spans="1:8" x14ac:dyDescent="0.3">
      <c r="A1019">
        <v>2002</v>
      </c>
      <c r="B1019">
        <v>11</v>
      </c>
      <c r="C1019">
        <v>97.2</v>
      </c>
      <c r="D1019">
        <v>0.79999694799999999</v>
      </c>
      <c r="E1019">
        <f t="shared" si="68"/>
        <v>3.8011360852695715</v>
      </c>
      <c r="F1019">
        <f>(MAX(E$2:E1019) - E1019)/MAX(E$2:E1019)</f>
        <v>0.10557352145180533</v>
      </c>
      <c r="G1019">
        <f t="shared" si="69"/>
        <v>23.000024418000006</v>
      </c>
      <c r="H1019" t="str">
        <f t="shared" si="70"/>
        <v/>
      </c>
    </row>
    <row r="1020" spans="1:8" x14ac:dyDescent="0.3">
      <c r="A1020">
        <v>2002</v>
      </c>
      <c r="B1020">
        <v>11</v>
      </c>
      <c r="C1020">
        <v>95.65</v>
      </c>
      <c r="D1020">
        <v>-1.5499954220000001</v>
      </c>
      <c r="E1020">
        <f t="shared" si="68"/>
        <v>3.708740734554985</v>
      </c>
      <c r="F1020">
        <f>(MAX(E$2:E1020) - E1020)/MAX(E$2:E1020)</f>
        <v>0.12731461314650383</v>
      </c>
      <c r="G1020">
        <f t="shared" si="69"/>
        <v>21.450028996000007</v>
      </c>
      <c r="H1020" t="str">
        <f t="shared" si="70"/>
        <v/>
      </c>
    </row>
    <row r="1021" spans="1:8" x14ac:dyDescent="0.3">
      <c r="A1021">
        <v>2002</v>
      </c>
      <c r="B1021">
        <v>11</v>
      </c>
      <c r="C1021">
        <v>98.7</v>
      </c>
      <c r="D1021">
        <v>0.25</v>
      </c>
      <c r="E1021">
        <f t="shared" si="68"/>
        <v>3.7228316947926561</v>
      </c>
      <c r="F1021">
        <f>(MAX(E$2:E1021) - E1021)/MAX(E$2:E1021)</f>
        <v>0.12399893918429446</v>
      </c>
      <c r="G1021">
        <f t="shared" si="69"/>
        <v>21.700028996000007</v>
      </c>
      <c r="H1021" t="str">
        <f t="shared" si="70"/>
        <v/>
      </c>
    </row>
    <row r="1022" spans="1:8" x14ac:dyDescent="0.3">
      <c r="A1022">
        <v>2002</v>
      </c>
      <c r="B1022">
        <v>11</v>
      </c>
      <c r="C1022">
        <v>99.100000000000009</v>
      </c>
      <c r="D1022">
        <v>-0.80000457800000002</v>
      </c>
      <c r="E1022">
        <f t="shared" si="68"/>
        <v>3.6777517392080306</v>
      </c>
      <c r="F1022">
        <f>(MAX(E$2:E1022) - E1022)/MAX(E$2:E1022)</f>
        <v>0.13460647993583957</v>
      </c>
      <c r="G1022">
        <f t="shared" si="69"/>
        <v>20.900024418000008</v>
      </c>
      <c r="H1022" t="str">
        <f t="shared" si="70"/>
        <v/>
      </c>
    </row>
    <row r="1023" spans="1:8" x14ac:dyDescent="0.3">
      <c r="A1023">
        <v>2002</v>
      </c>
      <c r="B1023">
        <v>12</v>
      </c>
      <c r="C1023">
        <v>99.65</v>
      </c>
      <c r="D1023">
        <v>-0.59999847399999995</v>
      </c>
      <c r="E1023">
        <f t="shared" si="68"/>
        <v>3.6445358019585221</v>
      </c>
      <c r="F1023">
        <f>(MAX(E$2:E1023) - E1023)/MAX(E$2:E1023)</f>
        <v>0.14242235737860906</v>
      </c>
      <c r="G1023">
        <f t="shared" si="69"/>
        <v>20.300025944000009</v>
      </c>
      <c r="H1023" t="str">
        <f t="shared" si="70"/>
        <v/>
      </c>
    </row>
    <row r="1024" spans="1:8" x14ac:dyDescent="0.3">
      <c r="A1024">
        <v>2002</v>
      </c>
      <c r="B1024">
        <v>12</v>
      </c>
      <c r="C1024">
        <v>100.25</v>
      </c>
      <c r="D1024">
        <v>0.349998474</v>
      </c>
      <c r="E1024">
        <f t="shared" si="68"/>
        <v>3.6636218164591288</v>
      </c>
      <c r="F1024">
        <f>(MAX(E$2:E1024) - E1024)/MAX(E$2:E1024)</f>
        <v>0.13793132197331215</v>
      </c>
      <c r="G1024">
        <f t="shared" si="69"/>
        <v>20.650024418000008</v>
      </c>
      <c r="H1024" t="str">
        <f t="shared" si="70"/>
        <v/>
      </c>
    </row>
    <row r="1025" spans="1:8" x14ac:dyDescent="0.3">
      <c r="A1025">
        <v>2002</v>
      </c>
      <c r="B1025">
        <v>12</v>
      </c>
      <c r="C1025">
        <v>99.4</v>
      </c>
      <c r="D1025">
        <v>-0.8</v>
      </c>
      <c r="E1025">
        <f t="shared" si="68"/>
        <v>3.6193929816527812</v>
      </c>
      <c r="F1025">
        <f>(MAX(E$2:E1025) - E1025)/MAX(E$2:E1025)</f>
        <v>0.14833858971608904</v>
      </c>
      <c r="G1025">
        <f t="shared" si="69"/>
        <v>19.850024418000007</v>
      </c>
      <c r="H1025" t="str">
        <f t="shared" si="70"/>
        <v/>
      </c>
    </row>
    <row r="1026" spans="1:8" x14ac:dyDescent="0.3">
      <c r="A1026">
        <v>2002</v>
      </c>
      <c r="B1026">
        <v>12</v>
      </c>
      <c r="C1026">
        <v>98.600000000000009</v>
      </c>
      <c r="D1026">
        <v>-0.59999847399999995</v>
      </c>
      <c r="E1026">
        <f t="shared" si="68"/>
        <v>3.5863560100635627</v>
      </c>
      <c r="F1026">
        <f>(MAX(E$2:E1026) - E1026)/MAX(E$2:E1026)</f>
        <v>0.15611235563700734</v>
      </c>
      <c r="G1026">
        <f t="shared" si="69"/>
        <v>19.250025944000008</v>
      </c>
      <c r="H1026" t="str">
        <f t="shared" si="70"/>
        <v/>
      </c>
    </row>
    <row r="1027" spans="1:8" x14ac:dyDescent="0.3">
      <c r="A1027">
        <v>2002</v>
      </c>
      <c r="B1027">
        <v>12</v>
      </c>
      <c r="C1027">
        <v>98.300000000000011</v>
      </c>
      <c r="D1027">
        <v>-0.45000305200000001</v>
      </c>
      <c r="E1027">
        <f t="shared" si="68"/>
        <v>3.5617292885464651</v>
      </c>
      <c r="F1027">
        <f>(MAX(E$2:E1027) - E1027)/MAX(E$2:E1027)</f>
        <v>0.16190714732838732</v>
      </c>
      <c r="G1027">
        <f t="shared" si="69"/>
        <v>18.800022892000008</v>
      </c>
      <c r="H1027" t="str">
        <f t="shared" si="70"/>
        <v/>
      </c>
    </row>
    <row r="1028" spans="1:8" x14ac:dyDescent="0.3">
      <c r="A1028">
        <v>2002</v>
      </c>
      <c r="B1028">
        <v>12</v>
      </c>
      <c r="C1028">
        <v>98.850000000000009</v>
      </c>
      <c r="D1028">
        <v>1.799996948</v>
      </c>
      <c r="E1028">
        <f t="shared" ref="E1028:E1091" si="71">(D1028/C1028*$G$2+1)*E1027*$H$2+(1-$H$2)*E1027</f>
        <v>3.6590145973322898</v>
      </c>
      <c r="F1028">
        <f>(MAX(E$2:E1028) - E1028)/MAX(E$2:E1028)</f>
        <v>0.13901542385419133</v>
      </c>
      <c r="G1028">
        <f t="shared" si="69"/>
        <v>20.600019840000009</v>
      </c>
      <c r="H1028" t="str">
        <f t="shared" si="70"/>
        <v/>
      </c>
    </row>
    <row r="1029" spans="1:8" x14ac:dyDescent="0.3">
      <c r="A1029">
        <v>2002</v>
      </c>
      <c r="B1029">
        <v>12</v>
      </c>
      <c r="C1029">
        <v>95.600000000000009</v>
      </c>
      <c r="D1029">
        <v>1.1499969480000001</v>
      </c>
      <c r="E1029">
        <f t="shared" si="71"/>
        <v>3.7250374365522627</v>
      </c>
      <c r="F1029">
        <f>(MAX(E$2:E1029) - E1029)/MAX(E$2:E1029)</f>
        <v>0.12347991703134469</v>
      </c>
      <c r="G1029">
        <f t="shared" ref="G1029:G1092" si="72">IF(A1029&lt;&gt;A1028, D1029, D1029+G1028)</f>
        <v>21.750016788000011</v>
      </c>
      <c r="H1029" t="str">
        <f t="shared" si="70"/>
        <v/>
      </c>
    </row>
    <row r="1030" spans="1:8" x14ac:dyDescent="0.3">
      <c r="A1030">
        <v>2002</v>
      </c>
      <c r="B1030">
        <v>12</v>
      </c>
      <c r="C1030">
        <v>96.800000000000011</v>
      </c>
      <c r="D1030">
        <v>0.8</v>
      </c>
      <c r="E1030">
        <f t="shared" si="71"/>
        <v>3.771215586592167</v>
      </c>
      <c r="F1030">
        <f>(MAX(E$2:E1030) - E1030)/MAX(E$2:E1030)</f>
        <v>0.11261396558958443</v>
      </c>
      <c r="G1030">
        <f t="shared" si="72"/>
        <v>22.550016788000011</v>
      </c>
      <c r="H1030" t="str">
        <f t="shared" si="70"/>
        <v/>
      </c>
    </row>
    <row r="1031" spans="1:8" x14ac:dyDescent="0.3">
      <c r="A1031">
        <v>2002</v>
      </c>
      <c r="B1031">
        <v>12</v>
      </c>
      <c r="C1031">
        <v>96.9</v>
      </c>
      <c r="D1031">
        <v>-0.85</v>
      </c>
      <c r="E1031">
        <f t="shared" si="71"/>
        <v>3.7215943288738491</v>
      </c>
      <c r="F1031">
        <f>(MAX(E$2:E1031) - E1031)/MAX(E$2:E1031)</f>
        <v>0.12429009762130042</v>
      </c>
      <c r="G1031">
        <f t="shared" si="72"/>
        <v>21.70001678800001</v>
      </c>
      <c r="H1031" t="str">
        <f t="shared" si="70"/>
        <v/>
      </c>
    </row>
    <row r="1032" spans="1:8" x14ac:dyDescent="0.3">
      <c r="A1032">
        <v>2002</v>
      </c>
      <c r="B1032">
        <v>12</v>
      </c>
      <c r="C1032">
        <v>97.4</v>
      </c>
      <c r="D1032">
        <v>0.45000305200000001</v>
      </c>
      <c r="E1032">
        <f t="shared" si="71"/>
        <v>3.7473858402644931</v>
      </c>
      <c r="F1032">
        <f>(MAX(E$2:E1032) - E1032)/MAX(E$2:E1032)</f>
        <v>0.11822122500214678</v>
      </c>
      <c r="G1032">
        <f t="shared" si="72"/>
        <v>22.150019840000009</v>
      </c>
      <c r="H1032" t="str">
        <f t="shared" si="70"/>
        <v/>
      </c>
    </row>
    <row r="1033" spans="1:8" x14ac:dyDescent="0.3">
      <c r="A1033">
        <v>2002</v>
      </c>
      <c r="B1033">
        <v>12</v>
      </c>
      <c r="C1033">
        <v>96.2</v>
      </c>
      <c r="D1033">
        <v>-1.3499984739999999</v>
      </c>
      <c r="E1033">
        <f t="shared" si="71"/>
        <v>3.6685038470340419</v>
      </c>
      <c r="F1033">
        <f>(MAX(E$2:E1033) - E1033)/MAX(E$2:E1033)</f>
        <v>0.13678255557365443</v>
      </c>
      <c r="G1033">
        <f t="shared" si="72"/>
        <v>20.80002136600001</v>
      </c>
      <c r="H1033" t="str">
        <f t="shared" si="70"/>
        <v/>
      </c>
    </row>
    <row r="1034" spans="1:8" x14ac:dyDescent="0.3">
      <c r="A1034">
        <v>2002</v>
      </c>
      <c r="B1034">
        <v>12</v>
      </c>
      <c r="C1034">
        <v>96.25</v>
      </c>
      <c r="D1034">
        <v>-0.90000305199999997</v>
      </c>
      <c r="E1034">
        <f t="shared" si="71"/>
        <v>3.6170493328739739</v>
      </c>
      <c r="F1034">
        <f>(MAX(E$2:E1034) - E1034)/MAX(E$2:E1034)</f>
        <v>0.1488900620857066</v>
      </c>
      <c r="G1034">
        <f t="shared" si="72"/>
        <v>19.900018314000011</v>
      </c>
      <c r="H1034" t="str">
        <f t="shared" si="70"/>
        <v/>
      </c>
    </row>
    <row r="1035" spans="1:8" x14ac:dyDescent="0.3">
      <c r="A1035">
        <v>2002</v>
      </c>
      <c r="B1035">
        <v>12</v>
      </c>
      <c r="C1035">
        <v>96.45</v>
      </c>
      <c r="D1035">
        <v>0.79999847400000001</v>
      </c>
      <c r="E1035">
        <f t="shared" si="71"/>
        <v>3.6620514160261028</v>
      </c>
      <c r="F1035">
        <f>(MAX(E$2:E1035) - E1035)/MAX(E$2:E1035)</f>
        <v>0.13830084511000415</v>
      </c>
      <c r="G1035">
        <f t="shared" si="72"/>
        <v>20.70001678800001</v>
      </c>
      <c r="H1035" t="str">
        <f t="shared" si="70"/>
        <v/>
      </c>
    </row>
    <row r="1036" spans="1:8" x14ac:dyDescent="0.3">
      <c r="A1036">
        <v>2002</v>
      </c>
      <c r="B1036">
        <v>12</v>
      </c>
      <c r="C1036">
        <v>96.45</v>
      </c>
      <c r="D1036">
        <v>0.8</v>
      </c>
      <c r="E1036">
        <f t="shared" si="71"/>
        <v>3.7076134865209847</v>
      </c>
      <c r="F1036">
        <f>(MAX(E$2:E1036) - E1036)/MAX(E$2:E1036)</f>
        <v>0.12757986029022186</v>
      </c>
      <c r="G1036">
        <f t="shared" si="72"/>
        <v>21.500016788000011</v>
      </c>
      <c r="H1036" t="str">
        <f t="shared" si="70"/>
        <v/>
      </c>
    </row>
    <row r="1037" spans="1:8" x14ac:dyDescent="0.3">
      <c r="A1037">
        <v>2002</v>
      </c>
      <c r="B1037">
        <v>12</v>
      </c>
      <c r="C1037">
        <v>97.25</v>
      </c>
      <c r="D1037">
        <v>-0.69999694800000001</v>
      </c>
      <c r="E1037">
        <f t="shared" si="71"/>
        <v>3.6675828727688771</v>
      </c>
      <c r="F1037">
        <f>(MAX(E$2:E1037) - E1037)/MAX(E$2:E1037)</f>
        <v>0.13699926545994792</v>
      </c>
      <c r="G1037">
        <f t="shared" si="72"/>
        <v>20.800019840000012</v>
      </c>
      <c r="H1037" t="str">
        <f t="shared" si="70"/>
        <v/>
      </c>
    </row>
    <row r="1038" spans="1:8" x14ac:dyDescent="0.3">
      <c r="A1038">
        <v>2002</v>
      </c>
      <c r="B1038">
        <v>12</v>
      </c>
      <c r="C1038">
        <v>97.95</v>
      </c>
      <c r="D1038">
        <v>-2.6999969479999999</v>
      </c>
      <c r="E1038">
        <f t="shared" si="71"/>
        <v>3.5159371979907297</v>
      </c>
      <c r="F1038">
        <f>(MAX(E$2:E1038) - E1038)/MAX(E$2:E1038)</f>
        <v>0.17268225702778706</v>
      </c>
      <c r="G1038">
        <f t="shared" si="72"/>
        <v>18.100022892000013</v>
      </c>
      <c r="H1038" t="str">
        <f t="shared" si="70"/>
        <v/>
      </c>
    </row>
    <row r="1039" spans="1:8" x14ac:dyDescent="0.3">
      <c r="A1039">
        <v>2002</v>
      </c>
      <c r="B1039">
        <v>12</v>
      </c>
      <c r="C1039">
        <v>95.25</v>
      </c>
      <c r="D1039">
        <v>-1.4000015260000001</v>
      </c>
      <c r="E1039">
        <f t="shared" si="71"/>
        <v>3.4384203878725064</v>
      </c>
      <c r="F1039">
        <f>(MAX(E$2:E1039) - E1039)/MAX(E$2:E1039)</f>
        <v>0.19092235313247954</v>
      </c>
      <c r="G1039">
        <f t="shared" si="72"/>
        <v>16.700021366000012</v>
      </c>
      <c r="H1039" t="str">
        <f t="shared" si="70"/>
        <v/>
      </c>
    </row>
    <row r="1040" spans="1:8" x14ac:dyDescent="0.3">
      <c r="A1040">
        <v>2002</v>
      </c>
      <c r="B1040">
        <v>12</v>
      </c>
      <c r="C1040">
        <v>95.25</v>
      </c>
      <c r="D1040">
        <v>1.4</v>
      </c>
      <c r="E1040">
        <f t="shared" si="71"/>
        <v>3.5142280814633966</v>
      </c>
      <c r="F1040">
        <f>(MAX(E$2:E1040) - E1040)/MAX(E$2:E1040)</f>
        <v>0.17308442076059713</v>
      </c>
      <c r="G1040">
        <f t="shared" si="72"/>
        <v>18.100021366000011</v>
      </c>
      <c r="H1040" t="str">
        <f t="shared" si="70"/>
        <v/>
      </c>
    </row>
    <row r="1041" spans="1:8" x14ac:dyDescent="0.3">
      <c r="A1041">
        <v>2002</v>
      </c>
      <c r="B1041">
        <v>12</v>
      </c>
      <c r="C1041">
        <v>93.550000000000011</v>
      </c>
      <c r="D1041">
        <v>-0.85000152600000001</v>
      </c>
      <c r="E1041">
        <f t="shared" si="71"/>
        <v>3.466332316119368</v>
      </c>
      <c r="F1041">
        <f>(MAX(E$2:E1041) - E1041)/MAX(E$2:E1041)</f>
        <v>0.18435453574018015</v>
      </c>
      <c r="G1041">
        <f t="shared" si="72"/>
        <v>17.250019840000011</v>
      </c>
      <c r="H1041" t="str">
        <f t="shared" si="70"/>
        <v/>
      </c>
    </row>
    <row r="1042" spans="1:8" x14ac:dyDescent="0.3">
      <c r="A1042">
        <v>2002</v>
      </c>
      <c r="B1042">
        <v>12</v>
      </c>
      <c r="C1042">
        <v>92.25</v>
      </c>
      <c r="D1042">
        <v>0.35000152600000001</v>
      </c>
      <c r="E1042">
        <f t="shared" si="71"/>
        <v>3.4860594966114804</v>
      </c>
      <c r="F1042">
        <f>(MAX(E$2:E1042) - E1042)/MAX(E$2:E1042)</f>
        <v>0.17971263074561233</v>
      </c>
      <c r="G1042">
        <f t="shared" si="72"/>
        <v>17.600021366000011</v>
      </c>
      <c r="H1042" t="str">
        <f t="shared" si="70"/>
        <v/>
      </c>
    </row>
    <row r="1043" spans="1:8" x14ac:dyDescent="0.3">
      <c r="A1043">
        <v>2002</v>
      </c>
      <c r="B1043">
        <v>12</v>
      </c>
      <c r="C1043">
        <v>91.75</v>
      </c>
      <c r="D1043">
        <v>-3</v>
      </c>
      <c r="E1043">
        <f t="shared" si="71"/>
        <v>3.3150811016823072</v>
      </c>
      <c r="F1043">
        <f>(MAX(E$2:E1043) - E1043)/MAX(E$2:E1043)</f>
        <v>0.21994470880168579</v>
      </c>
      <c r="G1043">
        <f t="shared" si="72"/>
        <v>14.600021366000011</v>
      </c>
      <c r="H1043" t="str">
        <f t="shared" si="70"/>
        <v/>
      </c>
    </row>
    <row r="1044" spans="1:8" x14ac:dyDescent="0.3">
      <c r="A1044">
        <v>2002</v>
      </c>
      <c r="B1044">
        <v>12</v>
      </c>
      <c r="C1044">
        <v>91.75</v>
      </c>
      <c r="D1044">
        <v>3.5</v>
      </c>
      <c r="E1044">
        <f t="shared" si="71"/>
        <v>3.5047723908793875</v>
      </c>
      <c r="F1044">
        <f>(MAX(E$2:E1044) - E1044)/MAX(E$2:E1044)</f>
        <v>0.17530939241159149</v>
      </c>
      <c r="G1044">
        <f t="shared" si="72"/>
        <v>18.100021366000011</v>
      </c>
      <c r="H1044" t="str">
        <f t="shared" si="70"/>
        <v/>
      </c>
    </row>
    <row r="1045" spans="1:8" x14ac:dyDescent="0.3">
      <c r="A1045">
        <v>2003</v>
      </c>
      <c r="B1045">
        <v>1</v>
      </c>
      <c r="C1045">
        <v>91.75</v>
      </c>
      <c r="D1045">
        <v>3.5</v>
      </c>
      <c r="E1045">
        <f t="shared" si="71"/>
        <v>3.7053179500305244</v>
      </c>
      <c r="F1045">
        <f>(MAX(E$2:E1045) - E1045)/MAX(E$2:E1045)</f>
        <v>0.12812001159590594</v>
      </c>
      <c r="G1045">
        <f t="shared" si="72"/>
        <v>3.5</v>
      </c>
      <c r="H1045" t="str">
        <f t="shared" si="70"/>
        <v/>
      </c>
    </row>
    <row r="1046" spans="1:8" x14ac:dyDescent="0.3">
      <c r="A1046">
        <v>2003</v>
      </c>
      <c r="B1046">
        <v>1</v>
      </c>
      <c r="C1046">
        <v>89.050000000000011</v>
      </c>
      <c r="D1046">
        <v>-0.14999694799999999</v>
      </c>
      <c r="E1046">
        <f t="shared" si="71"/>
        <v>3.6959560232948556</v>
      </c>
      <c r="F1046">
        <f>(MAX(E$2:E1046) - E1046)/MAX(E$2:E1046)</f>
        <v>0.13032292014081709</v>
      </c>
      <c r="G1046">
        <f t="shared" si="72"/>
        <v>3.3500030519999999</v>
      </c>
      <c r="H1046" t="str">
        <f t="shared" si="70"/>
        <v/>
      </c>
    </row>
    <row r="1047" spans="1:8" x14ac:dyDescent="0.3">
      <c r="A1047">
        <v>2003</v>
      </c>
      <c r="B1047">
        <v>1</v>
      </c>
      <c r="C1047">
        <v>91</v>
      </c>
      <c r="D1047">
        <v>-1.2500030520000001</v>
      </c>
      <c r="E1047">
        <f t="shared" si="71"/>
        <v>3.6198028973194214</v>
      </c>
      <c r="F1047">
        <f>(MAX(E$2:E1047) - E1047)/MAX(E$2:E1047)</f>
        <v>0.14824213449375814</v>
      </c>
      <c r="G1047">
        <f t="shared" si="72"/>
        <v>2.0999999999999996</v>
      </c>
      <c r="H1047" t="str">
        <f t="shared" si="70"/>
        <v/>
      </c>
    </row>
    <row r="1048" spans="1:8" x14ac:dyDescent="0.3">
      <c r="A1048">
        <v>2003</v>
      </c>
      <c r="B1048">
        <v>1</v>
      </c>
      <c r="C1048">
        <v>92.850000000000009</v>
      </c>
      <c r="D1048">
        <v>0.49999847400000003</v>
      </c>
      <c r="E1048">
        <f t="shared" si="71"/>
        <v>3.6490419267998822</v>
      </c>
      <c r="F1048">
        <f>(MAX(E$2:E1048) - E1048)/MAX(E$2:E1048)</f>
        <v>0.14136204349261716</v>
      </c>
      <c r="G1048">
        <f t="shared" si="72"/>
        <v>2.5999984739999995</v>
      </c>
      <c r="H1048" t="str">
        <f t="shared" si="70"/>
        <v/>
      </c>
    </row>
    <row r="1049" spans="1:8" x14ac:dyDescent="0.3">
      <c r="A1049">
        <v>2003</v>
      </c>
      <c r="B1049">
        <v>1</v>
      </c>
      <c r="C1049">
        <v>94.65</v>
      </c>
      <c r="D1049">
        <v>3.4999969480000002</v>
      </c>
      <c r="E1049">
        <f t="shared" si="71"/>
        <v>3.8514450267511284</v>
      </c>
      <c r="F1049">
        <f>(MAX(E$2:E1049) - E1049)/MAX(E$2:E1049)</f>
        <v>9.3735573964680574E-2</v>
      </c>
      <c r="G1049">
        <f t="shared" si="72"/>
        <v>6.0999954219999992</v>
      </c>
      <c r="H1049" t="str">
        <f t="shared" ref="H1049:H1112" si="73">IF(A1049=A1050, "", IF(-C1027*0.05 &gt; MIN(G1028:G1049), -C1027*0.05, ""))</f>
        <v/>
      </c>
    </row>
    <row r="1050" spans="1:8" x14ac:dyDescent="0.3">
      <c r="A1050">
        <v>2003</v>
      </c>
      <c r="B1050">
        <v>1</v>
      </c>
      <c r="C1050">
        <v>91.550000000000011</v>
      </c>
      <c r="D1050">
        <v>-0.20000305199999999</v>
      </c>
      <c r="E1050">
        <f t="shared" si="71"/>
        <v>3.8388240421531967</v>
      </c>
      <c r="F1050">
        <f>(MAX(E$2:E1050) - E1050)/MAX(E$2:E1050)</f>
        <v>9.6705355250198133E-2</v>
      </c>
      <c r="G1050">
        <f t="shared" si="72"/>
        <v>5.8999923699999997</v>
      </c>
      <c r="H1050" t="str">
        <f t="shared" si="73"/>
        <v/>
      </c>
    </row>
    <row r="1051" spans="1:8" x14ac:dyDescent="0.3">
      <c r="A1051">
        <v>2003</v>
      </c>
      <c r="B1051">
        <v>1</v>
      </c>
      <c r="C1051">
        <v>90.350000000000009</v>
      </c>
      <c r="D1051">
        <v>1.0999984739999999</v>
      </c>
      <c r="E1051">
        <f t="shared" si="71"/>
        <v>3.9089297519759367</v>
      </c>
      <c r="F1051">
        <f>(MAX(E$2:E1051) - E1051)/MAX(E$2:E1051)</f>
        <v>8.0209128396897242E-2</v>
      </c>
      <c r="G1051">
        <f t="shared" si="72"/>
        <v>6.9999908439999992</v>
      </c>
      <c r="H1051" t="str">
        <f t="shared" si="73"/>
        <v/>
      </c>
    </row>
    <row r="1052" spans="1:8" x14ac:dyDescent="0.3">
      <c r="A1052">
        <v>2003</v>
      </c>
      <c r="B1052">
        <v>1</v>
      </c>
      <c r="C1052">
        <v>90.550000000000011</v>
      </c>
      <c r="D1052">
        <v>2.5499999999999998</v>
      </c>
      <c r="E1052">
        <f t="shared" si="71"/>
        <v>4.0740501970483605</v>
      </c>
      <c r="F1052">
        <f>(MAX(E$2:E1052) - E1052)/MAX(E$2:E1052)</f>
        <v>4.1355455466120093E-2</v>
      </c>
      <c r="G1052">
        <f t="shared" si="72"/>
        <v>9.5499908439999999</v>
      </c>
      <c r="H1052" t="str">
        <f t="shared" si="73"/>
        <v/>
      </c>
    </row>
    <row r="1053" spans="1:8" x14ac:dyDescent="0.3">
      <c r="A1053">
        <v>2003</v>
      </c>
      <c r="B1053">
        <v>1</v>
      </c>
      <c r="C1053">
        <v>87.95</v>
      </c>
      <c r="D1053">
        <v>3.3</v>
      </c>
      <c r="E1053">
        <f t="shared" si="71"/>
        <v>4.3033458022261817</v>
      </c>
      <c r="F1053">
        <f>(MAX(E$2:E1053) - E1053)/MAX(E$2:E1053)</f>
        <v>0</v>
      </c>
      <c r="G1053">
        <f t="shared" si="72"/>
        <v>12.849990844000001</v>
      </c>
      <c r="H1053" t="str">
        <f t="shared" si="73"/>
        <v/>
      </c>
    </row>
    <row r="1054" spans="1:8" x14ac:dyDescent="0.3">
      <c r="A1054">
        <v>2003</v>
      </c>
      <c r="B1054">
        <v>1</v>
      </c>
      <c r="C1054">
        <v>90.75</v>
      </c>
      <c r="D1054">
        <v>-0.80000305199999999</v>
      </c>
      <c r="E1054">
        <f t="shared" si="71"/>
        <v>4.2464418389932508</v>
      </c>
      <c r="F1054">
        <f>(MAX(E$2:E1054) - E1054)/MAX(E$2:E1054)</f>
        <v>1.3223190942148706E-2</v>
      </c>
      <c r="G1054">
        <f t="shared" si="72"/>
        <v>12.049987792000001</v>
      </c>
      <c r="H1054" t="str">
        <f t="shared" si="73"/>
        <v/>
      </c>
    </row>
    <row r="1055" spans="1:8" x14ac:dyDescent="0.3">
      <c r="A1055">
        <v>2003</v>
      </c>
      <c r="B1055">
        <v>1</v>
      </c>
      <c r="C1055">
        <v>92.25</v>
      </c>
      <c r="D1055">
        <v>1.4000045780000001</v>
      </c>
      <c r="E1055">
        <f t="shared" si="71"/>
        <v>4.3431091237867685</v>
      </c>
      <c r="F1055">
        <f>(MAX(E$2:E1055) - E1055)/MAX(E$2:E1055)</f>
        <v>0</v>
      </c>
      <c r="G1055">
        <f t="shared" si="72"/>
        <v>13.449992370000002</v>
      </c>
      <c r="H1055" t="str">
        <f t="shared" si="73"/>
        <v/>
      </c>
    </row>
    <row r="1056" spans="1:8" x14ac:dyDescent="0.3">
      <c r="A1056">
        <v>2003</v>
      </c>
      <c r="B1056">
        <v>1</v>
      </c>
      <c r="C1056">
        <v>89.850000000000009</v>
      </c>
      <c r="D1056">
        <v>1.2000045779999999</v>
      </c>
      <c r="E1056">
        <f t="shared" si="71"/>
        <v>4.4301166501857283</v>
      </c>
      <c r="F1056">
        <f>(MAX(E$2:E1056) - E1056)/MAX(E$2:E1056)</f>
        <v>0</v>
      </c>
      <c r="G1056">
        <f t="shared" si="72"/>
        <v>14.649996948000002</v>
      </c>
      <c r="H1056" t="str">
        <f t="shared" si="73"/>
        <v/>
      </c>
    </row>
    <row r="1057" spans="1:8" x14ac:dyDescent="0.3">
      <c r="A1057">
        <v>2003</v>
      </c>
      <c r="B1057">
        <v>1</v>
      </c>
      <c r="C1057">
        <v>89.850000000000009</v>
      </c>
      <c r="D1057">
        <v>0.65000610400000003</v>
      </c>
      <c r="E1057">
        <f t="shared" si="71"/>
        <v>4.4781901537592308</v>
      </c>
      <c r="F1057">
        <f>(MAX(E$2:E1057) - E1057)/MAX(E$2:E1057)</f>
        <v>0</v>
      </c>
      <c r="G1057">
        <f t="shared" si="72"/>
        <v>15.300003052000001</v>
      </c>
      <c r="H1057" t="str">
        <f t="shared" si="73"/>
        <v/>
      </c>
    </row>
    <row r="1058" spans="1:8" x14ac:dyDescent="0.3">
      <c r="A1058">
        <v>2003</v>
      </c>
      <c r="B1058">
        <v>1</v>
      </c>
      <c r="C1058">
        <v>87.95</v>
      </c>
      <c r="D1058">
        <v>1.2000045779999999</v>
      </c>
      <c r="E1058">
        <f t="shared" si="71"/>
        <v>4.5698419221332891</v>
      </c>
      <c r="F1058">
        <f>(MAX(E$2:E1058) - E1058)/MAX(E$2:E1058)</f>
        <v>0</v>
      </c>
      <c r="G1058">
        <f t="shared" si="72"/>
        <v>16.500007630000002</v>
      </c>
      <c r="H1058" t="str">
        <f t="shared" si="73"/>
        <v/>
      </c>
    </row>
    <row r="1059" spans="1:8" x14ac:dyDescent="0.3">
      <c r="A1059">
        <v>2003</v>
      </c>
      <c r="B1059">
        <v>1</v>
      </c>
      <c r="C1059">
        <v>88.95</v>
      </c>
      <c r="D1059">
        <v>0.39999847399999999</v>
      </c>
      <c r="E1059">
        <f t="shared" si="71"/>
        <v>4.6006670451564684</v>
      </c>
      <c r="F1059">
        <f>(MAX(E$2:E1059) - E1059)/MAX(E$2:E1059)</f>
        <v>0</v>
      </c>
      <c r="G1059">
        <f t="shared" si="72"/>
        <v>16.900006104000003</v>
      </c>
      <c r="H1059" t="str">
        <f t="shared" si="73"/>
        <v/>
      </c>
    </row>
    <row r="1060" spans="1:8" x14ac:dyDescent="0.3">
      <c r="A1060">
        <v>2003</v>
      </c>
      <c r="B1060">
        <v>1</v>
      </c>
      <c r="C1060">
        <v>88</v>
      </c>
      <c r="D1060">
        <v>-3.05E-6</v>
      </c>
      <c r="E1060">
        <f t="shared" si="71"/>
        <v>4.6006668059740621</v>
      </c>
      <c r="F1060">
        <f>(MAX(E$2:E1060) - E1060)/MAX(E$2:E1060)</f>
        <v>5.198863642546449E-8</v>
      </c>
      <c r="G1060">
        <f t="shared" si="72"/>
        <v>16.900003054000003</v>
      </c>
      <c r="H1060" t="str">
        <f t="shared" si="73"/>
        <v/>
      </c>
    </row>
    <row r="1061" spans="1:8" x14ac:dyDescent="0.3">
      <c r="A1061">
        <v>2003</v>
      </c>
      <c r="B1061">
        <v>1</v>
      </c>
      <c r="C1061">
        <v>88</v>
      </c>
      <c r="D1061">
        <v>-0.69999694800000001</v>
      </c>
      <c r="E1061">
        <f t="shared" si="71"/>
        <v>4.5457727254692877</v>
      </c>
      <c r="F1061">
        <f>(MAX(E$2:E1061) - E1061)/MAX(E$2:E1061)</f>
        <v>1.1931817527411131E-2</v>
      </c>
      <c r="G1061">
        <f t="shared" si="72"/>
        <v>16.200006106000004</v>
      </c>
      <c r="H1061" t="str">
        <f t="shared" si="73"/>
        <v/>
      </c>
    </row>
    <row r="1062" spans="1:8" x14ac:dyDescent="0.3">
      <c r="A1062">
        <v>2003</v>
      </c>
      <c r="B1062">
        <v>1</v>
      </c>
      <c r="C1062">
        <v>88.350000000000009</v>
      </c>
      <c r="D1062">
        <v>-2.4499954220000002</v>
      </c>
      <c r="E1062">
        <f t="shared" si="71"/>
        <v>4.3566874560830025</v>
      </c>
      <c r="F1062">
        <f>(MAX(E$2:E1062) - E1062)/MAX(E$2:E1062)</f>
        <v>5.3031351036438287E-2</v>
      </c>
      <c r="G1062">
        <f t="shared" si="72"/>
        <v>13.750010684000003</v>
      </c>
      <c r="H1062" t="str">
        <f t="shared" si="73"/>
        <v/>
      </c>
    </row>
    <row r="1063" spans="1:8" x14ac:dyDescent="0.3">
      <c r="A1063">
        <v>2003</v>
      </c>
      <c r="B1063">
        <v>1</v>
      </c>
      <c r="C1063">
        <v>84.550000000000011</v>
      </c>
      <c r="D1063">
        <v>-0.74999847399999997</v>
      </c>
      <c r="E1063">
        <f t="shared" si="71"/>
        <v>4.2987186398129165</v>
      </c>
      <c r="F1063">
        <f>(MAX(E$2:E1063) - E1063)/MAX(E$2:E1063)</f>
        <v>6.5631440480232076E-2</v>
      </c>
      <c r="G1063">
        <f t="shared" si="72"/>
        <v>13.000012210000003</v>
      </c>
      <c r="H1063" t="str">
        <f t="shared" si="73"/>
        <v/>
      </c>
    </row>
    <row r="1064" spans="1:8" x14ac:dyDescent="0.3">
      <c r="A1064">
        <v>2003</v>
      </c>
      <c r="B1064">
        <v>1</v>
      </c>
      <c r="C1064">
        <v>83.45</v>
      </c>
      <c r="D1064">
        <v>-1.199998474</v>
      </c>
      <c r="E1064">
        <f t="shared" si="71"/>
        <v>4.2059962466206304</v>
      </c>
      <c r="F1064">
        <f>(MAX(E$2:E1064) - E1064)/MAX(E$2:E1064)</f>
        <v>8.5785559933389016E-2</v>
      </c>
      <c r="G1064">
        <f t="shared" si="72"/>
        <v>11.800013736000004</v>
      </c>
      <c r="H1064" t="str">
        <f t="shared" si="73"/>
        <v/>
      </c>
    </row>
    <row r="1065" spans="1:8" x14ac:dyDescent="0.3">
      <c r="A1065">
        <v>2003</v>
      </c>
      <c r="B1065">
        <v>1</v>
      </c>
      <c r="C1065">
        <v>84.600000000000009</v>
      </c>
      <c r="D1065">
        <v>-2.95</v>
      </c>
      <c r="E1065">
        <f t="shared" si="71"/>
        <v>3.9860017620899417</v>
      </c>
      <c r="F1065">
        <f>(MAX(E$2:E1065) - E1065)/MAX(E$2:E1065)</f>
        <v>0.13360351380212127</v>
      </c>
      <c r="G1065">
        <f t="shared" si="72"/>
        <v>8.8500137360000046</v>
      </c>
      <c r="H1065" t="str">
        <f t="shared" si="73"/>
        <v/>
      </c>
    </row>
    <row r="1066" spans="1:8" x14ac:dyDescent="0.3">
      <c r="A1066">
        <v>2003</v>
      </c>
      <c r="B1066">
        <v>1</v>
      </c>
      <c r="C1066">
        <v>83.25</v>
      </c>
      <c r="D1066">
        <v>5.0004578000000001E-2</v>
      </c>
      <c r="E1066">
        <f t="shared" si="71"/>
        <v>3.989593083459682</v>
      </c>
      <c r="F1066">
        <f>(MAX(E$2:E1066) - E1066)/MAX(E$2:E1066)</f>
        <v>0.13282290496116608</v>
      </c>
      <c r="G1066">
        <f t="shared" si="72"/>
        <v>8.900018314000004</v>
      </c>
      <c r="H1066" t="str">
        <f t="shared" si="73"/>
        <v/>
      </c>
    </row>
    <row r="1067" spans="1:8" x14ac:dyDescent="0.3">
      <c r="A1067">
        <v>2003</v>
      </c>
      <c r="B1067">
        <v>1</v>
      </c>
      <c r="C1067">
        <v>83.25</v>
      </c>
      <c r="D1067">
        <v>-0.05</v>
      </c>
      <c r="E1067">
        <f t="shared" si="71"/>
        <v>3.9859988554565655</v>
      </c>
      <c r="F1067">
        <f>(MAX(E$2:E1067) - E1067)/MAX(E$2:E1067)</f>
        <v>0.13360414558732711</v>
      </c>
      <c r="G1067">
        <f t="shared" si="72"/>
        <v>8.8500183140000033</v>
      </c>
      <c r="H1067" t="str">
        <f t="shared" si="73"/>
        <v/>
      </c>
    </row>
    <row r="1068" spans="1:8" x14ac:dyDescent="0.3">
      <c r="A1068">
        <v>2003</v>
      </c>
      <c r="B1068">
        <v>2</v>
      </c>
      <c r="C1068">
        <v>83</v>
      </c>
      <c r="D1068">
        <v>0.900004578</v>
      </c>
      <c r="E1068">
        <f t="shared" si="71"/>
        <v>4.050831696742355</v>
      </c>
      <c r="F1068">
        <f>(MAX(E$2:E1068) - E1068)/MAX(E$2:E1068)</f>
        <v>0.11951209314157477</v>
      </c>
      <c r="G1068">
        <f t="shared" si="72"/>
        <v>9.750022892000004</v>
      </c>
      <c r="H1068" t="str">
        <f t="shared" si="73"/>
        <v/>
      </c>
    </row>
    <row r="1069" spans="1:8" x14ac:dyDescent="0.3">
      <c r="A1069">
        <v>2003</v>
      </c>
      <c r="B1069">
        <v>2</v>
      </c>
      <c r="C1069">
        <v>84</v>
      </c>
      <c r="D1069">
        <v>5.0004578000000001E-2</v>
      </c>
      <c r="E1069">
        <f t="shared" si="71"/>
        <v>4.0544488419127944</v>
      </c>
      <c r="F1069">
        <f>(MAX(E$2:E1069) - E1069)/MAX(E$2:E1069)</f>
        <v>0.11872587124485057</v>
      </c>
      <c r="G1069">
        <f t="shared" si="72"/>
        <v>9.8000274700000034</v>
      </c>
      <c r="H1069" t="str">
        <f t="shared" si="73"/>
        <v/>
      </c>
    </row>
    <row r="1070" spans="1:8" x14ac:dyDescent="0.3">
      <c r="A1070">
        <v>2003</v>
      </c>
      <c r="B1070">
        <v>2</v>
      </c>
      <c r="C1070">
        <v>83.45</v>
      </c>
      <c r="D1070">
        <v>0.80000305199999999</v>
      </c>
      <c r="E1070">
        <f t="shared" si="71"/>
        <v>4.1127515042442759</v>
      </c>
      <c r="F1070">
        <f>(MAX(E$2:E1070) - E1070)/MAX(E$2:E1070)</f>
        <v>0.10605321709291364</v>
      </c>
      <c r="G1070">
        <f t="shared" si="72"/>
        <v>10.600030522000003</v>
      </c>
      <c r="H1070" t="str">
        <f t="shared" si="73"/>
        <v/>
      </c>
    </row>
    <row r="1071" spans="1:8" x14ac:dyDescent="0.3">
      <c r="A1071">
        <v>2003</v>
      </c>
      <c r="B1071">
        <v>2</v>
      </c>
      <c r="C1071">
        <v>84.25</v>
      </c>
      <c r="D1071">
        <v>-1.5999984739999999</v>
      </c>
      <c r="E1071">
        <f t="shared" si="71"/>
        <v>3.995593116160026</v>
      </c>
      <c r="F1071">
        <f>(MAX(E$2:E1071) - E1071)/MAX(E$2:E1071)</f>
        <v>0.13151873914315482</v>
      </c>
      <c r="G1071">
        <f t="shared" si="72"/>
        <v>9.0000320480000031</v>
      </c>
      <c r="H1071" t="str">
        <f t="shared" si="73"/>
        <v/>
      </c>
    </row>
    <row r="1072" spans="1:8" x14ac:dyDescent="0.3">
      <c r="A1072">
        <v>2003</v>
      </c>
      <c r="B1072">
        <v>2</v>
      </c>
      <c r="C1072">
        <v>82.7</v>
      </c>
      <c r="D1072">
        <v>-1.500004578</v>
      </c>
      <c r="E1072">
        <f t="shared" si="71"/>
        <v>3.8868855956147059</v>
      </c>
      <c r="F1072">
        <f>(MAX(E$2:E1072) - E1072)/MAX(E$2:E1072)</f>
        <v>0.15514738244168827</v>
      </c>
      <c r="G1072">
        <f t="shared" si="72"/>
        <v>7.5000274700000027</v>
      </c>
      <c r="H1072" t="str">
        <f t="shared" si="73"/>
        <v/>
      </c>
    </row>
    <row r="1073" spans="1:8" x14ac:dyDescent="0.3">
      <c r="A1073">
        <v>2003</v>
      </c>
      <c r="B1073">
        <v>2</v>
      </c>
      <c r="C1073">
        <v>80.7</v>
      </c>
      <c r="D1073">
        <v>0.55000305199999999</v>
      </c>
      <c r="E1073">
        <f t="shared" si="71"/>
        <v>3.926621635398404</v>
      </c>
      <c r="F1073">
        <f>(MAX(E$2:E1073) - E1073)/MAX(E$2:E1073)</f>
        <v>0.14651036537575393</v>
      </c>
      <c r="G1073">
        <f t="shared" si="72"/>
        <v>8.0500305220000019</v>
      </c>
      <c r="H1073" t="str">
        <f t="shared" si="73"/>
        <v/>
      </c>
    </row>
    <row r="1074" spans="1:8" x14ac:dyDescent="0.3">
      <c r="A1074">
        <v>2003</v>
      </c>
      <c r="B1074">
        <v>2</v>
      </c>
      <c r="C1074">
        <v>81.900000000000006</v>
      </c>
      <c r="D1074">
        <v>-3</v>
      </c>
      <c r="E1074">
        <f t="shared" si="71"/>
        <v>3.7108731938929971</v>
      </c>
      <c r="F1074">
        <f>(MAX(E$2:E1074) - E1074)/MAX(E$2:E1074)</f>
        <v>0.19340540024521802</v>
      </c>
      <c r="G1074">
        <f t="shared" si="72"/>
        <v>5.0500305220000019</v>
      </c>
      <c r="H1074" t="str">
        <f t="shared" si="73"/>
        <v/>
      </c>
    </row>
    <row r="1075" spans="1:8" x14ac:dyDescent="0.3">
      <c r="A1075">
        <v>2003</v>
      </c>
      <c r="B1075">
        <v>2</v>
      </c>
      <c r="C1075">
        <v>80.650000000000006</v>
      </c>
      <c r="D1075">
        <v>-1.5000015259999999</v>
      </c>
      <c r="E1075">
        <f t="shared" si="71"/>
        <v>3.6073459380907904</v>
      </c>
      <c r="F1075">
        <f>(MAX(E$2:E1075) - E1075)/MAX(E$2:E1075)</f>
        <v>0.21590806231271084</v>
      </c>
      <c r="G1075">
        <f t="shared" si="72"/>
        <v>3.5500289960000018</v>
      </c>
      <c r="H1075" t="str">
        <f t="shared" si="73"/>
        <v/>
      </c>
    </row>
    <row r="1076" spans="1:8" x14ac:dyDescent="0.3">
      <c r="A1076">
        <v>2003</v>
      </c>
      <c r="B1076">
        <v>2</v>
      </c>
      <c r="C1076">
        <v>82.25</v>
      </c>
      <c r="D1076">
        <v>-2.199998474</v>
      </c>
      <c r="E1076">
        <f t="shared" si="71"/>
        <v>3.4626136178660518</v>
      </c>
      <c r="F1076">
        <f>(MAX(E$2:E1076) - E1076)/MAX(E$2:E1076)</f>
        <v>0.24736704832586107</v>
      </c>
      <c r="G1076">
        <f t="shared" si="72"/>
        <v>1.3500305220000017</v>
      </c>
      <c r="H1076" t="str">
        <f t="shared" si="73"/>
        <v/>
      </c>
    </row>
    <row r="1077" spans="1:8" x14ac:dyDescent="0.3">
      <c r="A1077">
        <v>2003</v>
      </c>
      <c r="B1077">
        <v>2</v>
      </c>
      <c r="C1077">
        <v>80.150000000000006</v>
      </c>
      <c r="D1077">
        <v>-0.94999542199999998</v>
      </c>
      <c r="E1077">
        <f t="shared" si="71"/>
        <v>3.4010515389179372</v>
      </c>
      <c r="F1077">
        <f>(MAX(E$2:E1077) - E1077)/MAX(E$2:E1077)</f>
        <v>0.26074816857296229</v>
      </c>
      <c r="G1077">
        <f t="shared" si="72"/>
        <v>0.40003510000000175</v>
      </c>
      <c r="H1077" t="str">
        <f t="shared" si="73"/>
        <v/>
      </c>
    </row>
    <row r="1078" spans="1:8" x14ac:dyDescent="0.3">
      <c r="A1078">
        <v>2003</v>
      </c>
      <c r="B1078">
        <v>2</v>
      </c>
      <c r="C1078">
        <v>83.15</v>
      </c>
      <c r="D1078">
        <v>-1.600001526</v>
      </c>
      <c r="E1078">
        <f t="shared" si="71"/>
        <v>3.3028851952208838</v>
      </c>
      <c r="F1078">
        <f>(MAX(E$2:E1078) - E1078)/MAX(E$2:E1078)</f>
        <v>0.2820855839376325</v>
      </c>
      <c r="G1078">
        <f t="shared" si="72"/>
        <v>-1.1999664259999983</v>
      </c>
      <c r="H1078" t="str">
        <f t="shared" si="73"/>
        <v/>
      </c>
    </row>
    <row r="1079" spans="1:8" x14ac:dyDescent="0.3">
      <c r="A1079">
        <v>2003</v>
      </c>
      <c r="B1079">
        <v>2</v>
      </c>
      <c r="C1079">
        <v>84.75</v>
      </c>
      <c r="D1079">
        <v>0.5</v>
      </c>
      <c r="E1079">
        <f t="shared" si="71"/>
        <v>3.3321142677449624</v>
      </c>
      <c r="F1079">
        <f>(MAX(E$2:E1079) - E1079)/MAX(E$2:E1079)</f>
        <v>0.2757323590167266</v>
      </c>
      <c r="G1079">
        <f t="shared" si="72"/>
        <v>-0.69996642599999825</v>
      </c>
      <c r="H1079" t="str">
        <f t="shared" si="73"/>
        <v/>
      </c>
    </row>
    <row r="1080" spans="1:8" x14ac:dyDescent="0.3">
      <c r="A1080">
        <v>2003</v>
      </c>
      <c r="B1080">
        <v>2</v>
      </c>
      <c r="C1080">
        <v>86.300000000000011</v>
      </c>
      <c r="D1080">
        <v>1.6000030519999999</v>
      </c>
      <c r="E1080">
        <f t="shared" si="71"/>
        <v>3.4247804264588333</v>
      </c>
      <c r="F1080">
        <f>(MAX(E$2:E1080) - E1080)/MAX(E$2:E1080)</f>
        <v>0.25559046267771007</v>
      </c>
      <c r="G1080">
        <f t="shared" si="72"/>
        <v>0.90003662600000167</v>
      </c>
      <c r="H1080" t="str">
        <f t="shared" si="73"/>
        <v/>
      </c>
    </row>
    <row r="1081" spans="1:8" x14ac:dyDescent="0.3">
      <c r="A1081">
        <v>2003</v>
      </c>
      <c r="B1081">
        <v>2</v>
      </c>
      <c r="C1081">
        <v>84.75</v>
      </c>
      <c r="D1081">
        <v>0.55000610400000005</v>
      </c>
      <c r="E1081">
        <f t="shared" si="71"/>
        <v>3.458119366979401</v>
      </c>
      <c r="F1081">
        <f>(MAX(E$2:E1081) - E1081)/MAX(E$2:E1081)</f>
        <v>0.24834391773252293</v>
      </c>
      <c r="G1081">
        <f t="shared" si="72"/>
        <v>1.4500427300000016</v>
      </c>
      <c r="H1081" t="str">
        <f t="shared" si="73"/>
        <v/>
      </c>
    </row>
    <row r="1082" spans="1:8" x14ac:dyDescent="0.3">
      <c r="A1082">
        <v>2003</v>
      </c>
      <c r="B1082">
        <v>2</v>
      </c>
      <c r="C1082">
        <v>85.100000000000009</v>
      </c>
      <c r="D1082">
        <v>-0.150006104</v>
      </c>
      <c r="E1082">
        <f t="shared" si="71"/>
        <v>3.4489759061085286</v>
      </c>
      <c r="F1082">
        <f>(MAX(E$2:E1082) - E1082)/MAX(E$2:E1082)</f>
        <v>0.25033133842198546</v>
      </c>
      <c r="G1082">
        <f t="shared" si="72"/>
        <v>1.3000366260000016</v>
      </c>
      <c r="H1082" t="str">
        <f t="shared" si="73"/>
        <v/>
      </c>
    </row>
    <row r="1083" spans="1:8" x14ac:dyDescent="0.3">
      <c r="A1083">
        <v>2003</v>
      </c>
      <c r="B1083">
        <v>2</v>
      </c>
      <c r="C1083">
        <v>85.75</v>
      </c>
      <c r="D1083">
        <v>0.95</v>
      </c>
      <c r="E1083">
        <f t="shared" si="71"/>
        <v>3.5062912491546472</v>
      </c>
      <c r="F1083">
        <f>(MAX(E$2:E1083) - E1083)/MAX(E$2:E1083)</f>
        <v>0.23787328777768607</v>
      </c>
      <c r="G1083">
        <f t="shared" si="72"/>
        <v>2.2500366260000018</v>
      </c>
      <c r="H1083" t="str">
        <f t="shared" si="73"/>
        <v/>
      </c>
    </row>
    <row r="1084" spans="1:8" x14ac:dyDescent="0.3">
      <c r="A1084">
        <v>2003</v>
      </c>
      <c r="B1084">
        <v>2</v>
      </c>
      <c r="C1084">
        <v>85.15</v>
      </c>
      <c r="D1084">
        <v>-1.7999984739999999</v>
      </c>
      <c r="E1084">
        <f t="shared" si="71"/>
        <v>3.395111233337655</v>
      </c>
      <c r="F1084">
        <f>(MAX(E$2:E1084) - E1084)/MAX(E$2:E1084)</f>
        <v>0.26203935211699558</v>
      </c>
      <c r="G1084">
        <f t="shared" si="72"/>
        <v>0.45003815200000186</v>
      </c>
      <c r="H1084" t="str">
        <f t="shared" si="73"/>
        <v/>
      </c>
    </row>
    <row r="1085" spans="1:8" x14ac:dyDescent="0.3">
      <c r="A1085">
        <v>2003</v>
      </c>
      <c r="B1085">
        <v>2</v>
      </c>
      <c r="C1085">
        <v>83.850000000000009</v>
      </c>
      <c r="D1085">
        <v>0.29999542200000001</v>
      </c>
      <c r="E1085">
        <f t="shared" si="71"/>
        <v>3.4133315880278534</v>
      </c>
      <c r="F1085">
        <f>(MAX(E$2:E1085) - E1085)/MAX(E$2:E1085)</f>
        <v>0.25807897973808575</v>
      </c>
      <c r="G1085">
        <f t="shared" si="72"/>
        <v>0.75003357400000192</v>
      </c>
      <c r="H1085" t="str">
        <f t="shared" si="73"/>
        <v/>
      </c>
    </row>
    <row r="1086" spans="1:8" x14ac:dyDescent="0.3">
      <c r="A1086">
        <v>2003</v>
      </c>
      <c r="B1086">
        <v>2</v>
      </c>
      <c r="C1086">
        <v>82.15</v>
      </c>
      <c r="D1086">
        <v>9.9996948000000002E-2</v>
      </c>
      <c r="E1086">
        <f t="shared" si="71"/>
        <v>3.4195638961468089</v>
      </c>
      <c r="F1086">
        <f>(MAX(E$2:E1086) - E1086)/MAX(E$2:E1086)</f>
        <v>0.25672432658501376</v>
      </c>
      <c r="G1086">
        <f t="shared" si="72"/>
        <v>0.85003052200000195</v>
      </c>
      <c r="H1086" t="str">
        <f t="shared" si="73"/>
        <v/>
      </c>
    </row>
    <row r="1087" spans="1:8" x14ac:dyDescent="0.3">
      <c r="A1087">
        <v>2003</v>
      </c>
      <c r="B1087">
        <v>2</v>
      </c>
      <c r="C1087">
        <v>82.800000000000011</v>
      </c>
      <c r="D1087">
        <v>1.4999969479999999</v>
      </c>
      <c r="E1087">
        <f t="shared" si="71"/>
        <v>3.5124866390401279</v>
      </c>
      <c r="F1087">
        <f>(MAX(E$2:E1087) - E1087)/MAX(E$2:E1087)</f>
        <v>0.23652665916390642</v>
      </c>
      <c r="G1087">
        <f t="shared" si="72"/>
        <v>2.3500274700000019</v>
      </c>
      <c r="H1087" t="str">
        <f t="shared" si="73"/>
        <v/>
      </c>
    </row>
    <row r="1088" spans="1:8" x14ac:dyDescent="0.3">
      <c r="A1088">
        <v>2003</v>
      </c>
      <c r="B1088">
        <v>3</v>
      </c>
      <c r="C1088">
        <v>81.800000000000011</v>
      </c>
      <c r="D1088">
        <v>-1.399993896</v>
      </c>
      <c r="E1088">
        <f t="shared" si="71"/>
        <v>3.4223131698267224</v>
      </c>
      <c r="F1088">
        <f>(MAX(E$2:E1088) - E1088)/MAX(E$2:E1088)</f>
        <v>0.25612674504891719</v>
      </c>
      <c r="G1088">
        <f t="shared" si="72"/>
        <v>0.95003357400000188</v>
      </c>
      <c r="H1088" t="str">
        <f t="shared" si="73"/>
        <v/>
      </c>
    </row>
    <row r="1089" spans="1:8" x14ac:dyDescent="0.3">
      <c r="A1089">
        <v>2003</v>
      </c>
      <c r="B1089">
        <v>3</v>
      </c>
      <c r="C1089">
        <v>81.95</v>
      </c>
      <c r="D1089">
        <v>-0.29999542200000001</v>
      </c>
      <c r="E1089">
        <f t="shared" si="71"/>
        <v>3.4035210108834955</v>
      </c>
      <c r="F1089">
        <f>(MAX(E$2:E1089) - E1089)/MAX(E$2:E1089)</f>
        <v>0.26021140467735326</v>
      </c>
      <c r="G1089">
        <f t="shared" si="72"/>
        <v>0.65003815200000181</v>
      </c>
      <c r="H1089" t="str">
        <f t="shared" si="73"/>
        <v/>
      </c>
    </row>
    <row r="1090" spans="1:8" x14ac:dyDescent="0.3">
      <c r="A1090">
        <v>2003</v>
      </c>
      <c r="B1090">
        <v>3</v>
      </c>
      <c r="C1090">
        <v>80.45</v>
      </c>
      <c r="D1090">
        <v>-1.1000030519999999</v>
      </c>
      <c r="E1090">
        <f t="shared" si="71"/>
        <v>3.3337158493014329</v>
      </c>
      <c r="F1090">
        <f>(MAX(E$2:E1090) - E1090)/MAX(E$2:E1090)</f>
        <v>0.2753842395938797</v>
      </c>
      <c r="G1090">
        <f t="shared" si="72"/>
        <v>-0.44996489999999811</v>
      </c>
      <c r="H1090" t="str">
        <f t="shared" si="73"/>
        <v/>
      </c>
    </row>
    <row r="1091" spans="1:8" x14ac:dyDescent="0.3">
      <c r="A1091">
        <v>2003</v>
      </c>
      <c r="B1091">
        <v>3</v>
      </c>
      <c r="C1091">
        <v>79.75</v>
      </c>
      <c r="D1091">
        <v>-0.69999542199999998</v>
      </c>
      <c r="E1091">
        <f t="shared" si="71"/>
        <v>3.2898239527604956</v>
      </c>
      <c r="F1091">
        <f>(MAX(E$2:E1091) - E1091)/MAX(E$2:E1091)</f>
        <v>0.28492457279124644</v>
      </c>
      <c r="G1091">
        <f t="shared" si="72"/>
        <v>-1.1499603219999981</v>
      </c>
      <c r="H1091" t="str">
        <f t="shared" si="73"/>
        <v/>
      </c>
    </row>
    <row r="1092" spans="1:8" x14ac:dyDescent="0.3">
      <c r="A1092">
        <v>2003</v>
      </c>
      <c r="B1092">
        <v>3</v>
      </c>
      <c r="C1092">
        <v>78.050000000000011</v>
      </c>
      <c r="D1092">
        <v>-0.60000610399999998</v>
      </c>
      <c r="E1092">
        <f t="shared" ref="E1092:E1155" si="74">(D1092/C1092*$G$2+1)*E1091*$H$2+(1-$H$2)*E1091</f>
        <v>3.2518883771152356</v>
      </c>
      <c r="F1092">
        <f>(MAX(E$2:E1092) - E1092)/MAX(E$2:E1092)</f>
        <v>0.29317024135906816</v>
      </c>
      <c r="G1092">
        <f t="shared" si="72"/>
        <v>-1.7499664259999981</v>
      </c>
      <c r="H1092" t="str">
        <f t="shared" si="73"/>
        <v/>
      </c>
    </row>
    <row r="1093" spans="1:8" x14ac:dyDescent="0.3">
      <c r="A1093">
        <v>2003</v>
      </c>
      <c r="B1093">
        <v>3</v>
      </c>
      <c r="C1093">
        <v>77.95</v>
      </c>
      <c r="D1093">
        <v>-0.100006104</v>
      </c>
      <c r="E1093">
        <f t="shared" si="74"/>
        <v>3.2456303523447767</v>
      </c>
      <c r="F1093">
        <f>(MAX(E$2:E1093) - E1093)/MAX(E$2:E1093)</f>
        <v>0.29453048427798301</v>
      </c>
      <c r="G1093">
        <f t="shared" ref="G1093:G1156" si="75">IF(A1093&lt;&gt;A1092, D1093, D1093+G1092)</f>
        <v>-1.8499725299999981</v>
      </c>
      <c r="H1093" t="str">
        <f t="shared" si="73"/>
        <v/>
      </c>
    </row>
    <row r="1094" spans="1:8" x14ac:dyDescent="0.3">
      <c r="A1094">
        <v>2003</v>
      </c>
      <c r="B1094">
        <v>3</v>
      </c>
      <c r="C1094">
        <v>76.050000000000011</v>
      </c>
      <c r="D1094">
        <v>0.39999389600000002</v>
      </c>
      <c r="E1094">
        <f t="shared" si="74"/>
        <v>3.271236512692119</v>
      </c>
      <c r="F1094">
        <f>(MAX(E$2:E1094) - E1094)/MAX(E$2:E1094)</f>
        <v>0.28896473476905032</v>
      </c>
      <c r="G1094">
        <f t="shared" si="75"/>
        <v>-1.449978633999998</v>
      </c>
      <c r="H1094" t="str">
        <f t="shared" si="73"/>
        <v/>
      </c>
    </row>
    <row r="1095" spans="1:8" x14ac:dyDescent="0.3">
      <c r="A1095">
        <v>2003</v>
      </c>
      <c r="B1095">
        <v>3</v>
      </c>
      <c r="C1095">
        <v>76.45</v>
      </c>
      <c r="D1095">
        <v>9.9998474000000004E-2</v>
      </c>
      <c r="E1095">
        <f t="shared" si="74"/>
        <v>3.2776547990105422</v>
      </c>
      <c r="F1095">
        <f>(MAX(E$2:E1095) - E1095)/MAX(E$2:E1095)</f>
        <v>0.28756965743451895</v>
      </c>
      <c r="G1095">
        <f t="shared" si="75"/>
        <v>-1.3499801599999981</v>
      </c>
      <c r="H1095" t="str">
        <f t="shared" si="73"/>
        <v/>
      </c>
    </row>
    <row r="1096" spans="1:8" x14ac:dyDescent="0.3">
      <c r="A1096">
        <v>2003</v>
      </c>
      <c r="B1096">
        <v>3</v>
      </c>
      <c r="C1096">
        <v>76.050000000000011</v>
      </c>
      <c r="D1096">
        <v>1.45</v>
      </c>
      <c r="E1096">
        <f t="shared" si="74"/>
        <v>3.3713944333017709</v>
      </c>
      <c r="F1096">
        <f>(MAX(E$2:E1096) - E1096)/MAX(E$2:E1096)</f>
        <v>0.26719443067475662</v>
      </c>
      <c r="G1096">
        <f t="shared" si="75"/>
        <v>0.10001984000000186</v>
      </c>
      <c r="H1096" t="str">
        <f t="shared" si="73"/>
        <v/>
      </c>
    </row>
    <row r="1097" spans="1:8" x14ac:dyDescent="0.3">
      <c r="A1097">
        <v>2003</v>
      </c>
      <c r="B1097">
        <v>3</v>
      </c>
      <c r="C1097">
        <v>78.5</v>
      </c>
      <c r="D1097">
        <v>0.69999542199999998</v>
      </c>
      <c r="E1097">
        <f t="shared" si="74"/>
        <v>3.4164892231565642</v>
      </c>
      <c r="F1097">
        <f>(MAX(E$2:E1097) - E1097)/MAX(E$2:E1097)</f>
        <v>0.25739263684525782</v>
      </c>
      <c r="G1097">
        <f t="shared" si="75"/>
        <v>0.80001526200000184</v>
      </c>
      <c r="H1097" t="str">
        <f t="shared" si="73"/>
        <v/>
      </c>
    </row>
    <row r="1098" spans="1:8" x14ac:dyDescent="0.3">
      <c r="A1098">
        <v>2003</v>
      </c>
      <c r="B1098">
        <v>3</v>
      </c>
      <c r="C1098">
        <v>77.2</v>
      </c>
      <c r="D1098">
        <v>-3</v>
      </c>
      <c r="E1098">
        <f t="shared" si="74"/>
        <v>3.2173415352782673</v>
      </c>
      <c r="F1098">
        <f>(MAX(E$2:E1098) - E1098)/MAX(E$2:E1098)</f>
        <v>0.30067933547474401</v>
      </c>
      <c r="G1098">
        <f t="shared" si="75"/>
        <v>-2.1999847379999982</v>
      </c>
      <c r="H1098" t="str">
        <f t="shared" si="73"/>
        <v/>
      </c>
    </row>
    <row r="1099" spans="1:8" x14ac:dyDescent="0.3">
      <c r="A1099">
        <v>2003</v>
      </c>
      <c r="B1099">
        <v>3</v>
      </c>
      <c r="C1099">
        <v>77.300000000000011</v>
      </c>
      <c r="D1099">
        <v>0</v>
      </c>
      <c r="E1099">
        <f t="shared" si="74"/>
        <v>3.2173415352782673</v>
      </c>
      <c r="F1099">
        <f>(MAX(E$2:E1099) - E1099)/MAX(E$2:E1099)</f>
        <v>0.30067933547474401</v>
      </c>
      <c r="G1099">
        <f t="shared" si="75"/>
        <v>-2.1999847379999982</v>
      </c>
      <c r="H1099" t="str">
        <f t="shared" si="73"/>
        <v/>
      </c>
    </row>
    <row r="1100" spans="1:8" x14ac:dyDescent="0.3">
      <c r="A1100">
        <v>2003</v>
      </c>
      <c r="B1100">
        <v>3</v>
      </c>
      <c r="C1100">
        <v>76.900000000000006</v>
      </c>
      <c r="D1100">
        <v>1.199995422</v>
      </c>
      <c r="E1100">
        <f t="shared" si="74"/>
        <v>3.2926496324176244</v>
      </c>
      <c r="F1100">
        <f>(MAX(E$2:E1100) - E1100)/MAX(E$2:E1100)</f>
        <v>0.28431038366836614</v>
      </c>
      <c r="G1100">
        <f t="shared" si="75"/>
        <v>-0.99998931599999819</v>
      </c>
      <c r="H1100" t="str">
        <f t="shared" si="73"/>
        <v/>
      </c>
    </row>
    <row r="1101" spans="1:8" x14ac:dyDescent="0.3">
      <c r="A1101">
        <v>2003</v>
      </c>
      <c r="B1101">
        <v>3</v>
      </c>
      <c r="C1101">
        <v>79.45</v>
      </c>
      <c r="D1101">
        <v>-1.550001526</v>
      </c>
      <c r="E1101">
        <f t="shared" si="74"/>
        <v>3.1962944664988582</v>
      </c>
      <c r="F1101">
        <f>(MAX(E$2:E1101) - E1101)/MAX(E$2:E1101)</f>
        <v>0.30525412182046913</v>
      </c>
      <c r="G1101">
        <f t="shared" si="75"/>
        <v>-2.5499908419999979</v>
      </c>
      <c r="H1101" t="str">
        <f t="shared" si="73"/>
        <v/>
      </c>
    </row>
    <row r="1102" spans="1:8" x14ac:dyDescent="0.3">
      <c r="A1102">
        <v>2003</v>
      </c>
      <c r="B1102">
        <v>3</v>
      </c>
      <c r="C1102">
        <v>80.800000000000011</v>
      </c>
      <c r="D1102">
        <v>-1.45</v>
      </c>
      <c r="E1102">
        <f t="shared" si="74"/>
        <v>3.1102555993622865</v>
      </c>
      <c r="F1102">
        <f>(MAX(E$2:E1102) - E1102)/MAX(E$2:E1102)</f>
        <v>0.32395551148681162</v>
      </c>
      <c r="G1102">
        <f t="shared" si="75"/>
        <v>-3.9999908419999981</v>
      </c>
      <c r="H1102" t="str">
        <f t="shared" si="73"/>
        <v/>
      </c>
    </row>
    <row r="1103" spans="1:8" x14ac:dyDescent="0.3">
      <c r="A1103">
        <v>2003</v>
      </c>
      <c r="B1103">
        <v>3</v>
      </c>
      <c r="C1103">
        <v>82.2</v>
      </c>
      <c r="D1103">
        <v>1.350001526</v>
      </c>
      <c r="E1103">
        <f t="shared" si="74"/>
        <v>3.186876946175957</v>
      </c>
      <c r="F1103">
        <f>(MAX(E$2:E1103) - E1103)/MAX(E$2:E1103)</f>
        <v>0.30730111201351423</v>
      </c>
      <c r="G1103">
        <f t="shared" si="75"/>
        <v>-2.6499893159999983</v>
      </c>
      <c r="H1103" t="str">
        <f t="shared" si="73"/>
        <v/>
      </c>
    </row>
    <row r="1104" spans="1:8" x14ac:dyDescent="0.3">
      <c r="A1104">
        <v>2003</v>
      </c>
      <c r="B1104">
        <v>3</v>
      </c>
      <c r="C1104">
        <v>78.800000000000011</v>
      </c>
      <c r="D1104">
        <v>0.70000152599999999</v>
      </c>
      <c r="E1104">
        <f t="shared" si="74"/>
        <v>3.2293417696308566</v>
      </c>
      <c r="F1104">
        <f>(MAX(E$2:E1104) - E1104)/MAX(E$2:E1104)</f>
        <v>0.29807096711537251</v>
      </c>
      <c r="G1104">
        <f t="shared" si="75"/>
        <v>-1.9499877899999984</v>
      </c>
      <c r="H1104" t="str">
        <f t="shared" si="73"/>
        <v/>
      </c>
    </row>
    <row r="1105" spans="1:8" x14ac:dyDescent="0.3">
      <c r="A1105">
        <v>2003</v>
      </c>
      <c r="B1105">
        <v>3</v>
      </c>
      <c r="C1105">
        <v>80.2</v>
      </c>
      <c r="D1105">
        <v>1.0499984739999999</v>
      </c>
      <c r="E1105">
        <f t="shared" si="74"/>
        <v>3.2927607957556111</v>
      </c>
      <c r="F1105">
        <f>(MAX(E$2:E1105) - E1105)/MAX(E$2:E1105)</f>
        <v>0.28428622122911645</v>
      </c>
      <c r="G1105">
        <f t="shared" si="75"/>
        <v>-0.89998931599999854</v>
      </c>
      <c r="H1105" t="str">
        <f t="shared" si="73"/>
        <v/>
      </c>
    </row>
    <row r="1106" spans="1:8" x14ac:dyDescent="0.3">
      <c r="A1106">
        <v>2003</v>
      </c>
      <c r="B1106">
        <v>3</v>
      </c>
      <c r="C1106">
        <v>78.7</v>
      </c>
      <c r="D1106">
        <v>0.3</v>
      </c>
      <c r="E1106">
        <f t="shared" si="74"/>
        <v>3.3115885258457007</v>
      </c>
      <c r="F1106">
        <f>(MAX(E$2:E1106) - E1106)/MAX(E$2:E1106)</f>
        <v>0.2801938298638445</v>
      </c>
      <c r="G1106">
        <f t="shared" si="75"/>
        <v>-0.5999893159999985</v>
      </c>
      <c r="H1106" t="str">
        <f t="shared" si="73"/>
        <v/>
      </c>
    </row>
    <row r="1107" spans="1:8" x14ac:dyDescent="0.3">
      <c r="A1107">
        <v>2003</v>
      </c>
      <c r="B1107">
        <v>3</v>
      </c>
      <c r="C1107">
        <v>78.800000000000011</v>
      </c>
      <c r="D1107">
        <v>-1.1000000000000001</v>
      </c>
      <c r="E1107">
        <f t="shared" si="74"/>
        <v>3.2422468879314192</v>
      </c>
      <c r="F1107">
        <f>(MAX(E$2:E1107) - E1107)/MAX(E$2:E1107)</f>
        <v>0.29526591337557867</v>
      </c>
      <c r="G1107">
        <f t="shared" si="75"/>
        <v>-1.6999893159999986</v>
      </c>
      <c r="H1107" t="str">
        <f t="shared" si="73"/>
        <v/>
      </c>
    </row>
    <row r="1108" spans="1:8" x14ac:dyDescent="0.3">
      <c r="A1108">
        <v>2003</v>
      </c>
      <c r="B1108">
        <v>3</v>
      </c>
      <c r="C1108">
        <v>78.5</v>
      </c>
      <c r="D1108">
        <v>-1.7500015259999999</v>
      </c>
      <c r="E1108">
        <f t="shared" si="74"/>
        <v>3.1338277095578766</v>
      </c>
      <c r="F1108">
        <f>(MAX(E$2:E1108) - E1108)/MAX(E$2:E1108)</f>
        <v>0.31883188268163509</v>
      </c>
      <c r="G1108">
        <f t="shared" si="75"/>
        <v>-3.4499908419999983</v>
      </c>
      <c r="H1108" t="str">
        <f t="shared" si="73"/>
        <v/>
      </c>
    </row>
    <row r="1109" spans="1:8" x14ac:dyDescent="0.3">
      <c r="A1109">
        <v>2003</v>
      </c>
      <c r="B1109">
        <v>4</v>
      </c>
      <c r="C1109">
        <v>75.800000000000011</v>
      </c>
      <c r="D1109">
        <v>0.50000305199999995</v>
      </c>
      <c r="E1109">
        <f t="shared" si="74"/>
        <v>3.1648354289356035</v>
      </c>
      <c r="F1109">
        <f>(MAX(E$2:E1109) - E1109)/MAX(E$2:E1109)</f>
        <v>0.31209205146294872</v>
      </c>
      <c r="G1109">
        <f t="shared" si="75"/>
        <v>-2.9499877899999984</v>
      </c>
      <c r="H1109" t="str">
        <f t="shared" si="73"/>
        <v/>
      </c>
    </row>
    <row r="1110" spans="1:8" x14ac:dyDescent="0.3">
      <c r="A1110">
        <v>2003</v>
      </c>
      <c r="B1110">
        <v>4</v>
      </c>
      <c r="C1110">
        <v>76.900000000000006</v>
      </c>
      <c r="D1110">
        <v>0.99999847399999997</v>
      </c>
      <c r="E1110">
        <f t="shared" si="74"/>
        <v>3.2265681454387911</v>
      </c>
      <c r="F1110">
        <f>(MAX(E$2:E1110) - E1110)/MAX(E$2:E1110)</f>
        <v>0.29867384147355619</v>
      </c>
      <c r="G1110">
        <f t="shared" si="75"/>
        <v>-1.9499893159999986</v>
      </c>
      <c r="H1110" t="str">
        <f t="shared" si="73"/>
        <v/>
      </c>
    </row>
    <row r="1111" spans="1:8" x14ac:dyDescent="0.3">
      <c r="A1111">
        <v>2003</v>
      </c>
      <c r="B1111">
        <v>4</v>
      </c>
      <c r="C1111">
        <v>79.7</v>
      </c>
      <c r="D1111">
        <v>1.8</v>
      </c>
      <c r="E1111">
        <f t="shared" si="74"/>
        <v>3.3358747200019625</v>
      </c>
      <c r="F1111">
        <f>(MAX(E$2:E1111) - E1111)/MAX(E$2:E1111)</f>
        <v>0.2749149879224721</v>
      </c>
      <c r="G1111">
        <f t="shared" si="75"/>
        <v>-0.14998931599999854</v>
      </c>
      <c r="H1111" t="str">
        <f t="shared" si="73"/>
        <v/>
      </c>
    </row>
    <row r="1112" spans="1:8" x14ac:dyDescent="0.3">
      <c r="A1112">
        <v>2003</v>
      </c>
      <c r="B1112">
        <v>4</v>
      </c>
      <c r="C1112">
        <v>77.100000000000009</v>
      </c>
      <c r="D1112">
        <v>2.2999999999999998</v>
      </c>
      <c r="E1112">
        <f t="shared" si="74"/>
        <v>3.4851453786790936</v>
      </c>
      <c r="F1112">
        <f>(MAX(E$2:E1112) - E1112)/MAX(E$2:E1112)</f>
        <v>0.2424695496388472</v>
      </c>
      <c r="G1112">
        <f t="shared" si="75"/>
        <v>2.1500106840000015</v>
      </c>
      <c r="H1112" t="str">
        <f t="shared" si="73"/>
        <v/>
      </c>
    </row>
    <row r="1113" spans="1:8" x14ac:dyDescent="0.3">
      <c r="A1113">
        <v>2003</v>
      </c>
      <c r="B1113">
        <v>4</v>
      </c>
      <c r="C1113">
        <v>80.7</v>
      </c>
      <c r="D1113">
        <v>-3</v>
      </c>
      <c r="E1113">
        <f t="shared" si="74"/>
        <v>3.2908064170427132</v>
      </c>
      <c r="F1113">
        <f>(MAX(E$2:E1113) - E1113)/MAX(E$2:E1113)</f>
        <v>0.28471102456604896</v>
      </c>
      <c r="G1113">
        <f t="shared" si="75"/>
        <v>-0.8499893159999985</v>
      </c>
      <c r="H1113" t="str">
        <f t="shared" ref="H1113:H1176" si="76">IF(A1113=A1114, "", IF(-C1091*0.05 &gt; MIN(G1092:G1113), -C1091*0.05, ""))</f>
        <v/>
      </c>
    </row>
    <row r="1114" spans="1:8" x14ac:dyDescent="0.3">
      <c r="A1114">
        <v>2003</v>
      </c>
      <c r="B1114">
        <v>4</v>
      </c>
      <c r="C1114">
        <v>82.300000000000011</v>
      </c>
      <c r="D1114">
        <v>1.3999969480000001</v>
      </c>
      <c r="E1114">
        <f t="shared" si="74"/>
        <v>3.3747757780448753</v>
      </c>
      <c r="F1114">
        <f>(MAX(E$2:E1114) - E1114)/MAX(E$2:E1114)</f>
        <v>0.26645946230823159</v>
      </c>
      <c r="G1114">
        <f t="shared" si="75"/>
        <v>0.55000763200000158</v>
      </c>
      <c r="H1114" t="str">
        <f t="shared" si="76"/>
        <v/>
      </c>
    </row>
    <row r="1115" spans="1:8" x14ac:dyDescent="0.3">
      <c r="A1115">
        <v>2003</v>
      </c>
      <c r="B1115">
        <v>4</v>
      </c>
      <c r="C1115">
        <v>82.800000000000011</v>
      </c>
      <c r="D1115">
        <v>-1.049996948</v>
      </c>
      <c r="E1115">
        <f t="shared" si="74"/>
        <v>3.3105818601620598</v>
      </c>
      <c r="F1115">
        <f>(MAX(E$2:E1115) - E1115)/MAX(E$2:E1115)</f>
        <v>0.28041263850045312</v>
      </c>
      <c r="G1115">
        <f t="shared" si="75"/>
        <v>-0.49998931599999841</v>
      </c>
      <c r="H1115" t="str">
        <f t="shared" si="76"/>
        <v/>
      </c>
    </row>
    <row r="1116" spans="1:8" x14ac:dyDescent="0.3">
      <c r="A1116">
        <v>2003</v>
      </c>
      <c r="B1116">
        <v>4</v>
      </c>
      <c r="C1116">
        <v>81.300000000000011</v>
      </c>
      <c r="D1116">
        <v>-0.60000152600000001</v>
      </c>
      <c r="E1116">
        <f t="shared" si="74"/>
        <v>3.2739332592756183</v>
      </c>
      <c r="F1116">
        <f>(MAX(E$2:E1116) - E1116)/MAX(E$2:E1116)</f>
        <v>0.28837857051133942</v>
      </c>
      <c r="G1116">
        <f t="shared" si="75"/>
        <v>-1.0999908419999984</v>
      </c>
      <c r="H1116" t="str">
        <f t="shared" si="76"/>
        <v/>
      </c>
    </row>
    <row r="1117" spans="1:8" x14ac:dyDescent="0.3">
      <c r="A1117">
        <v>2003</v>
      </c>
      <c r="B1117">
        <v>4</v>
      </c>
      <c r="C1117">
        <v>81.95</v>
      </c>
      <c r="D1117">
        <v>-3</v>
      </c>
      <c r="E1117">
        <f t="shared" si="74"/>
        <v>3.0941565702366889</v>
      </c>
      <c r="F1117">
        <f>(MAX(E$2:E1117) - E1117)/MAX(E$2:E1117)</f>
        <v>0.32745479299698882</v>
      </c>
      <c r="G1117">
        <f t="shared" si="75"/>
        <v>-4.0999908419999986</v>
      </c>
      <c r="H1117" t="str">
        <f t="shared" si="76"/>
        <v/>
      </c>
    </row>
    <row r="1118" spans="1:8" x14ac:dyDescent="0.3">
      <c r="A1118">
        <v>2003</v>
      </c>
      <c r="B1118">
        <v>4</v>
      </c>
      <c r="C1118">
        <v>84</v>
      </c>
      <c r="D1118">
        <v>-0.99999694800000005</v>
      </c>
      <c r="E1118">
        <f t="shared" si="74"/>
        <v>3.0389039429711384</v>
      </c>
      <c r="F1118">
        <f>(MAX(E$2:E1118) - E1118)/MAX(E$2:E1118)</f>
        <v>0.33946449218261449</v>
      </c>
      <c r="G1118">
        <f t="shared" si="75"/>
        <v>-5.0999877899999984</v>
      </c>
      <c r="H1118" t="str">
        <f t="shared" si="76"/>
        <v/>
      </c>
    </row>
    <row r="1119" spans="1:8" x14ac:dyDescent="0.3">
      <c r="A1119">
        <v>2003</v>
      </c>
      <c r="B1119">
        <v>4</v>
      </c>
      <c r="C1119">
        <v>86.5</v>
      </c>
      <c r="D1119">
        <v>0.19999694800000001</v>
      </c>
      <c r="E1119">
        <f t="shared" si="74"/>
        <v>3.0494433333848852</v>
      </c>
      <c r="F1119">
        <f>(MAX(E$2:E1119) - E1119)/MAX(E$2:E1119)</f>
        <v>0.33717365254777443</v>
      </c>
      <c r="G1119">
        <f t="shared" si="75"/>
        <v>-4.8999908419999985</v>
      </c>
      <c r="H1119" t="str">
        <f t="shared" si="76"/>
        <v/>
      </c>
    </row>
    <row r="1120" spans="1:8" x14ac:dyDescent="0.3">
      <c r="A1120">
        <v>2003</v>
      </c>
      <c r="B1120">
        <v>4</v>
      </c>
      <c r="C1120">
        <v>87.600000000000009</v>
      </c>
      <c r="D1120">
        <v>-0.39999694800000002</v>
      </c>
      <c r="E1120">
        <f t="shared" si="74"/>
        <v>3.0285568945757602</v>
      </c>
      <c r="F1120">
        <f>(MAX(E$2:E1120) - E1120)/MAX(E$2:E1120)</f>
        <v>0.34171352439768676</v>
      </c>
      <c r="G1120">
        <f t="shared" si="75"/>
        <v>-5.2999877899999985</v>
      </c>
      <c r="H1120" t="str">
        <f t="shared" si="76"/>
        <v/>
      </c>
    </row>
    <row r="1121" spans="1:8" x14ac:dyDescent="0.3">
      <c r="A1121">
        <v>2003</v>
      </c>
      <c r="B1121">
        <v>4</v>
      </c>
      <c r="C1121">
        <v>86.9</v>
      </c>
      <c r="D1121">
        <v>0.25000152599999997</v>
      </c>
      <c r="E1121">
        <f t="shared" si="74"/>
        <v>3.0416261209029485</v>
      </c>
      <c r="F1121">
        <f>(MAX(E$2:E1121) - E1121)/MAX(E$2:E1121)</f>
        <v>0.33887280017250132</v>
      </c>
      <c r="G1121">
        <f t="shared" si="75"/>
        <v>-5.0499862639999984</v>
      </c>
      <c r="H1121" t="str">
        <f t="shared" si="76"/>
        <v/>
      </c>
    </row>
    <row r="1122" spans="1:8" x14ac:dyDescent="0.3">
      <c r="A1122">
        <v>2003</v>
      </c>
      <c r="B1122">
        <v>4</v>
      </c>
      <c r="C1122">
        <v>88.300000000000011</v>
      </c>
      <c r="D1122">
        <v>0.85</v>
      </c>
      <c r="E1122">
        <f t="shared" si="74"/>
        <v>3.0855454108706866</v>
      </c>
      <c r="F1122">
        <f>(MAX(E$2:E1122) - E1122)/MAX(E$2:E1122)</f>
        <v>0.32932651274577351</v>
      </c>
      <c r="G1122">
        <f t="shared" si="75"/>
        <v>-4.1999862639999987</v>
      </c>
      <c r="H1122" t="str">
        <f t="shared" si="76"/>
        <v/>
      </c>
    </row>
    <row r="1123" spans="1:8" x14ac:dyDescent="0.3">
      <c r="A1123">
        <v>2003</v>
      </c>
      <c r="B1123">
        <v>4</v>
      </c>
      <c r="C1123">
        <v>88.75</v>
      </c>
      <c r="D1123">
        <v>-0.65000305199999997</v>
      </c>
      <c r="E1123">
        <f t="shared" si="74"/>
        <v>3.0516477105751849</v>
      </c>
      <c r="F1123">
        <f>(MAX(E$2:E1123) - E1123)/MAX(E$2:E1123)</f>
        <v>0.33669450959553221</v>
      </c>
      <c r="G1123">
        <f t="shared" si="75"/>
        <v>-4.8499893159999985</v>
      </c>
      <c r="H1123" t="str">
        <f t="shared" si="76"/>
        <v/>
      </c>
    </row>
    <row r="1124" spans="1:8" x14ac:dyDescent="0.3">
      <c r="A1124">
        <v>2003</v>
      </c>
      <c r="B1124">
        <v>4</v>
      </c>
      <c r="C1124">
        <v>87.100000000000009</v>
      </c>
      <c r="D1124">
        <v>-1.6500015260000001</v>
      </c>
      <c r="E1124">
        <f t="shared" si="74"/>
        <v>2.9649331862480302</v>
      </c>
      <c r="F1124">
        <f>(MAX(E$2:E1124) - E1124)/MAX(E$2:E1124)</f>
        <v>0.35554275996358414</v>
      </c>
      <c r="G1124">
        <f t="shared" si="75"/>
        <v>-6.499990841999999</v>
      </c>
      <c r="H1124" t="str">
        <f t="shared" si="76"/>
        <v/>
      </c>
    </row>
    <row r="1125" spans="1:8" x14ac:dyDescent="0.3">
      <c r="A1125">
        <v>2003</v>
      </c>
      <c r="B1125">
        <v>4</v>
      </c>
      <c r="C1125">
        <v>86.25</v>
      </c>
      <c r="D1125">
        <v>-0.94999389599999995</v>
      </c>
      <c r="E1125">
        <f t="shared" si="74"/>
        <v>2.9159476483526658</v>
      </c>
      <c r="F1125">
        <f>(MAX(E$2:E1125) - E1125)/MAX(E$2:E1125)</f>
        <v>0.36619024595084676</v>
      </c>
      <c r="G1125">
        <f t="shared" si="75"/>
        <v>-7.4499847379999986</v>
      </c>
      <c r="H1125" t="str">
        <f t="shared" si="76"/>
        <v/>
      </c>
    </row>
    <row r="1126" spans="1:8" x14ac:dyDescent="0.3">
      <c r="A1126">
        <v>2003</v>
      </c>
      <c r="B1126">
        <v>4</v>
      </c>
      <c r="C1126">
        <v>85.300000000000011</v>
      </c>
      <c r="D1126">
        <v>-1.7000045779999999</v>
      </c>
      <c r="E1126">
        <f t="shared" si="74"/>
        <v>2.8287766456901595</v>
      </c>
      <c r="F1126">
        <f>(MAX(E$2:E1126) - E1126)/MAX(E$2:E1126)</f>
        <v>0.38513771635174854</v>
      </c>
      <c r="G1126">
        <f t="shared" si="75"/>
        <v>-9.1499893159999992</v>
      </c>
      <c r="H1126" t="str">
        <f t="shared" si="76"/>
        <v/>
      </c>
    </row>
    <row r="1127" spans="1:8" x14ac:dyDescent="0.3">
      <c r="A1127">
        <v>2003</v>
      </c>
      <c r="B1127">
        <v>4</v>
      </c>
      <c r="C1127">
        <v>82.300000000000011</v>
      </c>
      <c r="D1127">
        <v>-1.45</v>
      </c>
      <c r="E1127">
        <f t="shared" si="74"/>
        <v>2.7540185751631112</v>
      </c>
      <c r="F1127">
        <f>(MAX(E$2:E1127) - E1127)/MAX(E$2:E1127)</f>
        <v>0.40138711449190578</v>
      </c>
      <c r="G1127">
        <f t="shared" si="75"/>
        <v>-10.599989315999998</v>
      </c>
      <c r="H1127" t="str">
        <f t="shared" si="76"/>
        <v/>
      </c>
    </row>
    <row r="1128" spans="1:8" x14ac:dyDescent="0.3">
      <c r="A1128">
        <v>2003</v>
      </c>
      <c r="B1128">
        <v>4</v>
      </c>
      <c r="C1128">
        <v>79.95</v>
      </c>
      <c r="D1128">
        <v>1.200003052</v>
      </c>
      <c r="E1128">
        <f t="shared" si="74"/>
        <v>2.8160229034081476</v>
      </c>
      <c r="F1128">
        <f>(MAX(E$2:E1128) - E1128)/MAX(E$2:E1128)</f>
        <v>0.3879098670326892</v>
      </c>
      <c r="G1128">
        <f t="shared" si="75"/>
        <v>-9.3999862639999989</v>
      </c>
      <c r="H1128" t="str">
        <f t="shared" si="76"/>
        <v/>
      </c>
    </row>
    <row r="1129" spans="1:8" x14ac:dyDescent="0.3">
      <c r="A1129">
        <v>2003</v>
      </c>
      <c r="B1129">
        <v>4</v>
      </c>
      <c r="C1129">
        <v>82.7</v>
      </c>
      <c r="D1129">
        <v>-2.95</v>
      </c>
      <c r="E1129">
        <f t="shared" si="74"/>
        <v>2.6653469499912066</v>
      </c>
      <c r="F1129">
        <f>(MAX(E$2:E1129) - E1129)/MAX(E$2:E1129)</f>
        <v>0.4206607598788844</v>
      </c>
      <c r="G1129">
        <f t="shared" si="75"/>
        <v>-12.349986263999998</v>
      </c>
      <c r="H1129" t="str">
        <f t="shared" si="76"/>
        <v/>
      </c>
    </row>
    <row r="1130" spans="1:8" x14ac:dyDescent="0.3">
      <c r="A1130">
        <v>2003</v>
      </c>
      <c r="B1130">
        <v>4</v>
      </c>
      <c r="C1130">
        <v>84.850000000000009</v>
      </c>
      <c r="D1130">
        <v>0.55000000000000004</v>
      </c>
      <c r="E1130">
        <f t="shared" si="74"/>
        <v>2.6912622267589468</v>
      </c>
      <c r="F1130">
        <f>(MAX(E$2:E1130) - E1130)/MAX(E$2:E1130)</f>
        <v>0.41502782089126011</v>
      </c>
      <c r="G1130">
        <f t="shared" si="75"/>
        <v>-11.799986263999998</v>
      </c>
      <c r="H1130" t="str">
        <f t="shared" si="76"/>
        <v/>
      </c>
    </row>
    <row r="1131" spans="1:8" x14ac:dyDescent="0.3">
      <c r="A1131">
        <v>2003</v>
      </c>
      <c r="B1131">
        <v>5</v>
      </c>
      <c r="C1131">
        <v>84.850000000000009</v>
      </c>
      <c r="D1131">
        <v>0.55000000000000004</v>
      </c>
      <c r="E1131">
        <f t="shared" si="74"/>
        <v>2.7174294788164146</v>
      </c>
      <c r="F1131">
        <f>(MAX(E$2:E1131) - E1131)/MAX(E$2:E1131)</f>
        <v>0.40934011260882386</v>
      </c>
      <c r="G1131">
        <f t="shared" si="75"/>
        <v>-11.249986263999997</v>
      </c>
      <c r="H1131" t="str">
        <f>IF(A1131=A1132, "", IF(-C1109*0.05 &gt; MIN(G1111:G1131), -C1109*0.05, ""))</f>
        <v/>
      </c>
    </row>
    <row r="1132" spans="1:8" x14ac:dyDescent="0.3">
      <c r="A1132">
        <v>2003</v>
      </c>
      <c r="B1132">
        <v>5</v>
      </c>
      <c r="C1132">
        <v>85.850000000000009</v>
      </c>
      <c r="D1132">
        <v>-0.60000152600000001</v>
      </c>
      <c r="E1132">
        <f t="shared" si="74"/>
        <v>2.6889415026821011</v>
      </c>
      <c r="F1132">
        <f>(MAX(E$2:E1132) - E1132)/MAX(E$2:E1132)</f>
        <v>0.41553225297775265</v>
      </c>
      <c r="G1132">
        <f t="shared" si="75"/>
        <v>-11.849987789999997</v>
      </c>
      <c r="H1132" t="str">
        <f t="shared" si="76"/>
        <v/>
      </c>
    </row>
    <row r="1133" spans="1:8" x14ac:dyDescent="0.3">
      <c r="A1133">
        <v>2003</v>
      </c>
      <c r="B1133">
        <v>5</v>
      </c>
      <c r="C1133">
        <v>85.850000000000009</v>
      </c>
      <c r="D1133">
        <v>-0.6</v>
      </c>
      <c r="E1133">
        <f t="shared" si="74"/>
        <v>2.6607522498875307</v>
      </c>
      <c r="F1133">
        <f>(MAX(E$2:E1133) - E1133)/MAX(E$2:E1133)</f>
        <v>0.42165946290576684</v>
      </c>
      <c r="G1133">
        <f t="shared" si="75"/>
        <v>-12.449987789999996</v>
      </c>
      <c r="H1133" t="str">
        <f t="shared" si="76"/>
        <v/>
      </c>
    </row>
    <row r="1134" spans="1:8" x14ac:dyDescent="0.3">
      <c r="A1134">
        <v>2003</v>
      </c>
      <c r="B1134">
        <v>5</v>
      </c>
      <c r="C1134">
        <v>86</v>
      </c>
      <c r="D1134">
        <v>0.25</v>
      </c>
      <c r="E1134">
        <f t="shared" si="74"/>
        <v>2.6723543672562267</v>
      </c>
      <c r="F1134">
        <f>(MAX(E$2:E1134) - E1134)/MAX(E$2:E1134)</f>
        <v>0.41913762916843722</v>
      </c>
      <c r="G1134">
        <f t="shared" si="75"/>
        <v>-12.199987789999996</v>
      </c>
      <c r="H1134" t="str">
        <f t="shared" si="76"/>
        <v/>
      </c>
    </row>
    <row r="1135" spans="1:8" x14ac:dyDescent="0.3">
      <c r="A1135">
        <v>2003</v>
      </c>
      <c r="B1135">
        <v>5</v>
      </c>
      <c r="C1135">
        <v>86.800000000000011</v>
      </c>
      <c r="D1135">
        <v>1.2999984739999999</v>
      </c>
      <c r="E1135">
        <f t="shared" si="74"/>
        <v>2.7323899075687899</v>
      </c>
      <c r="F1135">
        <f>(MAX(E$2:E1135) - E1135)/MAX(E$2:E1135)</f>
        <v>0.40608831703102272</v>
      </c>
      <c r="G1135">
        <f t="shared" si="75"/>
        <v>-10.899989315999996</v>
      </c>
      <c r="H1135" t="str">
        <f t="shared" si="76"/>
        <v/>
      </c>
    </row>
    <row r="1136" spans="1:8" x14ac:dyDescent="0.3">
      <c r="A1136">
        <v>2003</v>
      </c>
      <c r="B1136">
        <v>5</v>
      </c>
      <c r="C1136">
        <v>86.800000000000011</v>
      </c>
      <c r="D1136">
        <v>1.3</v>
      </c>
      <c r="E1136">
        <f t="shared" si="74"/>
        <v>2.793774243049886</v>
      </c>
      <c r="F1136">
        <f>(MAX(E$2:E1136) - E1136)/MAX(E$2:E1136)</f>
        <v>0.39274583106570582</v>
      </c>
      <c r="G1136">
        <f t="shared" si="75"/>
        <v>-9.5999893159999949</v>
      </c>
      <c r="H1136" t="str">
        <f t="shared" si="76"/>
        <v/>
      </c>
    </row>
    <row r="1137" spans="1:8" x14ac:dyDescent="0.3">
      <c r="A1137">
        <v>2003</v>
      </c>
      <c r="B1137">
        <v>5</v>
      </c>
      <c r="C1137">
        <v>87.100000000000009</v>
      </c>
      <c r="D1137">
        <v>1</v>
      </c>
      <c r="E1137">
        <f t="shared" si="74"/>
        <v>2.8418874619313423</v>
      </c>
      <c r="F1137">
        <f>(MAX(E$2:E1137) - E1137)/MAX(E$2:E1137)</f>
        <v>0.38228795215179717</v>
      </c>
      <c r="G1137">
        <f t="shared" si="75"/>
        <v>-8.5999893159999949</v>
      </c>
      <c r="H1137" t="str">
        <f t="shared" si="76"/>
        <v/>
      </c>
    </row>
    <row r="1138" spans="1:8" x14ac:dyDescent="0.3">
      <c r="A1138">
        <v>2003</v>
      </c>
      <c r="B1138">
        <v>5</v>
      </c>
      <c r="C1138">
        <v>89.600000000000009</v>
      </c>
      <c r="D1138">
        <v>0.44999694800000001</v>
      </c>
      <c r="E1138">
        <f t="shared" si="74"/>
        <v>2.8632966251751242</v>
      </c>
      <c r="F1138">
        <f>(MAX(E$2:E1138) - E1138)/MAX(E$2:E1138)</f>
        <v>0.37763446103112996</v>
      </c>
      <c r="G1138">
        <f t="shared" si="75"/>
        <v>-8.1499923679999942</v>
      </c>
      <c r="H1138" t="str">
        <f t="shared" si="76"/>
        <v/>
      </c>
    </row>
    <row r="1139" spans="1:8" x14ac:dyDescent="0.3">
      <c r="A1139">
        <v>2003</v>
      </c>
      <c r="B1139">
        <v>5</v>
      </c>
      <c r="C1139">
        <v>89.550000000000011</v>
      </c>
      <c r="D1139">
        <v>3.15</v>
      </c>
      <c r="E1139">
        <f t="shared" si="74"/>
        <v>3.0143750903225555</v>
      </c>
      <c r="F1139">
        <f>(MAX(E$2:E1139) - E1139)/MAX(E$2:E1139)</f>
        <v>0.34479607832171721</v>
      </c>
      <c r="G1139">
        <f t="shared" si="75"/>
        <v>-4.9999923679999938</v>
      </c>
      <c r="H1139" t="str">
        <f t="shared" si="76"/>
        <v/>
      </c>
    </row>
    <row r="1140" spans="1:8" x14ac:dyDescent="0.3">
      <c r="A1140">
        <v>2003</v>
      </c>
      <c r="B1140">
        <v>5</v>
      </c>
      <c r="C1140">
        <v>86.4</v>
      </c>
      <c r="D1140">
        <v>4.9995421999999998E-2</v>
      </c>
      <c r="E1140">
        <f t="shared" si="74"/>
        <v>3.0169914957862183</v>
      </c>
      <c r="F1140">
        <f>(MAX(E$2:E1140) - E1140)/MAX(E$2:E1140)</f>
        <v>0.34422737699254424</v>
      </c>
      <c r="G1140">
        <f t="shared" si="75"/>
        <v>-4.9499969459999935</v>
      </c>
      <c r="H1140" t="str">
        <f t="shared" si="76"/>
        <v/>
      </c>
    </row>
    <row r="1141" spans="1:8" x14ac:dyDescent="0.3">
      <c r="A1141">
        <v>2003</v>
      </c>
      <c r="B1141">
        <v>5</v>
      </c>
      <c r="C1141">
        <v>86.65</v>
      </c>
      <c r="D1141">
        <v>-1.3</v>
      </c>
      <c r="E1141">
        <f t="shared" si="74"/>
        <v>2.9490961303299796</v>
      </c>
      <c r="F1141">
        <f>(MAX(E$2:E1141) - E1141)/MAX(E$2:E1141)</f>
        <v>0.35898509903368131</v>
      </c>
      <c r="G1141">
        <f t="shared" si="75"/>
        <v>-6.2499969459999933</v>
      </c>
      <c r="H1141" t="str">
        <f t="shared" si="76"/>
        <v/>
      </c>
    </row>
    <row r="1142" spans="1:8" x14ac:dyDescent="0.3">
      <c r="A1142">
        <v>2003</v>
      </c>
      <c r="B1142">
        <v>5</v>
      </c>
      <c r="C1142">
        <v>87.5</v>
      </c>
      <c r="D1142">
        <v>-0.99999694800000005</v>
      </c>
      <c r="E1142">
        <f t="shared" si="74"/>
        <v>2.8985403509638896</v>
      </c>
      <c r="F1142">
        <f>(MAX(E$2:E1142) - E1142)/MAX(E$2:E1142)</f>
        <v>0.36997389236948997</v>
      </c>
      <c r="G1142">
        <f t="shared" si="75"/>
        <v>-7.2499938939999931</v>
      </c>
      <c r="H1142" t="str">
        <f t="shared" si="76"/>
        <v/>
      </c>
    </row>
    <row r="1143" spans="1:8" x14ac:dyDescent="0.3">
      <c r="A1143">
        <v>2003</v>
      </c>
      <c r="B1143">
        <v>5</v>
      </c>
      <c r="C1143">
        <v>85.4</v>
      </c>
      <c r="D1143">
        <v>-1.349996948</v>
      </c>
      <c r="E1143">
        <f t="shared" si="74"/>
        <v>2.8298104804582205</v>
      </c>
      <c r="F1143">
        <f>(MAX(E$2:E1143) - E1143)/MAX(E$2:E1143)</f>
        <v>0.38491300224879049</v>
      </c>
      <c r="G1143">
        <f t="shared" si="75"/>
        <v>-8.5999908419999933</v>
      </c>
      <c r="H1143" t="str">
        <f t="shared" si="76"/>
        <v/>
      </c>
    </row>
    <row r="1144" spans="1:8" x14ac:dyDescent="0.3">
      <c r="A1144">
        <v>2003</v>
      </c>
      <c r="B1144">
        <v>5</v>
      </c>
      <c r="C1144">
        <v>82.75</v>
      </c>
      <c r="D1144">
        <v>-2.0499999999999998</v>
      </c>
      <c r="E1144">
        <f t="shared" si="74"/>
        <v>2.7246543810333383</v>
      </c>
      <c r="F1144">
        <f>(MAX(E$2:E1144) - E1144)/MAX(E$2:E1144)</f>
        <v>0.40776970941598034</v>
      </c>
      <c r="G1144">
        <f t="shared" si="75"/>
        <v>-10.649990841999994</v>
      </c>
      <c r="H1144" t="str">
        <f t="shared" si="76"/>
        <v/>
      </c>
    </row>
    <row r="1145" spans="1:8" x14ac:dyDescent="0.3">
      <c r="A1145">
        <v>2003</v>
      </c>
      <c r="B1145">
        <v>5</v>
      </c>
      <c r="C1145">
        <v>84.600000000000009</v>
      </c>
      <c r="D1145">
        <v>0.2</v>
      </c>
      <c r="E1145">
        <f t="shared" si="74"/>
        <v>2.7343162760015418</v>
      </c>
      <c r="F1145">
        <f>(MAX(E$2:E1145) - E1145)/MAX(E$2:E1145)</f>
        <v>0.4056696020025618</v>
      </c>
      <c r="G1145">
        <f t="shared" si="75"/>
        <v>-10.449990841999995</v>
      </c>
      <c r="H1145" t="str">
        <f t="shared" si="76"/>
        <v/>
      </c>
    </row>
    <row r="1146" spans="1:8" x14ac:dyDescent="0.3">
      <c r="A1146">
        <v>2003</v>
      </c>
      <c r="B1146">
        <v>5</v>
      </c>
      <c r="C1146">
        <v>84.300000000000011</v>
      </c>
      <c r="D1146">
        <v>0</v>
      </c>
      <c r="E1146">
        <f t="shared" si="74"/>
        <v>2.7343162760015423</v>
      </c>
      <c r="F1146">
        <f>(MAX(E$2:E1146) - E1146)/MAX(E$2:E1146)</f>
        <v>0.40566960200256169</v>
      </c>
      <c r="G1146">
        <f t="shared" si="75"/>
        <v>-10.449990841999995</v>
      </c>
      <c r="H1146" t="str">
        <f t="shared" si="76"/>
        <v/>
      </c>
    </row>
    <row r="1147" spans="1:8" x14ac:dyDescent="0.3">
      <c r="A1147">
        <v>2003</v>
      </c>
      <c r="B1147">
        <v>5</v>
      </c>
      <c r="C1147">
        <v>85.300000000000011</v>
      </c>
      <c r="D1147">
        <v>1.0999984739999999</v>
      </c>
      <c r="E1147">
        <f t="shared" si="74"/>
        <v>2.7872074318814084</v>
      </c>
      <c r="F1147">
        <f>(MAX(E$2:E1147) - E1147)/MAX(E$2:E1147)</f>
        <v>0.39417319172971893</v>
      </c>
      <c r="G1147">
        <f t="shared" si="75"/>
        <v>-9.3499923679999952</v>
      </c>
      <c r="H1147" t="str">
        <f t="shared" si="76"/>
        <v/>
      </c>
    </row>
    <row r="1148" spans="1:8" x14ac:dyDescent="0.3">
      <c r="A1148">
        <v>2003</v>
      </c>
      <c r="B1148">
        <v>5</v>
      </c>
      <c r="C1148">
        <v>86.4</v>
      </c>
      <c r="D1148">
        <v>0.75</v>
      </c>
      <c r="E1148">
        <f t="shared" si="74"/>
        <v>2.823499195317364</v>
      </c>
      <c r="F1148">
        <f>(MAX(E$2:E1148) - E1148)/MAX(E$2:E1148)</f>
        <v>0.38628482183036633</v>
      </c>
      <c r="G1148">
        <f t="shared" si="75"/>
        <v>-8.5999923679999952</v>
      </c>
      <c r="H1148" t="str">
        <f t="shared" si="76"/>
        <v/>
      </c>
    </row>
    <row r="1149" spans="1:8" x14ac:dyDescent="0.3">
      <c r="A1149">
        <v>2003</v>
      </c>
      <c r="B1149">
        <v>5</v>
      </c>
      <c r="C1149">
        <v>87.600000000000009</v>
      </c>
      <c r="D1149">
        <v>-0.400004578</v>
      </c>
      <c r="E1149">
        <f t="shared" si="74"/>
        <v>2.8041599383977367</v>
      </c>
      <c r="F1149">
        <f>(MAX(E$2:E1149) - E1149)/MAX(E$2:E1149)</f>
        <v>0.39048839855735151</v>
      </c>
      <c r="G1149">
        <f t="shared" si="75"/>
        <v>-8.999996945999996</v>
      </c>
      <c r="H1149" t="str">
        <f t="shared" si="76"/>
        <v/>
      </c>
    </row>
    <row r="1150" spans="1:8" x14ac:dyDescent="0.3">
      <c r="A1150">
        <v>2003</v>
      </c>
      <c r="B1150">
        <v>5</v>
      </c>
      <c r="C1150">
        <v>88.9</v>
      </c>
      <c r="D1150">
        <v>0.39999694800000002</v>
      </c>
      <c r="E1150">
        <f t="shared" si="74"/>
        <v>2.8230855078644908</v>
      </c>
      <c r="F1150">
        <f>(MAX(E$2:E1150) - E1150)/MAX(E$2:E1150)</f>
        <v>0.38637474084619877</v>
      </c>
      <c r="G1150">
        <f t="shared" si="75"/>
        <v>-8.5999999979999959</v>
      </c>
      <c r="H1150" t="str">
        <f t="shared" si="76"/>
        <v/>
      </c>
    </row>
    <row r="1151" spans="1:8" x14ac:dyDescent="0.3">
      <c r="A1151">
        <v>2003</v>
      </c>
      <c r="B1151">
        <v>5</v>
      </c>
      <c r="C1151">
        <v>88.2</v>
      </c>
      <c r="D1151">
        <v>0.99999694800000005</v>
      </c>
      <c r="E1151">
        <f t="shared" si="74"/>
        <v>2.8710970196299246</v>
      </c>
      <c r="F1151">
        <f>(MAX(E$2:E1151) - E1151)/MAX(E$2:E1151)</f>
        <v>0.37593896896916634</v>
      </c>
      <c r="G1151">
        <f t="shared" si="75"/>
        <v>-7.6000030499999962</v>
      </c>
      <c r="H1151" t="str">
        <f t="shared" si="76"/>
        <v/>
      </c>
    </row>
    <row r="1152" spans="1:8" x14ac:dyDescent="0.3">
      <c r="A1152">
        <v>2003</v>
      </c>
      <c r="B1152">
        <v>5</v>
      </c>
      <c r="C1152">
        <v>89.550000000000011</v>
      </c>
      <c r="D1152">
        <v>-0.1</v>
      </c>
      <c r="E1152">
        <f t="shared" si="74"/>
        <v>2.8662878118918509</v>
      </c>
      <c r="F1152">
        <f>(MAX(E$2:E1152) - E1152)/MAX(E$2:E1152)</f>
        <v>0.37698429732935201</v>
      </c>
      <c r="G1152">
        <f t="shared" si="75"/>
        <v>-7.7000030499999959</v>
      </c>
      <c r="H1152" t="str">
        <f t="shared" si="76"/>
        <v/>
      </c>
    </row>
    <row r="1153" spans="1:8" x14ac:dyDescent="0.3">
      <c r="A1153">
        <v>2003</v>
      </c>
      <c r="B1153">
        <v>6</v>
      </c>
      <c r="C1153">
        <v>90.800000000000011</v>
      </c>
      <c r="D1153">
        <v>-0.35000457800000001</v>
      </c>
      <c r="E1153">
        <f t="shared" si="74"/>
        <v>2.8497148957680447</v>
      </c>
      <c r="F1153">
        <f>(MAX(E$2:E1153) - E1153)/MAX(E$2:E1153)</f>
        <v>0.3805865828155956</v>
      </c>
      <c r="G1153">
        <f t="shared" si="75"/>
        <v>-8.0500076279999959</v>
      </c>
      <c r="H1153" t="str">
        <f t="shared" si="76"/>
        <v/>
      </c>
    </row>
    <row r="1154" spans="1:8" x14ac:dyDescent="0.3">
      <c r="A1154">
        <v>2003</v>
      </c>
      <c r="B1154">
        <v>6</v>
      </c>
      <c r="C1154">
        <v>90.300000000000011</v>
      </c>
      <c r="D1154">
        <v>-0.60000457799999996</v>
      </c>
      <c r="E1154">
        <f t="shared" si="74"/>
        <v>2.8213122050129682</v>
      </c>
      <c r="F1154">
        <f>(MAX(E$2:E1154) - E1154)/MAX(E$2:E1154)</f>
        <v>0.38676018557282588</v>
      </c>
      <c r="G1154">
        <f t="shared" si="75"/>
        <v>-8.650012205999996</v>
      </c>
      <c r="H1154" t="str">
        <f t="shared" si="76"/>
        <v/>
      </c>
    </row>
    <row r="1155" spans="1:8" x14ac:dyDescent="0.3">
      <c r="A1155">
        <v>2003</v>
      </c>
      <c r="B1155">
        <v>6</v>
      </c>
      <c r="C1155">
        <v>90.300000000000011</v>
      </c>
      <c r="D1155">
        <v>0.14999542199999999</v>
      </c>
      <c r="E1155">
        <f t="shared" si="74"/>
        <v>2.8283418381489267</v>
      </c>
      <c r="F1155">
        <f>(MAX(E$2:E1155) - E1155)/MAX(E$2:E1155)</f>
        <v>0.38523222602544693</v>
      </c>
      <c r="G1155">
        <f t="shared" si="75"/>
        <v>-8.5000167839999961</v>
      </c>
      <c r="H1155" t="str">
        <f t="shared" si="76"/>
        <v/>
      </c>
    </row>
    <row r="1156" spans="1:8" x14ac:dyDescent="0.3">
      <c r="A1156">
        <v>2003</v>
      </c>
      <c r="B1156">
        <v>6</v>
      </c>
      <c r="C1156">
        <v>91.300000000000011</v>
      </c>
      <c r="D1156">
        <v>0.70000305200000001</v>
      </c>
      <c r="E1156">
        <f t="shared" ref="E1156:E1219" si="77">(D1156/C1156*$G$2+1)*E1155*$H$2+(1-$H$2)*E1155</f>
        <v>2.8608694600350746</v>
      </c>
      <c r="F1156">
        <f>(MAX(E$2:E1156) - E1156)/MAX(E$2:E1156)</f>
        <v>0.37816202912424046</v>
      </c>
      <c r="G1156">
        <f t="shared" si="75"/>
        <v>-7.8000137319999965</v>
      </c>
      <c r="H1156" t="str">
        <f t="shared" si="76"/>
        <v/>
      </c>
    </row>
    <row r="1157" spans="1:8" x14ac:dyDescent="0.3">
      <c r="A1157">
        <v>2003</v>
      </c>
      <c r="B1157">
        <v>6</v>
      </c>
      <c r="C1157">
        <v>91.300000000000011</v>
      </c>
      <c r="D1157">
        <v>-0.7</v>
      </c>
      <c r="E1157">
        <f t="shared" si="77"/>
        <v>2.8279678945034554</v>
      </c>
      <c r="F1157">
        <f>(MAX(E$2:E1157) - E1157)/MAX(E$2:E1157)</f>
        <v>0.3853135063358456</v>
      </c>
      <c r="G1157">
        <f t="shared" ref="G1157:G1220" si="78">IF(A1157&lt;&gt;A1156, D1157, D1157+G1156)</f>
        <v>-8.5000137319999958</v>
      </c>
      <c r="H1157" t="str">
        <f t="shared" si="76"/>
        <v/>
      </c>
    </row>
    <row r="1158" spans="1:8" x14ac:dyDescent="0.3">
      <c r="A1158">
        <v>2003</v>
      </c>
      <c r="B1158">
        <v>6</v>
      </c>
      <c r="C1158">
        <v>90.300000000000011</v>
      </c>
      <c r="D1158">
        <v>1.399998474</v>
      </c>
      <c r="E1158">
        <f t="shared" si="77"/>
        <v>2.8937345180387681</v>
      </c>
      <c r="F1158">
        <f>(MAX(E$2:E1158) - E1158)/MAX(E$2:E1158)</f>
        <v>0.37101848718105779</v>
      </c>
      <c r="G1158">
        <f t="shared" si="78"/>
        <v>-7.1000152579999956</v>
      </c>
      <c r="H1158" t="str">
        <f t="shared" si="76"/>
        <v/>
      </c>
    </row>
    <row r="1159" spans="1:8" x14ac:dyDescent="0.3">
      <c r="A1159">
        <v>2003</v>
      </c>
      <c r="B1159">
        <v>6</v>
      </c>
      <c r="C1159">
        <v>91.100000000000009</v>
      </c>
      <c r="D1159">
        <v>0.50000152600000003</v>
      </c>
      <c r="E1159">
        <f t="shared" si="77"/>
        <v>2.9175578716313848</v>
      </c>
      <c r="F1159">
        <f>(MAX(E$2:E1159) - E1159)/MAX(E$2:E1159)</f>
        <v>0.36584024816510952</v>
      </c>
      <c r="G1159">
        <f t="shared" si="78"/>
        <v>-6.6000137319999954</v>
      </c>
      <c r="H1159" t="str">
        <f t="shared" si="76"/>
        <v/>
      </c>
    </row>
    <row r="1160" spans="1:8" x14ac:dyDescent="0.3">
      <c r="A1160">
        <v>2003</v>
      </c>
      <c r="B1160">
        <v>6</v>
      </c>
      <c r="C1160">
        <v>91.800000000000011</v>
      </c>
      <c r="D1160">
        <v>0.10000152599999999</v>
      </c>
      <c r="E1160">
        <f t="shared" si="77"/>
        <v>2.9223251958038761</v>
      </c>
      <c r="F1160">
        <f>(MAX(E$2:E1160) - E1160)/MAX(E$2:E1160)</f>
        <v>0.36480402360773578</v>
      </c>
      <c r="G1160">
        <f t="shared" si="78"/>
        <v>-6.5000122059999956</v>
      </c>
      <c r="H1160" t="str">
        <f t="shared" si="76"/>
        <v/>
      </c>
    </row>
    <row r="1161" spans="1:8" x14ac:dyDescent="0.3">
      <c r="A1161">
        <v>2003</v>
      </c>
      <c r="B1161">
        <v>6</v>
      </c>
      <c r="C1161">
        <v>92.75</v>
      </c>
      <c r="D1161">
        <v>-0.250003052</v>
      </c>
      <c r="E1161">
        <f t="shared" si="77"/>
        <v>2.9105097205819761</v>
      </c>
      <c r="F1161">
        <f>(MAX(E$2:E1161) - E1161)/MAX(E$2:E1161)</f>
        <v>0.36737223276217551</v>
      </c>
      <c r="G1161">
        <f t="shared" si="78"/>
        <v>-6.7500152579999959</v>
      </c>
      <c r="H1161" t="str">
        <f t="shared" si="76"/>
        <v/>
      </c>
    </row>
    <row r="1162" spans="1:8" x14ac:dyDescent="0.3">
      <c r="A1162">
        <v>2003</v>
      </c>
      <c r="B1162">
        <v>6</v>
      </c>
      <c r="C1162">
        <v>93.4</v>
      </c>
      <c r="D1162">
        <v>-0.90000305199999997</v>
      </c>
      <c r="E1162">
        <f t="shared" si="77"/>
        <v>2.8684411826044691</v>
      </c>
      <c r="F1162">
        <f>(MAX(E$2:E1162) - E1162)/MAX(E$2:E1162)</f>
        <v>0.37651624113413457</v>
      </c>
      <c r="G1162">
        <f t="shared" si="78"/>
        <v>-7.6500183099999957</v>
      </c>
      <c r="H1162" t="str">
        <f t="shared" si="76"/>
        <v/>
      </c>
    </row>
    <row r="1163" spans="1:8" x14ac:dyDescent="0.3">
      <c r="A1163">
        <v>2003</v>
      </c>
      <c r="B1163">
        <v>6</v>
      </c>
      <c r="C1163">
        <v>93.5</v>
      </c>
      <c r="D1163">
        <v>0.80000610400000005</v>
      </c>
      <c r="E1163">
        <f t="shared" si="77"/>
        <v>2.9052556818833231</v>
      </c>
      <c r="F1163">
        <f>(MAX(E$2:E1163) - E1163)/MAX(E$2:E1163)</f>
        <v>0.3685142494843342</v>
      </c>
      <c r="G1163">
        <f t="shared" si="78"/>
        <v>-6.8500122059999953</v>
      </c>
      <c r="H1163" t="str">
        <f t="shared" si="76"/>
        <v/>
      </c>
    </row>
    <row r="1164" spans="1:8" x14ac:dyDescent="0.3">
      <c r="A1164">
        <v>2003</v>
      </c>
      <c r="B1164">
        <v>6</v>
      </c>
      <c r="C1164">
        <v>94.75</v>
      </c>
      <c r="D1164">
        <v>0.05</v>
      </c>
      <c r="E1164">
        <f t="shared" si="77"/>
        <v>2.9075553565655525</v>
      </c>
      <c r="F1164">
        <f>(MAX(E$2:E1164) - E1164)/MAX(E$2:E1164)</f>
        <v>0.36801439268973074</v>
      </c>
      <c r="G1164">
        <f t="shared" si="78"/>
        <v>-6.8000122059999955</v>
      </c>
      <c r="H1164" t="str">
        <f t="shared" si="76"/>
        <v/>
      </c>
    </row>
    <row r="1165" spans="1:8" x14ac:dyDescent="0.3">
      <c r="A1165">
        <v>2003</v>
      </c>
      <c r="B1165">
        <v>6</v>
      </c>
      <c r="C1165">
        <v>94.4</v>
      </c>
      <c r="D1165">
        <v>0.8</v>
      </c>
      <c r="E1165">
        <f t="shared" si="77"/>
        <v>2.94451580601342</v>
      </c>
      <c r="F1165">
        <f>(MAX(E$2:E1165) - E1165)/MAX(E$2:E1165)</f>
        <v>0.35998067734256628</v>
      </c>
      <c r="G1165">
        <f t="shared" si="78"/>
        <v>-6.0000122059999956</v>
      </c>
      <c r="H1165" t="str">
        <f t="shared" si="76"/>
        <v/>
      </c>
    </row>
    <row r="1166" spans="1:8" x14ac:dyDescent="0.3">
      <c r="A1166">
        <v>2003</v>
      </c>
      <c r="B1166">
        <v>6</v>
      </c>
      <c r="C1166">
        <v>95.800000000000011</v>
      </c>
      <c r="D1166">
        <v>-1.450003052</v>
      </c>
      <c r="E1166">
        <f t="shared" si="77"/>
        <v>2.877664706242308</v>
      </c>
      <c r="F1166">
        <f>(MAX(E$2:E1166) - E1166)/MAX(E$2:E1166)</f>
        <v>0.37451141801885407</v>
      </c>
      <c r="G1166">
        <f t="shared" si="78"/>
        <v>-7.4500152579999952</v>
      </c>
      <c r="H1166" t="str">
        <f t="shared" si="76"/>
        <v/>
      </c>
    </row>
    <row r="1167" spans="1:8" x14ac:dyDescent="0.3">
      <c r="A1167">
        <v>2003</v>
      </c>
      <c r="B1167">
        <v>6</v>
      </c>
      <c r="C1167">
        <v>96.45</v>
      </c>
      <c r="D1167">
        <v>-0.14999847399999999</v>
      </c>
      <c r="E1167">
        <f t="shared" si="77"/>
        <v>2.8709517153461963</v>
      </c>
      <c r="F1167">
        <f>(MAX(E$2:E1167) - E1167)/MAX(E$2:E1167)</f>
        <v>0.37597055227704368</v>
      </c>
      <c r="G1167">
        <f t="shared" si="78"/>
        <v>-7.6000137319999954</v>
      </c>
      <c r="H1167" t="str">
        <f t="shared" si="76"/>
        <v/>
      </c>
    </row>
    <row r="1168" spans="1:8" x14ac:dyDescent="0.3">
      <c r="A1168">
        <v>2003</v>
      </c>
      <c r="B1168">
        <v>6</v>
      </c>
      <c r="C1168">
        <v>96.600000000000009</v>
      </c>
      <c r="D1168">
        <v>1.1999969479999999</v>
      </c>
      <c r="E1168">
        <f t="shared" si="77"/>
        <v>2.924447573983942</v>
      </c>
      <c r="F1168">
        <f>(MAX(E$2:E1168) - E1168)/MAX(E$2:E1168)</f>
        <v>0.36434270394273194</v>
      </c>
      <c r="G1168">
        <f t="shared" si="78"/>
        <v>-6.4000167839999955</v>
      </c>
      <c r="H1168" t="str">
        <f t="shared" si="76"/>
        <v/>
      </c>
    </row>
    <row r="1169" spans="1:8" x14ac:dyDescent="0.3">
      <c r="A1169">
        <v>2003</v>
      </c>
      <c r="B1169">
        <v>6</v>
      </c>
      <c r="C1169">
        <v>94.2</v>
      </c>
      <c r="D1169">
        <v>0.100003052</v>
      </c>
      <c r="E1169">
        <f t="shared" si="77"/>
        <v>2.9291044797612096</v>
      </c>
      <c r="F1169">
        <f>(MAX(E$2:E1169) - E1169)/MAX(E$2:E1169)</f>
        <v>0.36333047990400902</v>
      </c>
      <c r="G1169">
        <f t="shared" si="78"/>
        <v>-6.3000137319999956</v>
      </c>
      <c r="H1169" t="str">
        <f t="shared" si="76"/>
        <v/>
      </c>
    </row>
    <row r="1170" spans="1:8" x14ac:dyDescent="0.3">
      <c r="A1170">
        <v>2003</v>
      </c>
      <c r="B1170">
        <v>6</v>
      </c>
      <c r="C1170">
        <v>94.100000000000009</v>
      </c>
      <c r="D1170">
        <v>-1.2000045779999999</v>
      </c>
      <c r="E1170">
        <f t="shared" si="77"/>
        <v>2.8730746372773561</v>
      </c>
      <c r="F1170">
        <f>(MAX(E$2:E1170) - E1170)/MAX(E$2:E1170)</f>
        <v>0.37550911442241891</v>
      </c>
      <c r="G1170">
        <f t="shared" si="78"/>
        <v>-7.5000183099999953</v>
      </c>
      <c r="H1170" t="str">
        <f t="shared" si="76"/>
        <v/>
      </c>
    </row>
    <row r="1171" spans="1:8" x14ac:dyDescent="0.3">
      <c r="A1171">
        <v>2003</v>
      </c>
      <c r="B1171">
        <v>6</v>
      </c>
      <c r="C1171">
        <v>94.65</v>
      </c>
      <c r="D1171">
        <v>0.9</v>
      </c>
      <c r="E1171">
        <f t="shared" si="77"/>
        <v>2.9140535148296483</v>
      </c>
      <c r="F1171">
        <f>(MAX(E$2:E1171) - E1171)/MAX(E$2:E1171)</f>
        <v>0.36660195440625687</v>
      </c>
      <c r="G1171">
        <f t="shared" si="78"/>
        <v>-6.6000183099999949</v>
      </c>
      <c r="H1171" t="str">
        <f t="shared" si="76"/>
        <v/>
      </c>
    </row>
    <row r="1172" spans="1:8" x14ac:dyDescent="0.3">
      <c r="A1172">
        <v>2003</v>
      </c>
      <c r="B1172">
        <v>6</v>
      </c>
      <c r="C1172">
        <v>96.300000000000011</v>
      </c>
      <c r="D1172">
        <v>-0.100006104</v>
      </c>
      <c r="E1172">
        <f t="shared" si="77"/>
        <v>2.909514213601212</v>
      </c>
      <c r="F1172">
        <f>(MAX(E$2:E1172) - E1172)/MAX(E$2:E1172)</f>
        <v>0.36758861594552544</v>
      </c>
      <c r="G1172">
        <f t="shared" si="78"/>
        <v>-6.7000244139999952</v>
      </c>
      <c r="H1172" t="str">
        <f t="shared" si="76"/>
        <v/>
      </c>
    </row>
    <row r="1173" spans="1:8" x14ac:dyDescent="0.3">
      <c r="A1173">
        <v>2003</v>
      </c>
      <c r="B1173">
        <v>6</v>
      </c>
      <c r="C1173">
        <v>95.65</v>
      </c>
      <c r="D1173">
        <v>-0.89999694799999996</v>
      </c>
      <c r="E1173">
        <f t="shared" si="77"/>
        <v>2.8684495939607983</v>
      </c>
      <c r="F1173">
        <f>(MAX(E$2:E1173) - E1173)/MAX(E$2:E1173)</f>
        <v>0.37651441284353093</v>
      </c>
      <c r="G1173">
        <f t="shared" si="78"/>
        <v>-7.6000213619999952</v>
      </c>
      <c r="H1173" t="str">
        <f t="shared" si="76"/>
        <v/>
      </c>
    </row>
    <row r="1174" spans="1:8" x14ac:dyDescent="0.3">
      <c r="A1174">
        <v>2003</v>
      </c>
      <c r="B1174">
        <v>7</v>
      </c>
      <c r="C1174">
        <v>94</v>
      </c>
      <c r="D1174">
        <v>-1.8000030520000001</v>
      </c>
      <c r="E1174">
        <f t="shared" si="77"/>
        <v>2.7860578169878583</v>
      </c>
      <c r="F1174">
        <f>(MAX(E$2:E1174) - E1174)/MAX(E$2:E1174)</f>
        <v>0.39442307177586577</v>
      </c>
      <c r="G1174">
        <f t="shared" si="78"/>
        <v>-9.4000244139999953</v>
      </c>
      <c r="H1174" t="str">
        <f t="shared" si="76"/>
        <v/>
      </c>
    </row>
    <row r="1175" spans="1:8" x14ac:dyDescent="0.3">
      <c r="A1175">
        <v>2003</v>
      </c>
      <c r="B1175">
        <v>7</v>
      </c>
      <c r="C1175">
        <v>96.600000000000009</v>
      </c>
      <c r="D1175">
        <v>-0.29999847400000001</v>
      </c>
      <c r="E1175">
        <f t="shared" si="77"/>
        <v>2.7730793528019557</v>
      </c>
      <c r="F1175">
        <f>(MAX(E$2:E1175) - E1175)/MAX(E$2:E1175)</f>
        <v>0.39724406796153111</v>
      </c>
      <c r="G1175">
        <f t="shared" si="78"/>
        <v>-9.7000228879999959</v>
      </c>
      <c r="H1175" t="str">
        <f t="shared" si="76"/>
        <v/>
      </c>
    </row>
    <row r="1176" spans="1:8" x14ac:dyDescent="0.3">
      <c r="A1176">
        <v>2003</v>
      </c>
      <c r="B1176">
        <v>7</v>
      </c>
      <c r="C1176">
        <v>98.4</v>
      </c>
      <c r="D1176">
        <v>0.95000457800000004</v>
      </c>
      <c r="E1176">
        <f t="shared" si="77"/>
        <v>2.8132384698799915</v>
      </c>
      <c r="F1176">
        <f>(MAX(E$2:E1176) - E1176)/MAX(E$2:E1176)</f>
        <v>0.38851509090584202</v>
      </c>
      <c r="G1176">
        <f t="shared" si="78"/>
        <v>-8.7500183099999962</v>
      </c>
      <c r="H1176" t="str">
        <f t="shared" si="76"/>
        <v/>
      </c>
    </row>
    <row r="1177" spans="1:8" x14ac:dyDescent="0.3">
      <c r="A1177">
        <v>2003</v>
      </c>
      <c r="B1177">
        <v>7</v>
      </c>
      <c r="C1177">
        <v>97</v>
      </c>
      <c r="D1177">
        <v>-1.100001526</v>
      </c>
      <c r="E1177">
        <f t="shared" si="77"/>
        <v>2.7653843470469521</v>
      </c>
      <c r="F1177">
        <f>(MAX(E$2:E1177) - E1177)/MAX(E$2:E1177)</f>
        <v>0.39891665275836069</v>
      </c>
      <c r="G1177">
        <f t="shared" si="78"/>
        <v>-9.850019835999996</v>
      </c>
      <c r="H1177" t="str">
        <f t="shared" ref="H1177:H1240" si="79">IF(A1177=A1178, "", IF(-C1155*0.05 &gt; MIN(G1156:G1177), -C1155*0.05, ""))</f>
        <v/>
      </c>
    </row>
    <row r="1178" spans="1:8" x14ac:dyDescent="0.3">
      <c r="A1178">
        <v>2003</v>
      </c>
      <c r="B1178">
        <v>7</v>
      </c>
      <c r="C1178">
        <v>98.9</v>
      </c>
      <c r="D1178">
        <v>-0.35000152600000001</v>
      </c>
      <c r="E1178">
        <f t="shared" si="77"/>
        <v>2.7507045380260786</v>
      </c>
      <c r="F1178">
        <f>(MAX(E$2:E1178) - E1178)/MAX(E$2:E1178)</f>
        <v>0.40210745289164318</v>
      </c>
      <c r="G1178">
        <f t="shared" si="78"/>
        <v>-10.200021361999996</v>
      </c>
      <c r="H1178" t="str">
        <f t="shared" si="79"/>
        <v/>
      </c>
    </row>
    <row r="1179" spans="1:8" x14ac:dyDescent="0.3">
      <c r="A1179">
        <v>2003</v>
      </c>
      <c r="B1179">
        <v>7</v>
      </c>
      <c r="C1179">
        <v>100.5</v>
      </c>
      <c r="D1179">
        <v>0.65000152600000005</v>
      </c>
      <c r="E1179">
        <f t="shared" si="77"/>
        <v>2.7773905402244679</v>
      </c>
      <c r="F1179">
        <f>(MAX(E$2:E1179) - E1179)/MAX(E$2:E1179)</f>
        <v>0.39630698919008406</v>
      </c>
      <c r="G1179">
        <f t="shared" si="78"/>
        <v>-9.5500198359999953</v>
      </c>
      <c r="H1179" t="str">
        <f t="shared" si="79"/>
        <v/>
      </c>
    </row>
    <row r="1180" spans="1:8" x14ac:dyDescent="0.3">
      <c r="A1180">
        <v>2003</v>
      </c>
      <c r="B1180">
        <v>7</v>
      </c>
      <c r="C1180">
        <v>100</v>
      </c>
      <c r="D1180">
        <v>0.30000152600000002</v>
      </c>
      <c r="E1180">
        <f t="shared" si="77"/>
        <v>2.7898888612299477</v>
      </c>
      <c r="F1180">
        <f>(MAX(E$2:E1180) - E1180)/MAX(E$2:E1180)</f>
        <v>0.39359035682290638</v>
      </c>
      <c r="G1180">
        <f t="shared" si="78"/>
        <v>-9.2500183099999944</v>
      </c>
      <c r="H1180" t="str">
        <f t="shared" si="79"/>
        <v/>
      </c>
    </row>
    <row r="1181" spans="1:8" x14ac:dyDescent="0.3">
      <c r="A1181">
        <v>2003</v>
      </c>
      <c r="B1181">
        <v>7</v>
      </c>
      <c r="C1181">
        <v>99.100000000000009</v>
      </c>
      <c r="D1181">
        <v>-0.15</v>
      </c>
      <c r="E1181">
        <f t="shared" si="77"/>
        <v>2.7835546029678211</v>
      </c>
      <c r="F1181">
        <f>(MAX(E$2:E1181) - E1181)/MAX(E$2:E1181)</f>
        <v>0.39496716983718333</v>
      </c>
      <c r="G1181">
        <f t="shared" si="78"/>
        <v>-9.4000183099999948</v>
      </c>
      <c r="H1181" t="str">
        <f t="shared" si="79"/>
        <v/>
      </c>
    </row>
    <row r="1182" spans="1:8" x14ac:dyDescent="0.3">
      <c r="A1182">
        <v>2003</v>
      </c>
      <c r="B1182">
        <v>7</v>
      </c>
      <c r="C1182">
        <v>98.100000000000009</v>
      </c>
      <c r="D1182">
        <v>-1.1000000000000001</v>
      </c>
      <c r="E1182">
        <f t="shared" si="77"/>
        <v>2.736736406281818</v>
      </c>
      <c r="F1182">
        <f>(MAX(E$2:E1182) - E1182)/MAX(E$2:E1182)</f>
        <v>0.40514356300505944</v>
      </c>
      <c r="G1182">
        <f t="shared" si="78"/>
        <v>-10.500018309999994</v>
      </c>
      <c r="H1182" t="str">
        <f t="shared" si="79"/>
        <v/>
      </c>
    </row>
    <row r="1183" spans="1:8" x14ac:dyDescent="0.3">
      <c r="A1183">
        <v>2003</v>
      </c>
      <c r="B1183">
        <v>7</v>
      </c>
      <c r="C1183">
        <v>99.850000000000009</v>
      </c>
      <c r="D1183">
        <v>-1.5000015259999999</v>
      </c>
      <c r="E1183">
        <f t="shared" si="77"/>
        <v>2.6750672707933485</v>
      </c>
      <c r="F1183">
        <f>(MAX(E$2:E1183) - E1183)/MAX(E$2:E1183)</f>
        <v>0.41854795303875991</v>
      </c>
      <c r="G1183">
        <f t="shared" si="78"/>
        <v>-12.000019835999995</v>
      </c>
      <c r="H1183" t="str">
        <f t="shared" si="79"/>
        <v/>
      </c>
    </row>
    <row r="1184" spans="1:8" x14ac:dyDescent="0.3">
      <c r="A1184">
        <v>2003</v>
      </c>
      <c r="B1184">
        <v>7</v>
      </c>
      <c r="C1184">
        <v>101.4</v>
      </c>
      <c r="D1184">
        <v>-0.89999847399999999</v>
      </c>
      <c r="E1184">
        <f t="shared" si="77"/>
        <v>2.6394525302377074</v>
      </c>
      <c r="F1184">
        <f>(MAX(E$2:E1184) - E1184)/MAX(E$2:E1184)</f>
        <v>0.42628916539037659</v>
      </c>
      <c r="G1184">
        <f t="shared" si="78"/>
        <v>-12.900018309999995</v>
      </c>
      <c r="H1184" t="str">
        <f t="shared" si="79"/>
        <v/>
      </c>
    </row>
    <row r="1185" spans="1:8" x14ac:dyDescent="0.3">
      <c r="A1185">
        <v>2003</v>
      </c>
      <c r="B1185">
        <v>7</v>
      </c>
      <c r="C1185">
        <v>101.5</v>
      </c>
      <c r="D1185">
        <v>0.30000305199999999</v>
      </c>
      <c r="E1185">
        <f t="shared" si="77"/>
        <v>2.6511546555778125</v>
      </c>
      <c r="F1185">
        <f>(MAX(E$2:E1185) - E1185)/MAX(E$2:E1185)</f>
        <v>0.42374559394187872</v>
      </c>
      <c r="G1185">
        <f t="shared" si="78"/>
        <v>-12.600015257999996</v>
      </c>
      <c r="H1185" t="str">
        <f t="shared" si="79"/>
        <v/>
      </c>
    </row>
    <row r="1186" spans="1:8" x14ac:dyDescent="0.3">
      <c r="A1186">
        <v>2003</v>
      </c>
      <c r="B1186">
        <v>7</v>
      </c>
      <c r="C1186">
        <v>101.5</v>
      </c>
      <c r="D1186">
        <v>0.3</v>
      </c>
      <c r="E1186">
        <f t="shared" si="77"/>
        <v>2.6629085432133794</v>
      </c>
      <c r="F1186">
        <f>(MAX(E$2:E1186) - E1186)/MAX(E$2:E1186)</f>
        <v>0.42119077145196582</v>
      </c>
      <c r="G1186">
        <f t="shared" si="78"/>
        <v>-12.300015257999995</v>
      </c>
      <c r="H1186" t="str">
        <f t="shared" si="79"/>
        <v/>
      </c>
    </row>
    <row r="1187" spans="1:8" x14ac:dyDescent="0.3">
      <c r="A1187">
        <v>2003</v>
      </c>
      <c r="B1187">
        <v>7</v>
      </c>
      <c r="C1187">
        <v>98.9</v>
      </c>
      <c r="D1187">
        <v>-0.24999542199999999</v>
      </c>
      <c r="E1187">
        <f t="shared" si="77"/>
        <v>2.652811754360882</v>
      </c>
      <c r="F1187">
        <f>(MAX(E$2:E1187) - E1187)/MAX(E$2:E1187)</f>
        <v>0.42338540730659197</v>
      </c>
      <c r="G1187">
        <f t="shared" si="78"/>
        <v>-12.550010679999994</v>
      </c>
      <c r="H1187" t="str">
        <f t="shared" si="79"/>
        <v/>
      </c>
    </row>
    <row r="1188" spans="1:8" x14ac:dyDescent="0.3">
      <c r="A1188">
        <v>2003</v>
      </c>
      <c r="B1188">
        <v>7</v>
      </c>
      <c r="C1188">
        <v>99</v>
      </c>
      <c r="D1188">
        <v>-0.65000305199999997</v>
      </c>
      <c r="E1188">
        <f t="shared" si="77"/>
        <v>2.6266854553197296</v>
      </c>
      <c r="F1188">
        <f>(MAX(E$2:E1188) - E1188)/MAX(E$2:E1188)</f>
        <v>0.42906421405020495</v>
      </c>
      <c r="G1188">
        <f t="shared" si="78"/>
        <v>-13.200013731999995</v>
      </c>
      <c r="H1188" t="str">
        <f t="shared" si="79"/>
        <v/>
      </c>
    </row>
    <row r="1189" spans="1:8" x14ac:dyDescent="0.3">
      <c r="A1189">
        <v>2003</v>
      </c>
      <c r="B1189">
        <v>7</v>
      </c>
      <c r="C1189">
        <v>97.95</v>
      </c>
      <c r="D1189">
        <v>1.200003052</v>
      </c>
      <c r="E1189">
        <f t="shared" si="77"/>
        <v>2.6749554486279639</v>
      </c>
      <c r="F1189">
        <f>(MAX(E$2:E1189) - E1189)/MAX(E$2:E1189)</f>
        <v>0.41857225868059122</v>
      </c>
      <c r="G1189">
        <f t="shared" si="78"/>
        <v>-12.000010679999995</v>
      </c>
      <c r="H1189" t="str">
        <f t="shared" si="79"/>
        <v/>
      </c>
    </row>
    <row r="1190" spans="1:8" x14ac:dyDescent="0.3">
      <c r="A1190">
        <v>2003</v>
      </c>
      <c r="B1190">
        <v>7</v>
      </c>
      <c r="C1190">
        <v>99.4</v>
      </c>
      <c r="D1190">
        <v>-1.0500030520000001</v>
      </c>
      <c r="E1190">
        <f t="shared" si="77"/>
        <v>2.6325704679686575</v>
      </c>
      <c r="F1190">
        <f>(MAX(E$2:E1190) - E1190)/MAX(E$2:E1190)</f>
        <v>0.42778504896584535</v>
      </c>
      <c r="G1190">
        <f t="shared" si="78"/>
        <v>-13.050013731999996</v>
      </c>
      <c r="H1190" t="str">
        <f t="shared" si="79"/>
        <v/>
      </c>
    </row>
    <row r="1191" spans="1:8" x14ac:dyDescent="0.3">
      <c r="A1191">
        <v>2003</v>
      </c>
      <c r="B1191">
        <v>7</v>
      </c>
      <c r="C1191">
        <v>98</v>
      </c>
      <c r="D1191">
        <v>-1.300004578</v>
      </c>
      <c r="E1191">
        <f t="shared" si="77"/>
        <v>2.5801875037808992</v>
      </c>
      <c r="F1191">
        <f>(MAX(E$2:E1191) - E1191)/MAX(E$2:E1191)</f>
        <v>0.43917099880172983</v>
      </c>
      <c r="G1191">
        <f t="shared" si="78"/>
        <v>-14.350018309999996</v>
      </c>
      <c r="H1191" t="str">
        <f t="shared" si="79"/>
        <v/>
      </c>
    </row>
    <row r="1192" spans="1:8" x14ac:dyDescent="0.3">
      <c r="A1192">
        <v>2003</v>
      </c>
      <c r="B1192">
        <v>7</v>
      </c>
      <c r="C1192">
        <v>98.65</v>
      </c>
      <c r="D1192">
        <v>0.74999847399999997</v>
      </c>
      <c r="E1192">
        <f t="shared" si="77"/>
        <v>2.6096117818924482</v>
      </c>
      <c r="F1192">
        <f>(MAX(E$2:E1192) - E1192)/MAX(E$2:E1192)</f>
        <v>0.4327753440362917</v>
      </c>
      <c r="G1192">
        <f t="shared" si="78"/>
        <v>-13.600019835999996</v>
      </c>
      <c r="H1192" t="str">
        <f t="shared" si="79"/>
        <v/>
      </c>
    </row>
    <row r="1193" spans="1:8" x14ac:dyDescent="0.3">
      <c r="A1193">
        <v>2003</v>
      </c>
      <c r="B1193">
        <v>7</v>
      </c>
      <c r="C1193">
        <v>100.9</v>
      </c>
      <c r="D1193">
        <v>-0.59999847399999995</v>
      </c>
      <c r="E1193">
        <f t="shared" si="77"/>
        <v>2.5863348281729062</v>
      </c>
      <c r="F1193">
        <f>(MAX(E$2:E1193) - E1193)/MAX(E$2:E1193)</f>
        <v>0.4378348176932797</v>
      </c>
      <c r="G1193">
        <f t="shared" si="78"/>
        <v>-14.200018309999995</v>
      </c>
      <c r="H1193" t="str">
        <f t="shared" si="79"/>
        <v/>
      </c>
    </row>
    <row r="1194" spans="1:8" x14ac:dyDescent="0.3">
      <c r="A1194">
        <v>2003</v>
      </c>
      <c r="B1194">
        <v>7</v>
      </c>
      <c r="C1194">
        <v>101.30000000000001</v>
      </c>
      <c r="D1194">
        <v>0.89999694799999996</v>
      </c>
      <c r="E1194">
        <f t="shared" si="77"/>
        <v>2.6208021547059035</v>
      </c>
      <c r="F1194">
        <f>(MAX(E$2:E1194) - E1194)/MAX(E$2:E1194)</f>
        <v>0.4303430070069828</v>
      </c>
      <c r="G1194">
        <f t="shared" si="78"/>
        <v>-13.300021361999995</v>
      </c>
      <c r="H1194" t="str">
        <f t="shared" si="79"/>
        <v/>
      </c>
    </row>
    <row r="1195" spans="1:8" x14ac:dyDescent="0.3">
      <c r="A1195">
        <v>2003</v>
      </c>
      <c r="B1195">
        <v>7</v>
      </c>
      <c r="C1195">
        <v>102</v>
      </c>
      <c r="D1195">
        <v>-0.89999847399999999</v>
      </c>
      <c r="E1195">
        <f t="shared" si="77"/>
        <v>2.5861151261780915</v>
      </c>
      <c r="F1195">
        <f>(MAX(E$2:E1195) - E1195)/MAX(E$2:E1195)</f>
        <v>0.43788257207164666</v>
      </c>
      <c r="G1195">
        <f t="shared" si="78"/>
        <v>-14.200019835999996</v>
      </c>
      <c r="H1195" t="str">
        <f t="shared" si="79"/>
        <v/>
      </c>
    </row>
    <row r="1196" spans="1:8" x14ac:dyDescent="0.3">
      <c r="A1196">
        <v>2003</v>
      </c>
      <c r="B1196">
        <v>7</v>
      </c>
      <c r="C1196">
        <v>101.2</v>
      </c>
      <c r="D1196">
        <v>0.100004578</v>
      </c>
      <c r="E1196">
        <f t="shared" si="77"/>
        <v>2.5899484762549623</v>
      </c>
      <c r="F1196">
        <f>(MAX(E$2:E1196) - E1196)/MAX(E$2:E1196)</f>
        <v>0.43704935592293481</v>
      </c>
      <c r="G1196">
        <f t="shared" si="78"/>
        <v>-14.100015257999996</v>
      </c>
      <c r="H1196" t="str">
        <f t="shared" si="79"/>
        <v/>
      </c>
    </row>
    <row r="1197" spans="1:8" x14ac:dyDescent="0.3">
      <c r="A1197">
        <v>2003</v>
      </c>
      <c r="B1197">
        <v>8</v>
      </c>
      <c r="C1197">
        <v>101.5</v>
      </c>
      <c r="D1197">
        <v>1.0999954219999999</v>
      </c>
      <c r="E1197">
        <f t="shared" si="77"/>
        <v>2.6320509117292925</v>
      </c>
      <c r="F1197">
        <f>(MAX(E$2:E1197) - E1197)/MAX(E$2:E1197)</f>
        <v>0.42789797959835263</v>
      </c>
      <c r="G1197">
        <f t="shared" si="78"/>
        <v>-13.000019835999996</v>
      </c>
      <c r="H1197" t="str">
        <f t="shared" si="79"/>
        <v/>
      </c>
    </row>
    <row r="1198" spans="1:8" x14ac:dyDescent="0.3">
      <c r="A1198">
        <v>2003</v>
      </c>
      <c r="B1198">
        <v>8</v>
      </c>
      <c r="C1198">
        <v>101.9</v>
      </c>
      <c r="D1198">
        <v>-0.3</v>
      </c>
      <c r="E1198">
        <f t="shared" si="77"/>
        <v>2.6204275269375539</v>
      </c>
      <c r="F1198">
        <f>(MAX(E$2:E1198) - E1198)/MAX(E$2:E1198)</f>
        <v>0.43042443601818325</v>
      </c>
      <c r="G1198">
        <f t="shared" si="78"/>
        <v>-13.300019835999997</v>
      </c>
      <c r="H1198" t="str">
        <f t="shared" si="79"/>
        <v/>
      </c>
    </row>
    <row r="1199" spans="1:8" x14ac:dyDescent="0.3">
      <c r="A1199">
        <v>2003</v>
      </c>
      <c r="B1199">
        <v>8</v>
      </c>
      <c r="C1199">
        <v>102.35000000000001</v>
      </c>
      <c r="D1199">
        <v>-4.9995421999999998E-2</v>
      </c>
      <c r="E1199">
        <f t="shared" si="77"/>
        <v>2.6185075067124002</v>
      </c>
      <c r="F1199">
        <f>(MAX(E$2:E1199) - E1199)/MAX(E$2:E1199)</f>
        <v>0.43084177120160522</v>
      </c>
      <c r="G1199">
        <f t="shared" si="78"/>
        <v>-13.350015257999997</v>
      </c>
      <c r="H1199" t="str">
        <f t="shared" si="79"/>
        <v/>
      </c>
    </row>
    <row r="1200" spans="1:8" x14ac:dyDescent="0.3">
      <c r="A1200">
        <v>2003</v>
      </c>
      <c r="B1200">
        <v>8</v>
      </c>
      <c r="C1200">
        <v>100.9</v>
      </c>
      <c r="D1200">
        <v>-0.95000610399999996</v>
      </c>
      <c r="E1200">
        <f t="shared" si="77"/>
        <v>2.5815263652642351</v>
      </c>
      <c r="F1200">
        <f>(MAX(E$2:E1200) - E1200)/MAX(E$2:E1200)</f>
        <v>0.43887998415750656</v>
      </c>
      <c r="G1200">
        <f t="shared" si="78"/>
        <v>-14.300021361999997</v>
      </c>
      <c r="H1200" t="str">
        <f t="shared" si="79"/>
        <v/>
      </c>
    </row>
    <row r="1201" spans="1:8" x14ac:dyDescent="0.3">
      <c r="A1201">
        <v>2003</v>
      </c>
      <c r="B1201">
        <v>8</v>
      </c>
      <c r="C1201">
        <v>100</v>
      </c>
      <c r="D1201">
        <v>0.2</v>
      </c>
      <c r="E1201">
        <f t="shared" si="77"/>
        <v>2.5892709443600279</v>
      </c>
      <c r="F1201">
        <f>(MAX(E$2:E1201) - E1201)/MAX(E$2:E1201)</f>
        <v>0.43719662410997906</v>
      </c>
      <c r="G1201">
        <f t="shared" si="78"/>
        <v>-14.100021361999998</v>
      </c>
      <c r="H1201" t="str">
        <f t="shared" si="79"/>
        <v/>
      </c>
    </row>
    <row r="1202" spans="1:8" x14ac:dyDescent="0.3">
      <c r="A1202">
        <v>2003</v>
      </c>
      <c r="B1202">
        <v>8</v>
      </c>
      <c r="C1202">
        <v>100.10000000000001</v>
      </c>
      <c r="D1202">
        <v>-0.9</v>
      </c>
      <c r="E1202">
        <f t="shared" si="77"/>
        <v>2.554350706848679</v>
      </c>
      <c r="F1202">
        <f>(MAX(E$2:E1202) - E1202)/MAX(E$2:E1202)</f>
        <v>0.44478687942917511</v>
      </c>
      <c r="G1202">
        <f t="shared" si="78"/>
        <v>-15.000021361999998</v>
      </c>
      <c r="H1202" t="str">
        <f t="shared" si="79"/>
        <v/>
      </c>
    </row>
    <row r="1203" spans="1:8" x14ac:dyDescent="0.3">
      <c r="A1203">
        <v>2003</v>
      </c>
      <c r="B1203">
        <v>8</v>
      </c>
      <c r="C1203">
        <v>98.7</v>
      </c>
      <c r="D1203">
        <v>0.70000457800000004</v>
      </c>
      <c r="E1203">
        <f t="shared" si="77"/>
        <v>2.5815248282561507</v>
      </c>
      <c r="F1203">
        <f>(MAX(E$2:E1203) - E1203)/MAX(E$2:E1203)</f>
        <v>0.4388803182412534</v>
      </c>
      <c r="G1203">
        <f t="shared" si="78"/>
        <v>-14.300016783999999</v>
      </c>
      <c r="H1203" t="str">
        <f t="shared" si="79"/>
        <v/>
      </c>
    </row>
    <row r="1204" spans="1:8" x14ac:dyDescent="0.3">
      <c r="A1204">
        <v>2003</v>
      </c>
      <c r="B1204">
        <v>8</v>
      </c>
      <c r="C1204">
        <v>99.850000000000009</v>
      </c>
      <c r="D1204">
        <v>-0.7</v>
      </c>
      <c r="E1204">
        <f t="shared" si="77"/>
        <v>2.5543780974632719</v>
      </c>
      <c r="F1204">
        <f>(MAX(E$2:E1204) - E1204)/MAX(E$2:E1204)</f>
        <v>0.44478092581107492</v>
      </c>
      <c r="G1204">
        <f t="shared" si="78"/>
        <v>-15.000016783999998</v>
      </c>
      <c r="H1204" t="str">
        <f t="shared" si="79"/>
        <v/>
      </c>
    </row>
    <row r="1205" spans="1:8" x14ac:dyDescent="0.3">
      <c r="A1205">
        <v>2003</v>
      </c>
      <c r="B1205">
        <v>8</v>
      </c>
      <c r="C1205">
        <v>99.75</v>
      </c>
      <c r="D1205">
        <v>0.74999847399999997</v>
      </c>
      <c r="E1205">
        <f t="shared" si="77"/>
        <v>2.5831868143823167</v>
      </c>
      <c r="F1205">
        <f>(MAX(E$2:E1205) - E1205)/MAX(E$2:E1205)</f>
        <v>0.43851906929412177</v>
      </c>
      <c r="G1205">
        <f t="shared" si="78"/>
        <v>-14.250018309999998</v>
      </c>
      <c r="H1205" t="str">
        <f t="shared" si="79"/>
        <v/>
      </c>
    </row>
    <row r="1206" spans="1:8" x14ac:dyDescent="0.3">
      <c r="A1206">
        <v>2003</v>
      </c>
      <c r="B1206">
        <v>8</v>
      </c>
      <c r="C1206">
        <v>100.65</v>
      </c>
      <c r="D1206">
        <v>1.049996948</v>
      </c>
      <c r="E1206">
        <f t="shared" si="77"/>
        <v>2.6236091433124997</v>
      </c>
      <c r="F1206">
        <f>(MAX(E$2:E1206) - E1206)/MAX(E$2:E1206)</f>
        <v>0.42973288056682857</v>
      </c>
      <c r="G1206">
        <f t="shared" si="78"/>
        <v>-13.200021361999998</v>
      </c>
      <c r="H1206" t="str">
        <f t="shared" si="79"/>
        <v/>
      </c>
    </row>
    <row r="1207" spans="1:8" x14ac:dyDescent="0.3">
      <c r="A1207">
        <v>2003</v>
      </c>
      <c r="B1207">
        <v>8</v>
      </c>
      <c r="C1207">
        <v>100.65</v>
      </c>
      <c r="D1207">
        <v>1.05</v>
      </c>
      <c r="E1207">
        <f t="shared" si="77"/>
        <v>2.6646641299068086</v>
      </c>
      <c r="F1207">
        <f>(MAX(E$2:E1207) - E1207)/MAX(E$2:E1207)</f>
        <v>0.42080917750565378</v>
      </c>
      <c r="G1207">
        <f t="shared" si="78"/>
        <v>-12.150021361999997</v>
      </c>
      <c r="H1207" t="str">
        <f t="shared" si="79"/>
        <v/>
      </c>
    </row>
    <row r="1208" spans="1:8" x14ac:dyDescent="0.3">
      <c r="A1208">
        <v>2003</v>
      </c>
      <c r="B1208">
        <v>8</v>
      </c>
      <c r="C1208">
        <v>102.65</v>
      </c>
      <c r="D1208">
        <v>-0.50000457799999998</v>
      </c>
      <c r="E1208">
        <f t="shared" si="77"/>
        <v>2.6451949005285456</v>
      </c>
      <c r="F1208">
        <f>(MAX(E$2:E1208) - E1208)/MAX(E$2:E1208)</f>
        <v>0.42504100501830977</v>
      </c>
      <c r="G1208">
        <f t="shared" si="78"/>
        <v>-12.650025939999997</v>
      </c>
      <c r="H1208" t="str">
        <f t="shared" si="79"/>
        <v/>
      </c>
    </row>
    <row r="1209" spans="1:8" x14ac:dyDescent="0.3">
      <c r="A1209">
        <v>2003</v>
      </c>
      <c r="B1209">
        <v>8</v>
      </c>
      <c r="C1209">
        <v>104.80000000000001</v>
      </c>
      <c r="D1209">
        <v>0.4</v>
      </c>
      <c r="E1209">
        <f t="shared" si="77"/>
        <v>2.6603391461422587</v>
      </c>
      <c r="F1209">
        <f>(MAX(E$2:E1209) - E1209)/MAX(E$2:E1209)</f>
        <v>0.42174925504704053</v>
      </c>
      <c r="G1209">
        <f t="shared" si="78"/>
        <v>-12.250025939999997</v>
      </c>
      <c r="H1209" t="str">
        <f t="shared" si="79"/>
        <v/>
      </c>
    </row>
    <row r="1210" spans="1:8" x14ac:dyDescent="0.3">
      <c r="A1210">
        <v>2003</v>
      </c>
      <c r="B1210">
        <v>8</v>
      </c>
      <c r="C1210">
        <v>104.55000000000001</v>
      </c>
      <c r="D1210">
        <v>0.60000457799999996</v>
      </c>
      <c r="E1210">
        <f t="shared" si="77"/>
        <v>2.6832403752199916</v>
      </c>
      <c r="F1210">
        <f>(MAX(E$2:E1210) - E1210)/MAX(E$2:E1210)</f>
        <v>0.41677144881743233</v>
      </c>
      <c r="G1210">
        <f t="shared" si="78"/>
        <v>-11.650021361999997</v>
      </c>
      <c r="H1210" t="str">
        <f t="shared" si="79"/>
        <v/>
      </c>
    </row>
    <row r="1211" spans="1:8" x14ac:dyDescent="0.3">
      <c r="A1211">
        <v>2003</v>
      </c>
      <c r="B1211">
        <v>8</v>
      </c>
      <c r="C1211">
        <v>104.60000000000001</v>
      </c>
      <c r="D1211">
        <v>-1.7500015259999999</v>
      </c>
      <c r="E1211">
        <f t="shared" si="77"/>
        <v>2.6159027831847173</v>
      </c>
      <c r="F1211">
        <f>(MAX(E$2:E1211) - E1211)/MAX(E$2:E1211)</f>
        <v>0.43140793334768468</v>
      </c>
      <c r="G1211">
        <f t="shared" si="78"/>
        <v>-13.400022887999997</v>
      </c>
      <c r="H1211" t="str">
        <f t="shared" si="79"/>
        <v/>
      </c>
    </row>
    <row r="1212" spans="1:8" x14ac:dyDescent="0.3">
      <c r="A1212">
        <v>2003</v>
      </c>
      <c r="B1212">
        <v>8</v>
      </c>
      <c r="C1212">
        <v>106.4</v>
      </c>
      <c r="D1212">
        <v>0.05</v>
      </c>
      <c r="E1212">
        <f t="shared" si="77"/>
        <v>2.6177466996202332</v>
      </c>
      <c r="F1212">
        <f>(MAX(E$2:E1212) - E1212)/MAX(E$2:E1212)</f>
        <v>0.43100714006761953</v>
      </c>
      <c r="G1212">
        <f t="shared" si="78"/>
        <v>-13.350022887999996</v>
      </c>
      <c r="H1212" t="str">
        <f t="shared" si="79"/>
        <v/>
      </c>
    </row>
    <row r="1213" spans="1:8" x14ac:dyDescent="0.3">
      <c r="A1213">
        <v>2003</v>
      </c>
      <c r="B1213">
        <v>8</v>
      </c>
      <c r="C1213">
        <v>106.30000000000001</v>
      </c>
      <c r="D1213">
        <v>-0.25000457799999998</v>
      </c>
      <c r="E1213">
        <f t="shared" si="77"/>
        <v>2.6085117702841636</v>
      </c>
      <c r="F1213">
        <f>(MAX(E$2:E1213) - E1213)/MAX(E$2:E1213)</f>
        <v>0.43301444232301572</v>
      </c>
      <c r="G1213">
        <f t="shared" si="78"/>
        <v>-13.600027465999997</v>
      </c>
      <c r="H1213" t="str">
        <f t="shared" si="79"/>
        <v/>
      </c>
    </row>
    <row r="1214" spans="1:8" x14ac:dyDescent="0.3">
      <c r="A1214">
        <v>2003</v>
      </c>
      <c r="B1214">
        <v>8</v>
      </c>
      <c r="C1214">
        <v>106.10000000000001</v>
      </c>
      <c r="D1214">
        <v>0.100003052</v>
      </c>
      <c r="E1214">
        <f t="shared" si="77"/>
        <v>2.6121996940099836</v>
      </c>
      <c r="F1214">
        <f>(MAX(E$2:E1214) - E1214)/MAX(E$2:E1214)</f>
        <v>0.43221283601470817</v>
      </c>
      <c r="G1214">
        <f t="shared" si="78"/>
        <v>-13.500024413999997</v>
      </c>
      <c r="H1214" t="str">
        <f t="shared" si="79"/>
        <v/>
      </c>
    </row>
    <row r="1215" spans="1:8" x14ac:dyDescent="0.3">
      <c r="A1215">
        <v>2003</v>
      </c>
      <c r="B1215">
        <v>8</v>
      </c>
      <c r="C1215">
        <v>106.60000000000001</v>
      </c>
      <c r="D1215">
        <v>0.1</v>
      </c>
      <c r="E1215">
        <f t="shared" si="77"/>
        <v>2.6158753971441442</v>
      </c>
      <c r="F1215">
        <f>(MAX(E$2:E1215) - E1215)/MAX(E$2:E1215)</f>
        <v>0.43141388597157687</v>
      </c>
      <c r="G1215">
        <f t="shared" si="78"/>
        <v>-13.400024413999997</v>
      </c>
      <c r="H1215" t="str">
        <f t="shared" si="79"/>
        <v/>
      </c>
    </row>
    <row r="1216" spans="1:8" x14ac:dyDescent="0.3">
      <c r="A1216">
        <v>2003</v>
      </c>
      <c r="B1216">
        <v>8</v>
      </c>
      <c r="C1216">
        <v>107.25</v>
      </c>
      <c r="D1216">
        <v>1.4000015260000001</v>
      </c>
      <c r="E1216">
        <f t="shared" si="77"/>
        <v>2.6670953908200556</v>
      </c>
      <c r="F1216">
        <f>(MAX(E$2:E1216) - E1216)/MAX(E$2:E1216)</f>
        <v>0.42028071915616144</v>
      </c>
      <c r="G1216">
        <f t="shared" si="78"/>
        <v>-12.000022887999997</v>
      </c>
      <c r="H1216" t="str">
        <f t="shared" si="79"/>
        <v/>
      </c>
    </row>
    <row r="1217" spans="1:8" x14ac:dyDescent="0.3">
      <c r="A1217">
        <v>2003</v>
      </c>
      <c r="B1217">
        <v>8</v>
      </c>
      <c r="C1217">
        <v>106.30000000000001</v>
      </c>
      <c r="D1217">
        <v>-0.20000152600000001</v>
      </c>
      <c r="E1217">
        <f t="shared" si="77"/>
        <v>2.6595682532638247</v>
      </c>
      <c r="F1217">
        <f>(MAX(E$2:E1217) - E1217)/MAX(E$2:E1217)</f>
        <v>0.42191681615738985</v>
      </c>
      <c r="G1217">
        <f t="shared" si="78"/>
        <v>-12.200024413999996</v>
      </c>
      <c r="H1217" t="str">
        <f t="shared" si="79"/>
        <v/>
      </c>
    </row>
    <row r="1218" spans="1:8" x14ac:dyDescent="0.3">
      <c r="A1218">
        <v>2003</v>
      </c>
      <c r="B1218">
        <v>9</v>
      </c>
      <c r="C1218">
        <v>107.05000000000001</v>
      </c>
      <c r="D1218">
        <v>-0.14999694799999999</v>
      </c>
      <c r="E1218">
        <f t="shared" si="77"/>
        <v>2.6539784290556896</v>
      </c>
      <c r="F1218">
        <f>(MAX(E$2:E1218) - E1218)/MAX(E$2:E1218)</f>
        <v>0.42313181914571085</v>
      </c>
      <c r="G1218">
        <f t="shared" si="78"/>
        <v>-12.350021361999996</v>
      </c>
      <c r="H1218" t="str">
        <f t="shared" si="79"/>
        <v/>
      </c>
    </row>
    <row r="1219" spans="1:8" x14ac:dyDescent="0.3">
      <c r="A1219">
        <v>2003</v>
      </c>
      <c r="B1219">
        <v>9</v>
      </c>
      <c r="C1219">
        <v>107.60000000000001</v>
      </c>
      <c r="D1219">
        <v>1.53E-6</v>
      </c>
      <c r="E1219">
        <f t="shared" si="77"/>
        <v>2.6539784856623858</v>
      </c>
      <c r="F1219">
        <f>(MAX(E$2:E1219) - E1219)/MAX(E$2:E1219)</f>
        <v>0.42313180684169155</v>
      </c>
      <c r="G1219">
        <f t="shared" si="78"/>
        <v>-12.350019831999996</v>
      </c>
      <c r="H1219" t="str">
        <f t="shared" si="79"/>
        <v/>
      </c>
    </row>
    <row r="1220" spans="1:8" x14ac:dyDescent="0.3">
      <c r="A1220">
        <v>2003</v>
      </c>
      <c r="B1220">
        <v>9</v>
      </c>
      <c r="C1220">
        <v>107.9</v>
      </c>
      <c r="D1220">
        <v>-0.64999847399999999</v>
      </c>
      <c r="E1220">
        <f t="shared" ref="E1220:E1283" si="80">(D1220/C1220*$G$2+1)*E1219*$H$2+(1-$H$2)*E1219</f>
        <v>2.6299968086599388</v>
      </c>
      <c r="F1220">
        <f>(MAX(E$2:E1220) - E1220)/MAX(E$2:E1220)</f>
        <v>0.4283444589999682</v>
      </c>
      <c r="G1220">
        <f t="shared" si="78"/>
        <v>-13.000018305999996</v>
      </c>
      <c r="H1220" t="str">
        <f t="shared" si="79"/>
        <v/>
      </c>
    </row>
    <row r="1221" spans="1:8" x14ac:dyDescent="0.3">
      <c r="A1221">
        <v>2003</v>
      </c>
      <c r="B1221">
        <v>9</v>
      </c>
      <c r="C1221">
        <v>107.4</v>
      </c>
      <c r="D1221">
        <v>-0.55000152599999996</v>
      </c>
      <c r="E1221">
        <f t="shared" si="80"/>
        <v>2.6097942631552171</v>
      </c>
      <c r="F1221">
        <f>(MAX(E$2:E1221) - E1221)/MAX(E$2:E1221)</f>
        <v>0.43273567994824147</v>
      </c>
      <c r="G1221">
        <f t="shared" ref="G1221:G1284" si="81">IF(A1221&lt;&gt;A1220, D1221, D1221+G1220)</f>
        <v>-13.550019831999997</v>
      </c>
      <c r="H1221" t="str">
        <f t="shared" si="79"/>
        <v/>
      </c>
    </row>
    <row r="1222" spans="1:8" x14ac:dyDescent="0.3">
      <c r="A1222">
        <v>2003</v>
      </c>
      <c r="B1222">
        <v>9</v>
      </c>
      <c r="C1222">
        <v>107.4</v>
      </c>
      <c r="D1222">
        <v>0.39999847399999999</v>
      </c>
      <c r="E1222">
        <f t="shared" si="80"/>
        <v>2.62437406375181</v>
      </c>
      <c r="F1222">
        <f>(MAX(E$2:E1222) - E1222)/MAX(E$2:E1222)</f>
        <v>0.42956661762456333</v>
      </c>
      <c r="G1222">
        <f t="shared" si="81"/>
        <v>-13.150021357999996</v>
      </c>
      <c r="H1222" t="str">
        <f t="shared" si="79"/>
        <v/>
      </c>
    </row>
    <row r="1223" spans="1:8" x14ac:dyDescent="0.3">
      <c r="A1223">
        <v>2003</v>
      </c>
      <c r="B1223">
        <v>9</v>
      </c>
      <c r="C1223">
        <v>106.45</v>
      </c>
      <c r="D1223">
        <v>0.20000152600000001</v>
      </c>
      <c r="E1223">
        <f t="shared" si="80"/>
        <v>2.6317701955161859</v>
      </c>
      <c r="F1223">
        <f>(MAX(E$2:E1223) - E1223)/MAX(E$2:E1223)</f>
        <v>0.42795899601409221</v>
      </c>
      <c r="G1223">
        <f t="shared" si="81"/>
        <v>-12.950019831999997</v>
      </c>
      <c r="H1223" t="str">
        <f t="shared" si="79"/>
        <v/>
      </c>
    </row>
    <row r="1224" spans="1:8" x14ac:dyDescent="0.3">
      <c r="A1224">
        <v>2003</v>
      </c>
      <c r="B1224">
        <v>9</v>
      </c>
      <c r="C1224">
        <v>107.2</v>
      </c>
      <c r="D1224">
        <v>0.7</v>
      </c>
      <c r="E1224">
        <f t="shared" si="80"/>
        <v>2.6575477953789846</v>
      </c>
      <c r="F1224">
        <f>(MAX(E$2:E1224) - E1224)/MAX(E$2:E1224)</f>
        <v>0.42235598244893169</v>
      </c>
      <c r="G1224">
        <f t="shared" si="81"/>
        <v>-12.250019831999998</v>
      </c>
      <c r="H1224" t="str">
        <f t="shared" si="79"/>
        <v/>
      </c>
    </row>
    <row r="1225" spans="1:8" x14ac:dyDescent="0.3">
      <c r="A1225">
        <v>2003</v>
      </c>
      <c r="B1225">
        <v>9</v>
      </c>
      <c r="C1225">
        <v>107.2</v>
      </c>
      <c r="D1225">
        <v>0.7</v>
      </c>
      <c r="E1225">
        <f t="shared" si="80"/>
        <v>2.6835778810613347</v>
      </c>
      <c r="F1225">
        <f>(MAX(E$2:E1225) - E1225)/MAX(E$2:E1225)</f>
        <v>0.41669808862030649</v>
      </c>
      <c r="G1225">
        <f t="shared" si="81"/>
        <v>-11.550019831999998</v>
      </c>
      <c r="H1225" t="str">
        <f t="shared" si="79"/>
        <v/>
      </c>
    </row>
    <row r="1226" spans="1:8" x14ac:dyDescent="0.3">
      <c r="A1226">
        <v>2003</v>
      </c>
      <c r="B1226">
        <v>9</v>
      </c>
      <c r="C1226">
        <v>107.2</v>
      </c>
      <c r="D1226">
        <v>0.7</v>
      </c>
      <c r="E1226">
        <f t="shared" si="80"/>
        <v>2.7098629256053126</v>
      </c>
      <c r="F1226">
        <f>(MAX(E$2:E1226) - E1226)/MAX(E$2:E1226)</f>
        <v>0.41098477698832248</v>
      </c>
      <c r="G1226">
        <f t="shared" si="81"/>
        <v>-10.850019831999999</v>
      </c>
      <c r="H1226" t="str">
        <f t="shared" si="79"/>
        <v/>
      </c>
    </row>
    <row r="1227" spans="1:8" x14ac:dyDescent="0.3">
      <c r="A1227">
        <v>2003</v>
      </c>
      <c r="B1227">
        <v>9</v>
      </c>
      <c r="C1227">
        <v>107.2</v>
      </c>
      <c r="D1227">
        <v>0.7</v>
      </c>
      <c r="E1227">
        <f t="shared" si="80"/>
        <v>2.736405426275887</v>
      </c>
      <c r="F1227">
        <f>(MAX(E$2:E1227) - E1227)/MAX(E$2:E1227)</f>
        <v>0.40521550474800289</v>
      </c>
      <c r="G1227">
        <f t="shared" si="81"/>
        <v>-10.150019832</v>
      </c>
      <c r="H1227" t="str">
        <f t="shared" si="79"/>
        <v/>
      </c>
    </row>
    <row r="1228" spans="1:8" x14ac:dyDescent="0.3">
      <c r="A1228">
        <v>2003</v>
      </c>
      <c r="B1228">
        <v>9</v>
      </c>
      <c r="C1228">
        <v>106.45</v>
      </c>
      <c r="D1228">
        <v>-1.55</v>
      </c>
      <c r="E1228">
        <f t="shared" si="80"/>
        <v>2.6766389385718812</v>
      </c>
      <c r="F1228">
        <f>(MAX(E$2:E1228) - E1228)/MAX(E$2:E1228)</f>
        <v>0.41820633566825549</v>
      </c>
      <c r="G1228">
        <f t="shared" si="81"/>
        <v>-11.700019832000001</v>
      </c>
      <c r="H1228" t="str">
        <f t="shared" si="79"/>
        <v/>
      </c>
    </row>
    <row r="1229" spans="1:8" x14ac:dyDescent="0.3">
      <c r="A1229">
        <v>2003</v>
      </c>
      <c r="B1229">
        <v>9</v>
      </c>
      <c r="C1229">
        <v>104.60000000000001</v>
      </c>
      <c r="D1229">
        <v>-1.8499954219999999</v>
      </c>
      <c r="E1229">
        <f t="shared" si="80"/>
        <v>2.6056288556459029</v>
      </c>
      <c r="F1229">
        <f>(MAX(E$2:E1229) - E1229)/MAX(E$2:E1229)</f>
        <v>0.43364107202909191</v>
      </c>
      <c r="G1229">
        <f t="shared" si="81"/>
        <v>-13.550015254</v>
      </c>
      <c r="H1229" t="str">
        <f t="shared" si="79"/>
        <v/>
      </c>
    </row>
    <row r="1230" spans="1:8" x14ac:dyDescent="0.3">
      <c r="A1230">
        <v>2003</v>
      </c>
      <c r="B1230">
        <v>9</v>
      </c>
      <c r="C1230">
        <v>107.4</v>
      </c>
      <c r="D1230">
        <v>-0.49999542200000002</v>
      </c>
      <c r="E1230">
        <f t="shared" si="80"/>
        <v>2.587433290013863</v>
      </c>
      <c r="F1230">
        <f>(MAX(E$2:E1230) - E1230)/MAX(E$2:E1230)</f>
        <v>0.43759605626364895</v>
      </c>
      <c r="G1230">
        <f t="shared" si="81"/>
        <v>-14.050010675999999</v>
      </c>
      <c r="H1230" t="str">
        <f t="shared" si="79"/>
        <v/>
      </c>
    </row>
    <row r="1231" spans="1:8" x14ac:dyDescent="0.3">
      <c r="A1231">
        <v>2003</v>
      </c>
      <c r="B1231">
        <v>9</v>
      </c>
      <c r="C1231">
        <v>107.2</v>
      </c>
      <c r="D1231">
        <v>-1.500004578</v>
      </c>
      <c r="E1231">
        <f t="shared" si="80"/>
        <v>2.5331259889836804</v>
      </c>
      <c r="F1231">
        <f>(MAX(E$2:E1231) - E1231)/MAX(E$2:E1231)</f>
        <v>0.44940027954195738</v>
      </c>
      <c r="G1231">
        <f t="shared" si="81"/>
        <v>-15.550015254</v>
      </c>
      <c r="H1231" t="str">
        <f t="shared" si="79"/>
        <v/>
      </c>
    </row>
    <row r="1232" spans="1:8" x14ac:dyDescent="0.3">
      <c r="A1232">
        <v>2003</v>
      </c>
      <c r="B1232">
        <v>9</v>
      </c>
      <c r="C1232">
        <v>106.4</v>
      </c>
      <c r="D1232">
        <v>-2.499995422</v>
      </c>
      <c r="E1232">
        <f t="shared" si="80"/>
        <v>2.4438477459036747</v>
      </c>
      <c r="F1232">
        <f>(MAX(E$2:E1232) - E1232)/MAX(E$2:E1232)</f>
        <v>0.46880577926704547</v>
      </c>
      <c r="G1232">
        <f t="shared" si="81"/>
        <v>-18.050010675999999</v>
      </c>
      <c r="H1232" t="str">
        <f t="shared" si="79"/>
        <v/>
      </c>
    </row>
    <row r="1233" spans="1:8" x14ac:dyDescent="0.3">
      <c r="A1233">
        <v>2003</v>
      </c>
      <c r="B1233">
        <v>9</v>
      </c>
      <c r="C1233">
        <v>103.2</v>
      </c>
      <c r="D1233">
        <v>-3</v>
      </c>
      <c r="E1233">
        <f t="shared" si="80"/>
        <v>2.3372846174485726</v>
      </c>
      <c r="F1233">
        <f>(MAX(E$2:E1233) - E1233)/MAX(E$2:E1233)</f>
        <v>0.49196831796179641</v>
      </c>
      <c r="G1233">
        <f t="shared" si="81"/>
        <v>-21.050010675999999</v>
      </c>
      <c r="H1233" t="str">
        <f t="shared" si="79"/>
        <v/>
      </c>
    </row>
    <row r="1234" spans="1:8" x14ac:dyDescent="0.3">
      <c r="A1234">
        <v>2003</v>
      </c>
      <c r="B1234">
        <v>9</v>
      </c>
      <c r="C1234">
        <v>99.9</v>
      </c>
      <c r="D1234">
        <v>0.40000610399999997</v>
      </c>
      <c r="E1234">
        <f t="shared" si="80"/>
        <v>2.3513225771147099</v>
      </c>
      <c r="F1234">
        <f>(MAX(E$2:E1234) - E1234)/MAX(E$2:E1234)</f>
        <v>0.48891703006629084</v>
      </c>
      <c r="G1234">
        <f t="shared" si="81"/>
        <v>-20.650004572</v>
      </c>
      <c r="H1234" t="str">
        <f t="shared" si="79"/>
        <v/>
      </c>
    </row>
    <row r="1235" spans="1:8" x14ac:dyDescent="0.3">
      <c r="A1235">
        <v>2003</v>
      </c>
      <c r="B1235">
        <v>9</v>
      </c>
      <c r="C1235">
        <v>100.65</v>
      </c>
      <c r="D1235">
        <v>0.19999542200000001</v>
      </c>
      <c r="E1235">
        <f t="shared" si="80"/>
        <v>2.3583308297386769</v>
      </c>
      <c r="F1235">
        <f>(MAX(E$2:E1235) - E1235)/MAX(E$2:E1235)</f>
        <v>0.48739371778240254</v>
      </c>
      <c r="G1235">
        <f t="shared" si="81"/>
        <v>-20.45000915</v>
      </c>
      <c r="H1235" t="str">
        <f t="shared" si="79"/>
        <v/>
      </c>
    </row>
    <row r="1236" spans="1:8" x14ac:dyDescent="0.3">
      <c r="A1236">
        <v>2003</v>
      </c>
      <c r="B1236">
        <v>9</v>
      </c>
      <c r="C1236">
        <v>98.850000000000009</v>
      </c>
      <c r="D1236">
        <v>0.45000457799999999</v>
      </c>
      <c r="E1236">
        <f t="shared" si="80"/>
        <v>2.3744349218452165</v>
      </c>
      <c r="F1236">
        <f>(MAX(E$2:E1236) - E1236)/MAX(E$2:E1236)</f>
        <v>0.48389333578377608</v>
      </c>
      <c r="G1236">
        <f t="shared" si="81"/>
        <v>-20.000004571999998</v>
      </c>
      <c r="H1236" t="str">
        <f t="shared" si="79"/>
        <v/>
      </c>
    </row>
    <row r="1237" spans="1:8" x14ac:dyDescent="0.3">
      <c r="A1237">
        <v>2003</v>
      </c>
      <c r="B1237">
        <v>9</v>
      </c>
      <c r="C1237">
        <v>98.100000000000009</v>
      </c>
      <c r="D1237">
        <v>-1.000004578</v>
      </c>
      <c r="E1237">
        <f t="shared" si="80"/>
        <v>2.3381284112640501</v>
      </c>
      <c r="F1237">
        <f>(MAX(E$2:E1237) - E1237)/MAX(E$2:E1237)</f>
        <v>0.49178491111944167</v>
      </c>
      <c r="G1237">
        <f t="shared" si="81"/>
        <v>-21.000009149999997</v>
      </c>
      <c r="H1237" t="str">
        <f t="shared" si="79"/>
        <v/>
      </c>
    </row>
    <row r="1238" spans="1:8" x14ac:dyDescent="0.3">
      <c r="A1238">
        <v>2003</v>
      </c>
      <c r="B1238">
        <v>9</v>
      </c>
      <c r="C1238">
        <v>97.100000000000009</v>
      </c>
      <c r="D1238">
        <v>4.9995421999999998E-2</v>
      </c>
      <c r="E1238">
        <f t="shared" si="80"/>
        <v>2.3399342153311666</v>
      </c>
      <c r="F1238">
        <f>(MAX(E$2:E1238) - E1238)/MAX(E$2:E1238)</f>
        <v>0.49139240193557943</v>
      </c>
      <c r="G1238">
        <f t="shared" si="81"/>
        <v>-20.950013727999998</v>
      </c>
      <c r="H1238" t="str">
        <f t="shared" si="79"/>
        <v/>
      </c>
    </row>
    <row r="1239" spans="1:8" x14ac:dyDescent="0.3">
      <c r="A1239">
        <v>2003</v>
      </c>
      <c r="B1239">
        <v>9</v>
      </c>
      <c r="C1239">
        <v>97.75</v>
      </c>
      <c r="D1239">
        <v>0.45</v>
      </c>
      <c r="E1239">
        <f t="shared" si="80"/>
        <v>2.3560923288385687</v>
      </c>
      <c r="F1239">
        <f>(MAX(E$2:E1239) - E1239)/MAX(E$2:E1239)</f>
        <v>0.48788027785687366</v>
      </c>
      <c r="G1239">
        <f t="shared" si="81"/>
        <v>-20.500013727999999</v>
      </c>
      <c r="H1239" t="str">
        <f t="shared" si="79"/>
        <v/>
      </c>
    </row>
    <row r="1240" spans="1:8" x14ac:dyDescent="0.3">
      <c r="A1240">
        <v>2003</v>
      </c>
      <c r="B1240">
        <v>10</v>
      </c>
      <c r="C1240">
        <v>96.100000000000009</v>
      </c>
      <c r="D1240">
        <v>2.4500000000000002</v>
      </c>
      <c r="E1240">
        <f t="shared" si="80"/>
        <v>2.4461926338175672</v>
      </c>
      <c r="F1240">
        <f>(MAX(E$2:E1240) - E1240)/MAX(E$2:E1240)</f>
        <v>0.46829609493412661</v>
      </c>
      <c r="G1240">
        <f t="shared" si="81"/>
        <v>-18.050013728</v>
      </c>
      <c r="H1240" t="str">
        <f t="shared" si="79"/>
        <v/>
      </c>
    </row>
    <row r="1241" spans="1:8" x14ac:dyDescent="0.3">
      <c r="A1241">
        <v>2003</v>
      </c>
      <c r="B1241">
        <v>10</v>
      </c>
      <c r="C1241">
        <v>100.10000000000001</v>
      </c>
      <c r="D1241">
        <v>0.20000152600000001</v>
      </c>
      <c r="E1241">
        <f t="shared" si="80"/>
        <v>2.4535239364097774</v>
      </c>
      <c r="F1241">
        <f>(MAX(E$2:E1241) - E1241)/MAX(E$2:E1241)</f>
        <v>0.46670256457858206</v>
      </c>
      <c r="G1241">
        <f t="shared" si="81"/>
        <v>-17.850012201999998</v>
      </c>
      <c r="H1241" t="str">
        <f t="shared" ref="H1241:H1304" si="82">IF(A1241=A1242, "", IF(-C1219*0.05 &gt; MIN(G1220:G1241), -C1219*0.05, ""))</f>
        <v/>
      </c>
    </row>
    <row r="1242" spans="1:8" x14ac:dyDescent="0.3">
      <c r="A1242">
        <v>2003</v>
      </c>
      <c r="B1242">
        <v>10</v>
      </c>
      <c r="C1242">
        <v>100.10000000000001</v>
      </c>
      <c r="D1242">
        <v>-0.2</v>
      </c>
      <c r="E1242">
        <f t="shared" si="80"/>
        <v>2.4461707178191388</v>
      </c>
      <c r="F1242">
        <f>(MAX(E$2:E1242) - E1242)/MAX(E$2:E1242)</f>
        <v>0.46830085859083403</v>
      </c>
      <c r="G1242">
        <f t="shared" si="81"/>
        <v>-18.050012201999998</v>
      </c>
      <c r="H1242" t="str">
        <f t="shared" si="82"/>
        <v/>
      </c>
    </row>
    <row r="1243" spans="1:8" x14ac:dyDescent="0.3">
      <c r="A1243">
        <v>2003</v>
      </c>
      <c r="B1243">
        <v>10</v>
      </c>
      <c r="C1243">
        <v>100.7</v>
      </c>
      <c r="D1243">
        <v>-4.5800000000000002E-6</v>
      </c>
      <c r="E1243">
        <f t="shared" si="80"/>
        <v>2.4461705509353968</v>
      </c>
      <c r="F1243">
        <f>(MAX(E$2:E1243) - E1243)/MAX(E$2:E1243)</f>
        <v>0.46830089486464832</v>
      </c>
      <c r="G1243">
        <f t="shared" si="81"/>
        <v>-18.050016781999997</v>
      </c>
      <c r="H1243" t="str">
        <f t="shared" si="82"/>
        <v/>
      </c>
    </row>
    <row r="1244" spans="1:8" x14ac:dyDescent="0.3">
      <c r="A1244">
        <v>2003</v>
      </c>
      <c r="B1244">
        <v>10</v>
      </c>
      <c r="C1244">
        <v>101.05000000000001</v>
      </c>
      <c r="D1244">
        <v>-0.4</v>
      </c>
      <c r="E1244">
        <f t="shared" si="80"/>
        <v>2.4316460350466169</v>
      </c>
      <c r="F1244">
        <f>(MAX(E$2:E1244) - E1244)/MAX(E$2:E1244)</f>
        <v>0.47145794051611994</v>
      </c>
      <c r="G1244">
        <f t="shared" si="81"/>
        <v>-18.450016781999995</v>
      </c>
      <c r="H1244" t="str">
        <f t="shared" si="82"/>
        <v/>
      </c>
    </row>
    <row r="1245" spans="1:8" x14ac:dyDescent="0.3">
      <c r="A1245">
        <v>2003</v>
      </c>
      <c r="B1245">
        <v>10</v>
      </c>
      <c r="C1245">
        <v>101.85000000000001</v>
      </c>
      <c r="D1245">
        <v>-1.599996948</v>
      </c>
      <c r="E1245">
        <f t="shared" si="80"/>
        <v>2.3743466796019796</v>
      </c>
      <c r="F1245">
        <f>(MAX(E$2:E1245) - E1245)/MAX(E$2:E1245)</f>
        <v>0.48391251609879798</v>
      </c>
      <c r="G1245">
        <f t="shared" si="81"/>
        <v>-20.050013729999996</v>
      </c>
      <c r="H1245" t="str">
        <f t="shared" si="82"/>
        <v/>
      </c>
    </row>
    <row r="1246" spans="1:8" x14ac:dyDescent="0.3">
      <c r="A1246">
        <v>2003</v>
      </c>
      <c r="B1246">
        <v>10</v>
      </c>
      <c r="C1246">
        <v>100.65</v>
      </c>
      <c r="D1246">
        <v>1.85</v>
      </c>
      <c r="E1246">
        <f t="shared" si="80"/>
        <v>2.4398092929740165</v>
      </c>
      <c r="F1246">
        <f>(MAX(E$2:E1246) - E1246)/MAX(E$2:E1246)</f>
        <v>0.46968357652775139</v>
      </c>
      <c r="G1246">
        <f t="shared" si="81"/>
        <v>-18.200013729999995</v>
      </c>
      <c r="H1246" t="str">
        <f t="shared" si="82"/>
        <v/>
      </c>
    </row>
    <row r="1247" spans="1:8" x14ac:dyDescent="0.3">
      <c r="A1247">
        <v>2003</v>
      </c>
      <c r="B1247">
        <v>10</v>
      </c>
      <c r="C1247">
        <v>102.10000000000001</v>
      </c>
      <c r="D1247">
        <v>3.4</v>
      </c>
      <c r="E1247">
        <f t="shared" si="80"/>
        <v>2.5616802762665483</v>
      </c>
      <c r="F1247">
        <f>(MAX(E$2:E1247) - E1247)/MAX(E$2:E1247)</f>
        <v>0.44319372579603278</v>
      </c>
      <c r="G1247">
        <f t="shared" si="81"/>
        <v>-14.800013729999995</v>
      </c>
      <c r="H1247" t="str">
        <f t="shared" si="82"/>
        <v/>
      </c>
    </row>
    <row r="1248" spans="1:8" x14ac:dyDescent="0.3">
      <c r="A1248">
        <v>2003</v>
      </c>
      <c r="B1248">
        <v>10</v>
      </c>
      <c r="C1248">
        <v>105.65</v>
      </c>
      <c r="D1248">
        <v>-0.35</v>
      </c>
      <c r="E1248">
        <f t="shared" si="80"/>
        <v>2.5489506771653661</v>
      </c>
      <c r="F1248">
        <f>(MAX(E$2:E1248) - E1248)/MAX(E$2:E1248)</f>
        <v>0.44596062872037801</v>
      </c>
      <c r="G1248">
        <f t="shared" si="81"/>
        <v>-15.150013729999994</v>
      </c>
      <c r="H1248" t="str">
        <f t="shared" si="82"/>
        <v/>
      </c>
    </row>
    <row r="1249" spans="1:8" x14ac:dyDescent="0.3">
      <c r="A1249">
        <v>2003</v>
      </c>
      <c r="B1249">
        <v>10</v>
      </c>
      <c r="C1249">
        <v>106.60000000000001</v>
      </c>
      <c r="D1249">
        <v>0.49999847400000003</v>
      </c>
      <c r="E1249">
        <f t="shared" si="80"/>
        <v>2.5668841403297749</v>
      </c>
      <c r="F1249">
        <f>(MAX(E$2:E1249) - E1249)/MAX(E$2:E1249)</f>
        <v>0.44206261502184513</v>
      </c>
      <c r="G1249">
        <f t="shared" si="81"/>
        <v>-14.650015255999994</v>
      </c>
      <c r="H1249" t="str">
        <f t="shared" si="82"/>
        <v/>
      </c>
    </row>
    <row r="1250" spans="1:8" x14ac:dyDescent="0.3">
      <c r="A1250">
        <v>2003</v>
      </c>
      <c r="B1250">
        <v>10</v>
      </c>
      <c r="C1250">
        <v>107.60000000000001</v>
      </c>
      <c r="D1250">
        <v>0.69999694800000001</v>
      </c>
      <c r="E1250">
        <f t="shared" si="80"/>
        <v>2.5919326217066398</v>
      </c>
      <c r="F1250">
        <f>(MAX(E$2:E1250) - E1250)/MAX(E$2:E1250)</f>
        <v>0.43661808249405964</v>
      </c>
      <c r="G1250">
        <f t="shared" si="81"/>
        <v>-13.950018307999994</v>
      </c>
      <c r="H1250" t="str">
        <f t="shared" si="82"/>
        <v/>
      </c>
    </row>
    <row r="1251" spans="1:8" x14ac:dyDescent="0.3">
      <c r="A1251">
        <v>2003</v>
      </c>
      <c r="B1251">
        <v>10</v>
      </c>
      <c r="C1251">
        <v>106.10000000000001</v>
      </c>
      <c r="D1251">
        <v>2.8999984740000002</v>
      </c>
      <c r="E1251">
        <f t="shared" si="80"/>
        <v>2.6981993603634744</v>
      </c>
      <c r="F1251">
        <f>(MAX(E$2:E1251) - E1251)/MAX(E$2:E1251)</f>
        <v>0.41351996702214977</v>
      </c>
      <c r="G1251">
        <f t="shared" si="81"/>
        <v>-11.050019833999993</v>
      </c>
      <c r="H1251" t="str">
        <f t="shared" si="82"/>
        <v/>
      </c>
    </row>
    <row r="1252" spans="1:8" x14ac:dyDescent="0.3">
      <c r="A1252">
        <v>2003</v>
      </c>
      <c r="B1252">
        <v>10</v>
      </c>
      <c r="C1252">
        <v>108.75</v>
      </c>
      <c r="D1252">
        <v>0.94999694800000001</v>
      </c>
      <c r="E1252">
        <f t="shared" si="80"/>
        <v>2.7335549625350728</v>
      </c>
      <c r="F1252">
        <f>(MAX(E$2:E1252) - E1252)/MAX(E$2:E1252)</f>
        <v>0.40583508093398557</v>
      </c>
      <c r="G1252">
        <f t="shared" si="81"/>
        <v>-10.100022885999993</v>
      </c>
      <c r="H1252" t="str">
        <f t="shared" si="82"/>
        <v/>
      </c>
    </row>
    <row r="1253" spans="1:8" x14ac:dyDescent="0.3">
      <c r="A1253">
        <v>2003</v>
      </c>
      <c r="B1253">
        <v>10</v>
      </c>
      <c r="C1253">
        <v>107.10000000000001</v>
      </c>
      <c r="D1253">
        <v>-1.7</v>
      </c>
      <c r="E1253">
        <f t="shared" si="80"/>
        <v>2.668470320569952</v>
      </c>
      <c r="F1253">
        <f>(MAX(E$2:E1253) - E1253)/MAX(E$2:E1253)</f>
        <v>0.41998186472127164</v>
      </c>
      <c r="G1253">
        <f t="shared" si="81"/>
        <v>-11.800022885999992</v>
      </c>
      <c r="H1253" t="str">
        <f t="shared" si="82"/>
        <v/>
      </c>
    </row>
    <row r="1254" spans="1:8" x14ac:dyDescent="0.3">
      <c r="A1254">
        <v>2003</v>
      </c>
      <c r="B1254">
        <v>10</v>
      </c>
      <c r="C1254">
        <v>109.4</v>
      </c>
      <c r="D1254">
        <v>1.53E-6</v>
      </c>
      <c r="E1254">
        <f t="shared" si="80"/>
        <v>2.6684703765492888</v>
      </c>
      <c r="F1254">
        <f>(MAX(E$2:E1254) - E1254)/MAX(E$2:E1254)</f>
        <v>0.41998185255361503</v>
      </c>
      <c r="G1254">
        <f t="shared" si="81"/>
        <v>-11.800021355999991</v>
      </c>
      <c r="H1254" t="str">
        <f t="shared" si="82"/>
        <v/>
      </c>
    </row>
    <row r="1255" spans="1:8" x14ac:dyDescent="0.3">
      <c r="A1255">
        <v>2003</v>
      </c>
      <c r="B1255">
        <v>10</v>
      </c>
      <c r="C1255">
        <v>109.4</v>
      </c>
      <c r="D1255">
        <v>-0.5</v>
      </c>
      <c r="E1255">
        <f t="shared" si="80"/>
        <v>2.6501764754303494</v>
      </c>
      <c r="F1255">
        <f>(MAX(E$2:E1255) - E1255)/MAX(E$2:E1255)</f>
        <v>0.42395821096846686</v>
      </c>
      <c r="G1255">
        <f t="shared" si="81"/>
        <v>-12.300021355999991</v>
      </c>
      <c r="H1255" t="str">
        <f t="shared" si="82"/>
        <v/>
      </c>
    </row>
    <row r="1256" spans="1:8" x14ac:dyDescent="0.3">
      <c r="A1256">
        <v>2003</v>
      </c>
      <c r="B1256">
        <v>10</v>
      </c>
      <c r="C1256">
        <v>106.9</v>
      </c>
      <c r="D1256">
        <v>-1.0999984739999999</v>
      </c>
      <c r="E1256">
        <f t="shared" si="80"/>
        <v>2.6092710954658398</v>
      </c>
      <c r="F1256">
        <f>(MAX(E$2:E1256) - E1256)/MAX(E$2:E1256)</f>
        <v>0.43284939556474716</v>
      </c>
      <c r="G1256">
        <f t="shared" si="81"/>
        <v>-13.400019829999991</v>
      </c>
      <c r="H1256" t="str">
        <f t="shared" si="82"/>
        <v/>
      </c>
    </row>
    <row r="1257" spans="1:8" x14ac:dyDescent="0.3">
      <c r="A1257">
        <v>2003</v>
      </c>
      <c r="B1257">
        <v>10</v>
      </c>
      <c r="C1257">
        <v>104.85000000000001</v>
      </c>
      <c r="D1257">
        <v>0.49999542200000002</v>
      </c>
      <c r="E1257">
        <f t="shared" si="80"/>
        <v>2.6279352385629764</v>
      </c>
      <c r="F1257">
        <f>(MAX(E$2:E1257) - E1257)/MAX(E$2:E1257)</f>
        <v>0.42879256143309963</v>
      </c>
      <c r="G1257">
        <f t="shared" si="81"/>
        <v>-12.900024407999991</v>
      </c>
      <c r="H1257" t="str">
        <f t="shared" si="82"/>
        <v/>
      </c>
    </row>
    <row r="1258" spans="1:8" x14ac:dyDescent="0.3">
      <c r="A1258">
        <v>2003</v>
      </c>
      <c r="B1258">
        <v>10</v>
      </c>
      <c r="C1258">
        <v>105.65</v>
      </c>
      <c r="D1258">
        <v>0.650004578</v>
      </c>
      <c r="E1258">
        <f t="shared" si="80"/>
        <v>2.652187532965534</v>
      </c>
      <c r="F1258">
        <f>(MAX(E$2:E1258) - E1258)/MAX(E$2:E1258)</f>
        <v>0.4235210879349055</v>
      </c>
      <c r="G1258">
        <f t="shared" si="81"/>
        <v>-12.250019829999991</v>
      </c>
      <c r="H1258" t="str">
        <f t="shared" si="82"/>
        <v/>
      </c>
    </row>
    <row r="1259" spans="1:8" x14ac:dyDescent="0.3">
      <c r="A1259">
        <v>2003</v>
      </c>
      <c r="B1259">
        <v>10</v>
      </c>
      <c r="C1259">
        <v>106.5</v>
      </c>
      <c r="D1259">
        <v>2.3499954220000001</v>
      </c>
      <c r="E1259">
        <f t="shared" si="80"/>
        <v>2.7399710338212309</v>
      </c>
      <c r="F1259">
        <f>(MAX(E$2:E1259) - E1259)/MAX(E$2:E1259)</f>
        <v>0.4044404850583912</v>
      </c>
      <c r="G1259">
        <f t="shared" si="81"/>
        <v>-9.9000244079999895</v>
      </c>
      <c r="H1259" t="str">
        <f t="shared" si="82"/>
        <v/>
      </c>
    </row>
    <row r="1260" spans="1:8" x14ac:dyDescent="0.3">
      <c r="A1260">
        <v>2003</v>
      </c>
      <c r="B1260">
        <v>10</v>
      </c>
      <c r="C1260">
        <v>110.35000000000001</v>
      </c>
      <c r="D1260">
        <v>0.79999542199999996</v>
      </c>
      <c r="E1260">
        <f t="shared" si="80"/>
        <v>2.7697666516300607</v>
      </c>
      <c r="F1260">
        <f>(MAX(E$2:E1260) - E1260)/MAX(E$2:E1260)</f>
        <v>0.39796411597617337</v>
      </c>
      <c r="G1260">
        <f t="shared" si="81"/>
        <v>-9.1000289859999892</v>
      </c>
      <c r="H1260" t="str">
        <f t="shared" si="82"/>
        <v/>
      </c>
    </row>
    <row r="1261" spans="1:8" x14ac:dyDescent="0.3">
      <c r="A1261">
        <v>2003</v>
      </c>
      <c r="B1261">
        <v>10</v>
      </c>
      <c r="C1261">
        <v>109.85000000000001</v>
      </c>
      <c r="D1261">
        <v>-0.59999389599999997</v>
      </c>
      <c r="E1261">
        <f t="shared" si="80"/>
        <v>2.7470742107881527</v>
      </c>
      <c r="F1261">
        <f>(MAX(E$2:E1261) - E1261)/MAX(E$2:E1261)</f>
        <v>0.40289654003972269</v>
      </c>
      <c r="G1261">
        <f t="shared" si="81"/>
        <v>-9.7000228819999883</v>
      </c>
      <c r="H1261" t="str">
        <f t="shared" si="82"/>
        <v/>
      </c>
    </row>
    <row r="1262" spans="1:8" x14ac:dyDescent="0.3">
      <c r="A1262">
        <v>2003</v>
      </c>
      <c r="B1262">
        <v>10</v>
      </c>
      <c r="C1262">
        <v>110.4</v>
      </c>
      <c r="D1262">
        <v>-1.099993896</v>
      </c>
      <c r="E1262">
        <f t="shared" si="80"/>
        <v>2.7060176229657888</v>
      </c>
      <c r="F1262">
        <f>(MAX(E$2:E1262) - E1262)/MAX(E$2:E1262)</f>
        <v>0.41182059114348335</v>
      </c>
      <c r="G1262">
        <f t="shared" si="81"/>
        <v>-10.800016777999989</v>
      </c>
      <c r="H1262" t="str">
        <f>IF(A1262=A1263, "", IF(-C1240*0.05 &gt; MIN(G1242:G1262), -C1240*0.05, ""))</f>
        <v/>
      </c>
    </row>
    <row r="1263" spans="1:8" x14ac:dyDescent="0.3">
      <c r="A1263">
        <v>2003</v>
      </c>
      <c r="B1263">
        <v>11</v>
      </c>
      <c r="C1263">
        <v>109.35000000000001</v>
      </c>
      <c r="D1263">
        <v>1.599993896</v>
      </c>
      <c r="E1263">
        <f t="shared" si="80"/>
        <v>2.7654087296765391</v>
      </c>
      <c r="F1263">
        <f>(MAX(E$2:E1263) - E1263)/MAX(E$2:E1263)</f>
        <v>0.39891135295523483</v>
      </c>
      <c r="G1263">
        <f t="shared" si="81"/>
        <v>-9.2000228819999883</v>
      </c>
      <c r="H1263" t="str">
        <f t="shared" si="82"/>
        <v/>
      </c>
    </row>
    <row r="1264" spans="1:8" x14ac:dyDescent="0.3">
      <c r="A1264">
        <v>2003</v>
      </c>
      <c r="B1264">
        <v>11</v>
      </c>
      <c r="C1264">
        <v>112.2</v>
      </c>
      <c r="D1264">
        <v>-0.54999542199999996</v>
      </c>
      <c r="E1264">
        <f t="shared" si="80"/>
        <v>2.7450750112102162</v>
      </c>
      <c r="F1264">
        <f>(MAX(E$2:E1264) - E1264)/MAX(E$2:E1264)</f>
        <v>0.4033310856302455</v>
      </c>
      <c r="G1264">
        <f t="shared" si="81"/>
        <v>-9.7500183039999886</v>
      </c>
      <c r="H1264" t="str">
        <f t="shared" si="82"/>
        <v/>
      </c>
    </row>
    <row r="1265" spans="1:8" x14ac:dyDescent="0.3">
      <c r="A1265">
        <v>2003</v>
      </c>
      <c r="B1265">
        <v>11</v>
      </c>
      <c r="C1265">
        <v>111.60000000000001</v>
      </c>
      <c r="D1265">
        <v>-1.3</v>
      </c>
      <c r="E1265">
        <f t="shared" si="80"/>
        <v>2.6971099908530487</v>
      </c>
      <c r="F1265">
        <f>(MAX(E$2:E1265) - E1265)/MAX(E$2:E1265)</f>
        <v>0.41375675214477076</v>
      </c>
      <c r="G1265">
        <f t="shared" si="81"/>
        <v>-11.050018303999989</v>
      </c>
      <c r="H1265" t="str">
        <f t="shared" si="82"/>
        <v/>
      </c>
    </row>
    <row r="1266" spans="1:8" x14ac:dyDescent="0.3">
      <c r="A1266">
        <v>2003</v>
      </c>
      <c r="B1266">
        <v>11</v>
      </c>
      <c r="C1266">
        <v>113.10000000000001</v>
      </c>
      <c r="D1266">
        <v>2.6500045779999999</v>
      </c>
      <c r="E1266">
        <f t="shared" si="80"/>
        <v>2.7919024818759945</v>
      </c>
      <c r="F1266">
        <f>(MAX(E$2:E1266) - E1266)/MAX(E$2:E1266)</f>
        <v>0.39315267667211895</v>
      </c>
      <c r="G1266">
        <f t="shared" si="81"/>
        <v>-8.4000137259999903</v>
      </c>
      <c r="H1266" t="str">
        <f t="shared" si="82"/>
        <v/>
      </c>
    </row>
    <row r="1267" spans="1:8" x14ac:dyDescent="0.3">
      <c r="A1267">
        <v>2003</v>
      </c>
      <c r="B1267">
        <v>11</v>
      </c>
      <c r="C1267">
        <v>111.45</v>
      </c>
      <c r="D1267">
        <v>0.85000610399999998</v>
      </c>
      <c r="E1267">
        <f t="shared" si="80"/>
        <v>2.8238423762416387</v>
      </c>
      <c r="F1267">
        <f>(MAX(E$2:E1267) - E1267)/MAX(E$2:E1267)</f>
        <v>0.38621022809843436</v>
      </c>
      <c r="G1267">
        <f t="shared" si="81"/>
        <v>-7.5500076219999901</v>
      </c>
      <c r="H1267" t="str">
        <f t="shared" si="82"/>
        <v/>
      </c>
    </row>
    <row r="1268" spans="1:8" x14ac:dyDescent="0.3">
      <c r="A1268">
        <v>2003</v>
      </c>
      <c r="B1268">
        <v>11</v>
      </c>
      <c r="C1268">
        <v>111.65</v>
      </c>
      <c r="D1268">
        <v>-0.75000152600000003</v>
      </c>
      <c r="E1268">
        <f t="shared" si="80"/>
        <v>2.7953889133034657</v>
      </c>
      <c r="F1268">
        <f>(MAX(E$2:E1268) - E1268)/MAX(E$2:E1268)</f>
        <v>0.39239486668646878</v>
      </c>
      <c r="G1268">
        <f t="shared" si="81"/>
        <v>-8.3000091479999902</v>
      </c>
      <c r="H1268" t="str">
        <f t="shared" si="82"/>
        <v/>
      </c>
    </row>
    <row r="1269" spans="1:8" x14ac:dyDescent="0.3">
      <c r="A1269">
        <v>2003</v>
      </c>
      <c r="B1269">
        <v>11</v>
      </c>
      <c r="C1269">
        <v>110.05000000000001</v>
      </c>
      <c r="D1269">
        <v>1.53E-6</v>
      </c>
      <c r="E1269">
        <f t="shared" si="80"/>
        <v>2.7953889715989457</v>
      </c>
      <c r="F1269">
        <f>(MAX(E$2:E1269) - E1269)/MAX(E$2:E1269)</f>
        <v>0.39239485401537577</v>
      </c>
      <c r="G1269">
        <f t="shared" si="81"/>
        <v>-8.3000076179999898</v>
      </c>
      <c r="H1269" t="str">
        <f t="shared" si="82"/>
        <v/>
      </c>
    </row>
    <row r="1270" spans="1:8" x14ac:dyDescent="0.3">
      <c r="A1270">
        <v>2003</v>
      </c>
      <c r="B1270">
        <v>11</v>
      </c>
      <c r="C1270">
        <v>110.05000000000001</v>
      </c>
      <c r="D1270">
        <v>1.149993896</v>
      </c>
      <c r="E1270">
        <f t="shared" si="80"/>
        <v>2.8392056038699751</v>
      </c>
      <c r="F1270">
        <f>(MAX(E$2:E1270) - E1270)/MAX(E$2:E1270)</f>
        <v>0.38287088024353783</v>
      </c>
      <c r="G1270">
        <f t="shared" si="81"/>
        <v>-7.15001372199999</v>
      </c>
      <c r="H1270" t="str">
        <f t="shared" si="82"/>
        <v/>
      </c>
    </row>
    <row r="1271" spans="1:8" x14ac:dyDescent="0.3">
      <c r="A1271">
        <v>2003</v>
      </c>
      <c r="B1271">
        <v>11</v>
      </c>
      <c r="C1271">
        <v>112.60000000000001</v>
      </c>
      <c r="D1271">
        <v>1.0000015259999999</v>
      </c>
      <c r="E1271">
        <f t="shared" si="80"/>
        <v>2.8770281163455222</v>
      </c>
      <c r="F1271">
        <f>(MAX(E$2:E1271) - E1271)/MAX(E$2:E1271)</f>
        <v>0.37464978706198143</v>
      </c>
      <c r="G1271">
        <f t="shared" si="81"/>
        <v>-6.1500121959999898</v>
      </c>
      <c r="H1271" t="str">
        <f t="shared" si="82"/>
        <v/>
      </c>
    </row>
    <row r="1272" spans="1:8" x14ac:dyDescent="0.3">
      <c r="A1272">
        <v>2003</v>
      </c>
      <c r="B1272">
        <v>11</v>
      </c>
      <c r="C1272">
        <v>113.30000000000001</v>
      </c>
      <c r="D1272">
        <v>0.3</v>
      </c>
      <c r="E1272">
        <f t="shared" si="80"/>
        <v>2.8884549711765506</v>
      </c>
      <c r="F1272">
        <f>(MAX(E$2:E1272) - E1272)/MAX(E$2:E1272)</f>
        <v>0.37216604835216577</v>
      </c>
      <c r="G1272">
        <f t="shared" si="81"/>
        <v>-5.85001219599999</v>
      </c>
      <c r="H1272" t="str">
        <f t="shared" si="82"/>
        <v/>
      </c>
    </row>
    <row r="1273" spans="1:8" x14ac:dyDescent="0.3">
      <c r="A1273">
        <v>2003</v>
      </c>
      <c r="B1273">
        <v>11</v>
      </c>
      <c r="C1273">
        <v>112.60000000000001</v>
      </c>
      <c r="D1273">
        <v>-1.7999954220000001</v>
      </c>
      <c r="E1273">
        <f t="shared" si="80"/>
        <v>2.819193793670721</v>
      </c>
      <c r="F1273">
        <f>(MAX(E$2:E1273) - E1273)/MAX(E$2:E1273)</f>
        <v>0.38722064300681414</v>
      </c>
      <c r="G1273">
        <f t="shared" si="81"/>
        <v>-7.6500076179999903</v>
      </c>
      <c r="H1273" t="str">
        <f t="shared" si="82"/>
        <v/>
      </c>
    </row>
    <row r="1274" spans="1:8" x14ac:dyDescent="0.3">
      <c r="A1274">
        <v>2003</v>
      </c>
      <c r="B1274">
        <v>11</v>
      </c>
      <c r="C1274">
        <v>110.80000000000001</v>
      </c>
      <c r="D1274">
        <v>1.25</v>
      </c>
      <c r="E1274">
        <f t="shared" si="80"/>
        <v>2.8669012698722791</v>
      </c>
      <c r="F1274">
        <f>(MAX(E$2:E1274) - E1274)/MAX(E$2:E1274)</f>
        <v>0.37685095623459186</v>
      </c>
      <c r="G1274">
        <f t="shared" si="81"/>
        <v>-6.4000076179999903</v>
      </c>
      <c r="H1274" t="str">
        <f t="shared" si="82"/>
        <v/>
      </c>
    </row>
    <row r="1275" spans="1:8" x14ac:dyDescent="0.3">
      <c r="A1275">
        <v>2003</v>
      </c>
      <c r="B1275">
        <v>11</v>
      </c>
      <c r="C1275">
        <v>110.10000000000001</v>
      </c>
      <c r="D1275">
        <v>-2.2000015259999999</v>
      </c>
      <c r="E1275">
        <f t="shared" si="80"/>
        <v>2.7809722893735005</v>
      </c>
      <c r="F1275">
        <f>(MAX(E$2:E1275) - E1275)/MAX(E$2:E1275)</f>
        <v>0.3955284609649643</v>
      </c>
      <c r="G1275">
        <f t="shared" si="81"/>
        <v>-8.6000091439999906</v>
      </c>
      <c r="H1275" t="str">
        <f t="shared" si="82"/>
        <v/>
      </c>
    </row>
    <row r="1276" spans="1:8" x14ac:dyDescent="0.3">
      <c r="A1276">
        <v>2003</v>
      </c>
      <c r="B1276">
        <v>11</v>
      </c>
      <c r="C1276">
        <v>108.60000000000001</v>
      </c>
      <c r="D1276">
        <v>1.350001526</v>
      </c>
      <c r="E1276">
        <f t="shared" si="80"/>
        <v>2.8328274942687761</v>
      </c>
      <c r="F1276">
        <f>(MAX(E$2:E1276) - E1276)/MAX(E$2:E1276)</f>
        <v>0.38425722477544955</v>
      </c>
      <c r="G1276">
        <f t="shared" si="81"/>
        <v>-7.2500076179999908</v>
      </c>
      <c r="H1276" t="str">
        <f t="shared" si="82"/>
        <v/>
      </c>
    </row>
    <row r="1277" spans="1:8" x14ac:dyDescent="0.3">
      <c r="A1277">
        <v>2003</v>
      </c>
      <c r="B1277">
        <v>11</v>
      </c>
      <c r="C1277">
        <v>106.7</v>
      </c>
      <c r="D1277">
        <v>0.8</v>
      </c>
      <c r="E1277">
        <f t="shared" si="80"/>
        <v>2.8646868475314058</v>
      </c>
      <c r="F1277">
        <f>(MAX(E$2:E1277) - E1277)/MAX(E$2:E1277)</f>
        <v>0.37733228259860346</v>
      </c>
      <c r="G1277">
        <f t="shared" si="81"/>
        <v>-6.450007617999991</v>
      </c>
      <c r="H1277" t="str">
        <f t="shared" si="82"/>
        <v/>
      </c>
    </row>
    <row r="1278" spans="1:8" x14ac:dyDescent="0.3">
      <c r="A1278">
        <v>2003</v>
      </c>
      <c r="B1278">
        <v>11</v>
      </c>
      <c r="C1278">
        <v>107.10000000000001</v>
      </c>
      <c r="D1278">
        <v>-1.150003052</v>
      </c>
      <c r="E1278">
        <f t="shared" si="80"/>
        <v>2.8185468108691456</v>
      </c>
      <c r="F1278">
        <f>(MAX(E$2:E1278) - E1278)/MAX(E$2:E1278)</f>
        <v>0.38736127104949258</v>
      </c>
      <c r="G1278">
        <f t="shared" si="81"/>
        <v>-7.6000106699999908</v>
      </c>
      <c r="H1278" t="str">
        <f t="shared" si="82"/>
        <v/>
      </c>
    </row>
    <row r="1279" spans="1:8" x14ac:dyDescent="0.3">
      <c r="A1279">
        <v>2003</v>
      </c>
      <c r="B1279">
        <v>11</v>
      </c>
      <c r="C1279">
        <v>107.60000000000001</v>
      </c>
      <c r="D1279">
        <v>0.1</v>
      </c>
      <c r="E1279">
        <f t="shared" si="80"/>
        <v>2.822476011813666</v>
      </c>
      <c r="F1279">
        <f>(MAX(E$2:E1279) - E1279)/MAX(E$2:E1279)</f>
        <v>0.386507220776792</v>
      </c>
      <c r="G1279">
        <f t="shared" si="81"/>
        <v>-7.5000106699999911</v>
      </c>
      <c r="H1279" t="str">
        <f t="shared" si="82"/>
        <v/>
      </c>
    </row>
    <row r="1280" spans="1:8" x14ac:dyDescent="0.3">
      <c r="A1280">
        <v>2003</v>
      </c>
      <c r="B1280">
        <v>11</v>
      </c>
      <c r="C1280">
        <v>107.80000000000001</v>
      </c>
      <c r="D1280">
        <v>1.65</v>
      </c>
      <c r="E1280">
        <f t="shared" si="80"/>
        <v>2.8872777569828574</v>
      </c>
      <c r="F1280">
        <f>(MAX(E$2:E1280) - E1280)/MAX(E$2:E1280)</f>
        <v>0.37242192737625912</v>
      </c>
      <c r="G1280">
        <f t="shared" si="81"/>
        <v>-5.8500106699999908</v>
      </c>
      <c r="H1280" t="str">
        <f t="shared" si="82"/>
        <v/>
      </c>
    </row>
    <row r="1281" spans="1:8" x14ac:dyDescent="0.3">
      <c r="A1281">
        <v>2003</v>
      </c>
      <c r="B1281">
        <v>11</v>
      </c>
      <c r="C1281">
        <v>109.60000000000001</v>
      </c>
      <c r="D1281">
        <v>-0.15</v>
      </c>
      <c r="E1281">
        <f t="shared" si="80"/>
        <v>2.881350407572993</v>
      </c>
      <c r="F1281">
        <f>(MAX(E$2:E1281) - E1281)/MAX(E$2:E1281)</f>
        <v>0.37371029476987538</v>
      </c>
      <c r="G1281">
        <f t="shared" si="81"/>
        <v>-6.0000106699999911</v>
      </c>
      <c r="H1281" t="str">
        <f t="shared" si="82"/>
        <v/>
      </c>
    </row>
    <row r="1282" spans="1:8" x14ac:dyDescent="0.3">
      <c r="A1282">
        <v>2003</v>
      </c>
      <c r="B1282">
        <v>11</v>
      </c>
      <c r="C1282">
        <v>110.10000000000001</v>
      </c>
      <c r="D1282">
        <v>1.150003052</v>
      </c>
      <c r="E1282">
        <f t="shared" si="80"/>
        <v>2.9264943007962954</v>
      </c>
      <c r="F1282">
        <f>(MAX(E$2:E1282) - E1282)/MAX(E$2:E1282)</f>
        <v>0.36389782784275243</v>
      </c>
      <c r="G1282">
        <f t="shared" si="81"/>
        <v>-4.8500076179999914</v>
      </c>
      <c r="H1282" t="str">
        <f t="shared" si="82"/>
        <v/>
      </c>
    </row>
    <row r="1283" spans="1:8" x14ac:dyDescent="0.3">
      <c r="A1283">
        <v>2003</v>
      </c>
      <c r="B1283">
        <v>12</v>
      </c>
      <c r="C1283">
        <v>111.2</v>
      </c>
      <c r="D1283">
        <v>1.899998474</v>
      </c>
      <c r="E1283">
        <f t="shared" si="80"/>
        <v>3.0014988157110798</v>
      </c>
      <c r="F1283">
        <f>(MAX(E$2:E1283) - E1283)/MAX(E$2:E1283)</f>
        <v>0.34759486260345124</v>
      </c>
      <c r="G1283">
        <f t="shared" si="81"/>
        <v>-2.9500091439999911</v>
      </c>
      <c r="H1283" t="str">
        <f t="shared" si="82"/>
        <v/>
      </c>
    </row>
    <row r="1284" spans="1:8" x14ac:dyDescent="0.3">
      <c r="A1284">
        <v>2003</v>
      </c>
      <c r="B1284">
        <v>12</v>
      </c>
      <c r="C1284">
        <v>113.55000000000001</v>
      </c>
      <c r="D1284">
        <v>0.85000152600000001</v>
      </c>
      <c r="E1284">
        <f t="shared" ref="E1284:E1347" si="83">(D1284/C1284*$G$2+1)*E1283*$H$2+(1-$H$2)*E1283</f>
        <v>3.0352013067763588</v>
      </c>
      <c r="F1284">
        <f>(MAX(E$2:E1284) - E1284)/MAX(E$2:E1284)</f>
        <v>0.34026929639001258</v>
      </c>
      <c r="G1284">
        <f t="shared" si="81"/>
        <v>-2.1000076179999914</v>
      </c>
      <c r="H1284" t="str">
        <f t="shared" si="82"/>
        <v/>
      </c>
    </row>
    <row r="1285" spans="1:8" x14ac:dyDescent="0.3">
      <c r="A1285">
        <v>2003</v>
      </c>
      <c r="B1285">
        <v>12</v>
      </c>
      <c r="C1285">
        <v>112.5</v>
      </c>
      <c r="D1285">
        <v>-9.9995422E-2</v>
      </c>
      <c r="E1285">
        <f t="shared" si="83"/>
        <v>3.0311545569693448</v>
      </c>
      <c r="F1285">
        <f>(MAX(E$2:E1285) - E1285)/MAX(E$2:E1285)</f>
        <v>0.34114889705819706</v>
      </c>
      <c r="G1285">
        <f t="shared" ref="G1285:G1348" si="84">IF(A1285&lt;&gt;A1284, D1285, D1285+G1284)</f>
        <v>-2.2000030399999915</v>
      </c>
      <c r="H1285" t="str">
        <f t="shared" si="82"/>
        <v/>
      </c>
    </row>
    <row r="1286" spans="1:8" x14ac:dyDescent="0.3">
      <c r="A1286">
        <v>2003</v>
      </c>
      <c r="B1286">
        <v>12</v>
      </c>
      <c r="C1286">
        <v>111.9</v>
      </c>
      <c r="D1286">
        <v>0</v>
      </c>
      <c r="E1286">
        <f t="shared" si="83"/>
        <v>3.0311545569693448</v>
      </c>
      <c r="F1286">
        <f>(MAX(E$2:E1286) - E1286)/MAX(E$2:E1286)</f>
        <v>0.34114889705819706</v>
      </c>
      <c r="G1286">
        <f t="shared" si="84"/>
        <v>-2.2000030399999915</v>
      </c>
      <c r="H1286" t="str">
        <f t="shared" si="82"/>
        <v/>
      </c>
    </row>
    <row r="1287" spans="1:8" x14ac:dyDescent="0.3">
      <c r="A1287">
        <v>2003</v>
      </c>
      <c r="B1287">
        <v>12</v>
      </c>
      <c r="C1287">
        <v>111.10000000000001</v>
      </c>
      <c r="D1287">
        <v>-1.7500030520000001</v>
      </c>
      <c r="E1287">
        <f t="shared" si="83"/>
        <v>2.959536243840001</v>
      </c>
      <c r="F1287">
        <f>(MAX(E$2:E1287) - E1287)/MAX(E$2:E1287)</f>
        <v>0.35671583820529501</v>
      </c>
      <c r="G1287">
        <f t="shared" si="84"/>
        <v>-3.9500060919999918</v>
      </c>
      <c r="H1287" t="str">
        <f t="shared" si="82"/>
        <v/>
      </c>
    </row>
    <row r="1288" spans="1:8" x14ac:dyDescent="0.3">
      <c r="A1288">
        <v>2003</v>
      </c>
      <c r="B1288">
        <v>12</v>
      </c>
      <c r="C1288">
        <v>108.60000000000001</v>
      </c>
      <c r="D1288">
        <v>9.9998474000000004E-2</v>
      </c>
      <c r="E1288">
        <f t="shared" si="83"/>
        <v>2.9636239387036989</v>
      </c>
      <c r="F1288">
        <f>(MAX(E$2:E1288) - E1288)/MAX(E$2:E1288)</f>
        <v>0.35582733772839104</v>
      </c>
      <c r="G1288">
        <f t="shared" si="84"/>
        <v>-3.8500076179999918</v>
      </c>
      <c r="H1288" t="str">
        <f t="shared" si="82"/>
        <v/>
      </c>
    </row>
    <row r="1289" spans="1:8" x14ac:dyDescent="0.3">
      <c r="A1289">
        <v>2003</v>
      </c>
      <c r="B1289">
        <v>12</v>
      </c>
      <c r="C1289">
        <v>109.4</v>
      </c>
      <c r="D1289">
        <v>0.05</v>
      </c>
      <c r="E1289">
        <f t="shared" si="83"/>
        <v>2.96565567357941</v>
      </c>
      <c r="F1289">
        <f>(MAX(E$2:E1289) - E1289)/MAX(E$2:E1289)</f>
        <v>0.35538572027253751</v>
      </c>
      <c r="G1289">
        <f t="shared" si="84"/>
        <v>-3.800007617999992</v>
      </c>
      <c r="H1289" t="str">
        <f t="shared" si="82"/>
        <v/>
      </c>
    </row>
    <row r="1290" spans="1:8" x14ac:dyDescent="0.3">
      <c r="A1290">
        <v>2003</v>
      </c>
      <c r="B1290">
        <v>12</v>
      </c>
      <c r="C1290">
        <v>107.25</v>
      </c>
      <c r="D1290">
        <v>2.95</v>
      </c>
      <c r="E1290">
        <f t="shared" si="83"/>
        <v>3.0880148936781406</v>
      </c>
      <c r="F1290">
        <f>(MAX(E$2:E1290) - E1290)/MAX(E$2:E1290)</f>
        <v>0.32878974649357234</v>
      </c>
      <c r="G1290">
        <f t="shared" si="84"/>
        <v>-0.8500076179999918</v>
      </c>
      <c r="H1290" t="str">
        <f t="shared" si="82"/>
        <v/>
      </c>
    </row>
    <row r="1291" spans="1:8" x14ac:dyDescent="0.3">
      <c r="A1291">
        <v>2003</v>
      </c>
      <c r="B1291">
        <v>12</v>
      </c>
      <c r="C1291">
        <v>110.5</v>
      </c>
      <c r="D1291">
        <v>0.2</v>
      </c>
      <c r="E1291">
        <f t="shared" si="83"/>
        <v>3.0963986445207059</v>
      </c>
      <c r="F1291">
        <f>(MAX(E$2:E1291) - E1291)/MAX(E$2:E1291)</f>
        <v>0.32696745621255935</v>
      </c>
      <c r="G1291">
        <f t="shared" si="84"/>
        <v>-0.65000761799999185</v>
      </c>
      <c r="H1291" t="str">
        <f t="shared" si="82"/>
        <v/>
      </c>
    </row>
    <row r="1292" spans="1:8" x14ac:dyDescent="0.3">
      <c r="A1292">
        <v>2003</v>
      </c>
      <c r="B1292">
        <v>12</v>
      </c>
      <c r="C1292">
        <v>112.60000000000001</v>
      </c>
      <c r="D1292">
        <v>-0.25000152599999997</v>
      </c>
      <c r="E1292">
        <f t="shared" si="83"/>
        <v>3.0860864191268185</v>
      </c>
      <c r="F1292">
        <f>(MAX(E$2:E1292) - E1292)/MAX(E$2:E1292)</f>
        <v>0.32920891930751295</v>
      </c>
      <c r="G1292">
        <f t="shared" si="84"/>
        <v>-0.90000914399999177</v>
      </c>
      <c r="H1292" t="str">
        <f t="shared" si="82"/>
        <v/>
      </c>
    </row>
    <row r="1293" spans="1:8" x14ac:dyDescent="0.3">
      <c r="A1293">
        <v>2003</v>
      </c>
      <c r="B1293">
        <v>12</v>
      </c>
      <c r="C1293">
        <v>115.25</v>
      </c>
      <c r="D1293">
        <v>0.49999847400000003</v>
      </c>
      <c r="E1293">
        <f t="shared" si="83"/>
        <v>3.1061693497150471</v>
      </c>
      <c r="F1293">
        <f>(MAX(E$2:E1293) - E1293)/MAX(E$2:E1293)</f>
        <v>0.3248436978317768</v>
      </c>
      <c r="G1293">
        <f t="shared" si="84"/>
        <v>-0.40001066999999174</v>
      </c>
      <c r="H1293" t="str">
        <f t="shared" si="82"/>
        <v/>
      </c>
    </row>
    <row r="1294" spans="1:8" x14ac:dyDescent="0.3">
      <c r="A1294">
        <v>2003</v>
      </c>
      <c r="B1294">
        <v>12</v>
      </c>
      <c r="C1294">
        <v>112.9</v>
      </c>
      <c r="D1294">
        <v>-0.15</v>
      </c>
      <c r="E1294">
        <f t="shared" si="83"/>
        <v>3.0999790210730112</v>
      </c>
      <c r="F1294">
        <f>(MAX(E$2:E1294) - E1294)/MAX(E$2:E1294)</f>
        <v>0.32618922633476921</v>
      </c>
      <c r="G1294">
        <f t="shared" si="84"/>
        <v>-0.55001066999999171</v>
      </c>
      <c r="H1294" t="str">
        <f t="shared" si="82"/>
        <v/>
      </c>
    </row>
    <row r="1295" spans="1:8" x14ac:dyDescent="0.3">
      <c r="A1295">
        <v>2003</v>
      </c>
      <c r="B1295">
        <v>12</v>
      </c>
      <c r="C1295">
        <v>113.60000000000001</v>
      </c>
      <c r="D1295">
        <v>-2.1500030520000002</v>
      </c>
      <c r="E1295">
        <f t="shared" si="83"/>
        <v>3.0119733297467404</v>
      </c>
      <c r="F1295">
        <f>(MAX(E$2:E1295) - E1295)/MAX(E$2:E1295)</f>
        <v>0.34531812448420657</v>
      </c>
      <c r="G1295">
        <f t="shared" si="84"/>
        <v>-2.700013721999992</v>
      </c>
      <c r="H1295" t="str">
        <f t="shared" si="82"/>
        <v/>
      </c>
    </row>
    <row r="1296" spans="1:8" x14ac:dyDescent="0.3">
      <c r="A1296">
        <v>2003</v>
      </c>
      <c r="B1296">
        <v>12</v>
      </c>
      <c r="C1296">
        <v>111.9</v>
      </c>
      <c r="D1296">
        <v>-0.95000152599999999</v>
      </c>
      <c r="E1296">
        <f t="shared" si="83"/>
        <v>2.9736170394045058</v>
      </c>
      <c r="F1296">
        <f>(MAX(E$2:E1296) - E1296)/MAX(E$2:E1296)</f>
        <v>0.35365523950812805</v>
      </c>
      <c r="G1296">
        <f t="shared" si="84"/>
        <v>-3.6500152479999919</v>
      </c>
      <c r="H1296" t="str">
        <f t="shared" si="82"/>
        <v/>
      </c>
    </row>
    <row r="1297" spans="1:8" x14ac:dyDescent="0.3">
      <c r="A1297">
        <v>2003</v>
      </c>
      <c r="B1297">
        <v>12</v>
      </c>
      <c r="C1297">
        <v>113.85000000000001</v>
      </c>
      <c r="D1297">
        <v>-0.59999847399999995</v>
      </c>
      <c r="E1297">
        <f t="shared" si="83"/>
        <v>2.9501102451238328</v>
      </c>
      <c r="F1297">
        <f>(MAX(E$2:E1297) - E1297)/MAX(E$2:E1297)</f>
        <v>0.35876467126007816</v>
      </c>
      <c r="G1297">
        <f t="shared" si="84"/>
        <v>-4.2500137219999914</v>
      </c>
      <c r="H1297" t="str">
        <f t="shared" si="82"/>
        <v/>
      </c>
    </row>
    <row r="1298" spans="1:8" x14ac:dyDescent="0.3">
      <c r="A1298">
        <v>2003</v>
      </c>
      <c r="B1298">
        <v>12</v>
      </c>
      <c r="C1298">
        <v>112.95</v>
      </c>
      <c r="D1298">
        <v>-1.0000030520000001</v>
      </c>
      <c r="E1298">
        <f t="shared" si="83"/>
        <v>2.9109320346476006</v>
      </c>
      <c r="F1298">
        <f>(MAX(E$2:E1298) - E1298)/MAX(E$2:E1298)</f>
        <v>0.36728043866764976</v>
      </c>
      <c r="G1298">
        <f t="shared" si="84"/>
        <v>-5.2500167739999917</v>
      </c>
      <c r="H1298" t="str">
        <f t="shared" si="82"/>
        <v/>
      </c>
    </row>
    <row r="1299" spans="1:8" x14ac:dyDescent="0.3">
      <c r="A1299">
        <v>2003</v>
      </c>
      <c r="B1299">
        <v>12</v>
      </c>
      <c r="C1299">
        <v>112.75</v>
      </c>
      <c r="D1299">
        <v>-0.39999847399999999</v>
      </c>
      <c r="E1299">
        <f t="shared" si="83"/>
        <v>2.8954415463312806</v>
      </c>
      <c r="F1299">
        <f>(MAX(E$2:E1299) - E1299)/MAX(E$2:E1299)</f>
        <v>0.37064744787833115</v>
      </c>
      <c r="G1299">
        <f t="shared" si="84"/>
        <v>-5.6500152479999919</v>
      </c>
      <c r="H1299" t="str">
        <f t="shared" si="82"/>
        <v/>
      </c>
    </row>
    <row r="1300" spans="1:8" x14ac:dyDescent="0.3">
      <c r="A1300">
        <v>2003</v>
      </c>
      <c r="B1300">
        <v>12</v>
      </c>
      <c r="C1300">
        <v>113.15</v>
      </c>
      <c r="D1300">
        <v>-2.4999969480000002</v>
      </c>
      <c r="E1300">
        <f t="shared" si="83"/>
        <v>2.7994813824478433</v>
      </c>
      <c r="F1300">
        <f>(MAX(E$2:E1300) - E1300)/MAX(E$2:E1300)</f>
        <v>0.39150532847294256</v>
      </c>
      <c r="G1300">
        <f t="shared" si="84"/>
        <v>-8.1500121959999916</v>
      </c>
      <c r="H1300" t="str">
        <f t="shared" si="82"/>
        <v/>
      </c>
    </row>
    <row r="1301" spans="1:8" x14ac:dyDescent="0.3">
      <c r="A1301">
        <v>2003</v>
      </c>
      <c r="B1301">
        <v>12</v>
      </c>
      <c r="C1301">
        <v>113.15</v>
      </c>
      <c r="D1301">
        <v>2.5</v>
      </c>
      <c r="E1301">
        <f t="shared" si="83"/>
        <v>2.892261366399937</v>
      </c>
      <c r="F1301">
        <f>(MAX(E$2:E1301) - E1301)/MAX(E$2:E1301)</f>
        <v>0.37133869110461321</v>
      </c>
      <c r="G1301">
        <f t="shared" si="84"/>
        <v>-5.6500121959999916</v>
      </c>
      <c r="H1301" t="str">
        <f t="shared" si="82"/>
        <v/>
      </c>
    </row>
    <row r="1302" spans="1:8" x14ac:dyDescent="0.3">
      <c r="A1302">
        <v>2003</v>
      </c>
      <c r="B1302">
        <v>12</v>
      </c>
      <c r="C1302">
        <v>111.15</v>
      </c>
      <c r="D1302">
        <v>-0.70000457800000004</v>
      </c>
      <c r="E1302">
        <f t="shared" si="83"/>
        <v>2.8649388806070557</v>
      </c>
      <c r="F1302">
        <f>(MAX(E$2:E1302) - E1302)/MAX(E$2:E1302)</f>
        <v>0.37727750074345595</v>
      </c>
      <c r="G1302">
        <f t="shared" si="84"/>
        <v>-6.3500167739999913</v>
      </c>
      <c r="H1302" t="str">
        <f t="shared" si="82"/>
        <v/>
      </c>
    </row>
    <row r="1303" spans="1:8" x14ac:dyDescent="0.3">
      <c r="A1303">
        <v>2003</v>
      </c>
      <c r="B1303">
        <v>12</v>
      </c>
      <c r="C1303">
        <v>110.95</v>
      </c>
      <c r="D1303">
        <v>2.0500030520000001</v>
      </c>
      <c r="E1303">
        <f t="shared" si="83"/>
        <v>2.9443413156999525</v>
      </c>
      <c r="F1303">
        <f>(MAX(E$2:E1303) - E1303)/MAX(E$2:E1303)</f>
        <v>0.36001860451959405</v>
      </c>
      <c r="G1303">
        <f t="shared" si="84"/>
        <v>-4.3000137219999912</v>
      </c>
      <c r="H1303" t="str">
        <f t="shared" si="82"/>
        <v/>
      </c>
    </row>
    <row r="1304" spans="1:8" x14ac:dyDescent="0.3">
      <c r="A1304">
        <v>2003</v>
      </c>
      <c r="B1304">
        <v>12</v>
      </c>
      <c r="C1304">
        <v>114.15</v>
      </c>
      <c r="D1304">
        <v>1.299996948</v>
      </c>
      <c r="E1304">
        <f t="shared" si="83"/>
        <v>2.9946387496589573</v>
      </c>
      <c r="F1304">
        <f>(MAX(E$2:E1304) - E1304)/MAX(E$2:E1304)</f>
        <v>0.34908596508593687</v>
      </c>
      <c r="G1304">
        <f t="shared" si="84"/>
        <v>-3.0000167739999912</v>
      </c>
      <c r="H1304" t="str">
        <f t="shared" si="82"/>
        <v/>
      </c>
    </row>
    <row r="1305" spans="1:8" x14ac:dyDescent="0.3">
      <c r="A1305">
        <v>2003</v>
      </c>
      <c r="B1305">
        <v>12</v>
      </c>
      <c r="C1305">
        <v>114.15</v>
      </c>
      <c r="D1305">
        <v>1.3</v>
      </c>
      <c r="E1305">
        <f t="shared" si="83"/>
        <v>3.0457955219921589</v>
      </c>
      <c r="F1305">
        <f>(MAX(E$2:E1305) - E1305)/MAX(E$2:E1305)</f>
        <v>0.3379665400479831</v>
      </c>
      <c r="G1305">
        <f t="shared" si="84"/>
        <v>-1.7000167739999912</v>
      </c>
      <c r="H1305">
        <f t="shared" ref="H1305:H1368" si="85">IF(A1305=A1306, "", IF(-C1283*0.05 &gt; MIN(G1284:G1305), -C1283*0.05, ""))</f>
        <v>-5.5600000000000005</v>
      </c>
    </row>
    <row r="1306" spans="1:8" x14ac:dyDescent="0.3">
      <c r="A1306">
        <v>2004</v>
      </c>
      <c r="B1306">
        <v>1</v>
      </c>
      <c r="C1306">
        <v>114.15</v>
      </c>
      <c r="D1306">
        <v>1.3</v>
      </c>
      <c r="E1306">
        <f t="shared" si="83"/>
        <v>3.0978261945097647</v>
      </c>
      <c r="F1306">
        <f>(MAX(E$2:E1306) - E1306)/MAX(E$2:E1306)</f>
        <v>0.32665716425379621</v>
      </c>
      <c r="G1306">
        <f t="shared" si="84"/>
        <v>1.3</v>
      </c>
      <c r="H1306" t="str">
        <f t="shared" si="85"/>
        <v/>
      </c>
    </row>
    <row r="1307" spans="1:8" x14ac:dyDescent="0.3">
      <c r="A1307">
        <v>2004</v>
      </c>
      <c r="B1307">
        <v>1</v>
      </c>
      <c r="C1307">
        <v>116</v>
      </c>
      <c r="D1307">
        <v>0.50000305199999995</v>
      </c>
      <c r="E1307">
        <f t="shared" si="83"/>
        <v>3.1178553654384777</v>
      </c>
      <c r="F1307">
        <f>(MAX(E$2:E1307) - E1307)/MAX(E$2:E1307)</f>
        <v>0.32230362796609646</v>
      </c>
      <c r="G1307">
        <f t="shared" si="84"/>
        <v>1.8000030520000001</v>
      </c>
      <c r="H1307" t="str">
        <f t="shared" si="85"/>
        <v/>
      </c>
    </row>
    <row r="1308" spans="1:8" x14ac:dyDescent="0.3">
      <c r="A1308">
        <v>2004</v>
      </c>
      <c r="B1308">
        <v>1</v>
      </c>
      <c r="C1308">
        <v>116</v>
      </c>
      <c r="D1308">
        <v>0.80000305199999999</v>
      </c>
      <c r="E1308">
        <f t="shared" si="83"/>
        <v>3.1501091646804436</v>
      </c>
      <c r="F1308">
        <f>(MAX(E$2:E1308) - E1308)/MAX(E$2:E1308)</f>
        <v>0.31529294909596994</v>
      </c>
      <c r="G1308">
        <f t="shared" si="84"/>
        <v>2.6000061040000002</v>
      </c>
      <c r="H1308" t="str">
        <f t="shared" si="85"/>
        <v/>
      </c>
    </row>
    <row r="1309" spans="1:8" x14ac:dyDescent="0.3">
      <c r="A1309">
        <v>2004</v>
      </c>
      <c r="B1309">
        <v>1</v>
      </c>
      <c r="C1309">
        <v>117.65</v>
      </c>
      <c r="D1309">
        <v>-0.90000305199999997</v>
      </c>
      <c r="E1309">
        <f t="shared" si="83"/>
        <v>3.1139624431035768</v>
      </c>
      <c r="F1309">
        <f>(MAX(E$2:E1309) - E1309)/MAX(E$2:E1309)</f>
        <v>0.32314979272800837</v>
      </c>
      <c r="G1309">
        <f t="shared" si="84"/>
        <v>1.7000030520000002</v>
      </c>
      <c r="H1309" t="str">
        <f t="shared" si="85"/>
        <v/>
      </c>
    </row>
    <row r="1310" spans="1:8" x14ac:dyDescent="0.3">
      <c r="A1310">
        <v>2004</v>
      </c>
      <c r="B1310">
        <v>1</v>
      </c>
      <c r="C1310">
        <v>117.15</v>
      </c>
      <c r="D1310">
        <v>-0.25000152599999997</v>
      </c>
      <c r="E1310">
        <f t="shared" si="83"/>
        <v>3.1039945127235185</v>
      </c>
      <c r="F1310">
        <f>(MAX(E$2:E1310) - E1310)/MAX(E$2:E1310)</f>
        <v>0.32531641993276394</v>
      </c>
      <c r="G1310">
        <f t="shared" si="84"/>
        <v>1.4500015260000003</v>
      </c>
      <c r="H1310" t="str">
        <f t="shared" si="85"/>
        <v/>
      </c>
    </row>
    <row r="1311" spans="1:8" x14ac:dyDescent="0.3">
      <c r="A1311">
        <v>2004</v>
      </c>
      <c r="B1311">
        <v>1</v>
      </c>
      <c r="C1311">
        <v>117.9</v>
      </c>
      <c r="D1311">
        <v>0.25</v>
      </c>
      <c r="E1311">
        <f t="shared" si="83"/>
        <v>3.1138672688072448</v>
      </c>
      <c r="F1311">
        <f>(MAX(E$2:E1311) - E1311)/MAX(E$2:E1311)</f>
        <v>0.32317047979260094</v>
      </c>
      <c r="G1311">
        <f t="shared" si="84"/>
        <v>1.7000015260000003</v>
      </c>
      <c r="H1311" t="str">
        <f t="shared" si="85"/>
        <v/>
      </c>
    </row>
    <row r="1312" spans="1:8" x14ac:dyDescent="0.3">
      <c r="A1312">
        <v>2004</v>
      </c>
      <c r="B1312">
        <v>1</v>
      </c>
      <c r="C1312">
        <v>118.9</v>
      </c>
      <c r="D1312">
        <v>-0.90000152600000005</v>
      </c>
      <c r="E1312">
        <f t="shared" si="83"/>
        <v>3.0785121137144613</v>
      </c>
      <c r="F1312">
        <f>(MAX(E$2:E1312) - E1312)/MAX(E$2:E1312)</f>
        <v>0.33085526870381005</v>
      </c>
      <c r="G1312">
        <f t="shared" si="84"/>
        <v>0.80000000000000027</v>
      </c>
      <c r="H1312" t="str">
        <f t="shared" si="85"/>
        <v/>
      </c>
    </row>
    <row r="1313" spans="1:8" x14ac:dyDescent="0.3">
      <c r="A1313">
        <v>2004</v>
      </c>
      <c r="B1313">
        <v>1</v>
      </c>
      <c r="C1313">
        <v>119.80000000000001</v>
      </c>
      <c r="D1313">
        <v>-0.79999542199999996</v>
      </c>
      <c r="E1313">
        <f t="shared" si="83"/>
        <v>3.0476757748470602</v>
      </c>
      <c r="F1313">
        <f>(MAX(E$2:E1313) - E1313)/MAX(E$2:E1313)</f>
        <v>0.33755784869161098</v>
      </c>
      <c r="G1313">
        <f t="shared" si="84"/>
        <v>4.5780000003103893E-6</v>
      </c>
      <c r="H1313" t="str">
        <f t="shared" si="85"/>
        <v/>
      </c>
    </row>
    <row r="1314" spans="1:8" x14ac:dyDescent="0.3">
      <c r="A1314">
        <v>2004</v>
      </c>
      <c r="B1314">
        <v>1</v>
      </c>
      <c r="C1314">
        <v>121.15</v>
      </c>
      <c r="D1314">
        <v>0.3</v>
      </c>
      <c r="E1314">
        <f t="shared" si="83"/>
        <v>3.0589960728138883</v>
      </c>
      <c r="F1314">
        <f>(MAX(E$2:E1314) - E1314)/MAX(E$2:E1314)</f>
        <v>0.33509727115889298</v>
      </c>
      <c r="G1314">
        <f t="shared" si="84"/>
        <v>0.3000045780000003</v>
      </c>
      <c r="H1314" t="str">
        <f t="shared" si="85"/>
        <v/>
      </c>
    </row>
    <row r="1315" spans="1:8" x14ac:dyDescent="0.3">
      <c r="A1315">
        <v>2004</v>
      </c>
      <c r="B1315">
        <v>1</v>
      </c>
      <c r="C1315">
        <v>120.30000000000001</v>
      </c>
      <c r="D1315">
        <v>0.8</v>
      </c>
      <c r="E1315">
        <f t="shared" si="83"/>
        <v>3.0895097493506856</v>
      </c>
      <c r="F1315">
        <f>(MAX(E$2:E1315) - E1315)/MAX(E$2:E1315)</f>
        <v>0.32846482498591428</v>
      </c>
      <c r="G1315">
        <f t="shared" si="84"/>
        <v>1.1000045780000003</v>
      </c>
      <c r="H1315" t="str">
        <f t="shared" si="85"/>
        <v/>
      </c>
    </row>
    <row r="1316" spans="1:8" x14ac:dyDescent="0.3">
      <c r="A1316">
        <v>2004</v>
      </c>
      <c r="B1316">
        <v>1</v>
      </c>
      <c r="C1316">
        <v>120.65</v>
      </c>
      <c r="D1316">
        <v>-0.64999847399999999</v>
      </c>
      <c r="E1316">
        <f t="shared" si="83"/>
        <v>3.0645427793239213</v>
      </c>
      <c r="F1316">
        <f>(MAX(E$2:E1316) - E1316)/MAX(E$2:E1316)</f>
        <v>0.33389164022416312</v>
      </c>
      <c r="G1316">
        <f t="shared" si="84"/>
        <v>0.4500061040000003</v>
      </c>
      <c r="H1316" t="str">
        <f t="shared" si="85"/>
        <v/>
      </c>
    </row>
    <row r="1317" spans="1:8" x14ac:dyDescent="0.3">
      <c r="A1317">
        <v>2004</v>
      </c>
      <c r="B1317">
        <v>1</v>
      </c>
      <c r="C1317">
        <v>121.30000000000001</v>
      </c>
      <c r="D1317">
        <v>0.60000305200000004</v>
      </c>
      <c r="E1317">
        <f t="shared" si="83"/>
        <v>3.0872806402544111</v>
      </c>
      <c r="F1317">
        <f>(MAX(E$2:E1317) - E1317)/MAX(E$2:E1317)</f>
        <v>0.32894934365992295</v>
      </c>
      <c r="G1317">
        <f t="shared" si="84"/>
        <v>1.0500091560000002</v>
      </c>
      <c r="H1317" t="str">
        <f t="shared" si="85"/>
        <v/>
      </c>
    </row>
    <row r="1318" spans="1:8" x14ac:dyDescent="0.3">
      <c r="A1318">
        <v>2004</v>
      </c>
      <c r="B1318">
        <v>1</v>
      </c>
      <c r="C1318">
        <v>121.45</v>
      </c>
      <c r="D1318">
        <v>0</v>
      </c>
      <c r="E1318">
        <f t="shared" si="83"/>
        <v>3.0872806402544111</v>
      </c>
      <c r="F1318">
        <f>(MAX(E$2:E1318) - E1318)/MAX(E$2:E1318)</f>
        <v>0.32894934365992295</v>
      </c>
      <c r="G1318">
        <f t="shared" si="84"/>
        <v>1.0500091560000002</v>
      </c>
      <c r="H1318" t="str">
        <f t="shared" si="85"/>
        <v/>
      </c>
    </row>
    <row r="1319" spans="1:8" x14ac:dyDescent="0.3">
      <c r="A1319">
        <v>2004</v>
      </c>
      <c r="B1319">
        <v>1</v>
      </c>
      <c r="C1319">
        <v>121.5</v>
      </c>
      <c r="D1319">
        <v>-0.250003052</v>
      </c>
      <c r="E1319">
        <f t="shared" si="83"/>
        <v>3.0777518799773231</v>
      </c>
      <c r="F1319">
        <f>(MAX(E$2:E1319) - E1319)/MAX(E$2:E1319)</f>
        <v>0.33102051294549856</v>
      </c>
      <c r="G1319">
        <f t="shared" si="84"/>
        <v>0.80000610400000016</v>
      </c>
      <c r="H1319" t="str">
        <f t="shared" si="85"/>
        <v/>
      </c>
    </row>
    <row r="1320" spans="1:8" x14ac:dyDescent="0.3">
      <c r="A1320">
        <v>2004</v>
      </c>
      <c r="B1320">
        <v>1</v>
      </c>
      <c r="C1320">
        <v>121.5</v>
      </c>
      <c r="D1320">
        <v>-0.25</v>
      </c>
      <c r="E1320">
        <f t="shared" si="83"/>
        <v>3.0682526457798627</v>
      </c>
      <c r="F1320">
        <f>(MAX(E$2:E1320) - E1320)/MAX(E$2:E1320)</f>
        <v>0.33308526444875308</v>
      </c>
      <c r="G1320">
        <f t="shared" si="84"/>
        <v>0.55000610400000016</v>
      </c>
      <c r="H1320" t="str">
        <f t="shared" si="85"/>
        <v/>
      </c>
    </row>
    <row r="1321" spans="1:8" x14ac:dyDescent="0.3">
      <c r="A1321">
        <v>2004</v>
      </c>
      <c r="B1321">
        <v>1</v>
      </c>
      <c r="C1321">
        <v>121.5</v>
      </c>
      <c r="D1321">
        <v>0.25</v>
      </c>
      <c r="E1321">
        <f t="shared" si="83"/>
        <v>3.0777225613532577</v>
      </c>
      <c r="F1321">
        <f>(MAX(E$2:E1321) - E1321)/MAX(E$2:E1321)</f>
        <v>0.33102688563532323</v>
      </c>
      <c r="G1321">
        <f t="shared" si="84"/>
        <v>0.80000610400000016</v>
      </c>
      <c r="H1321" t="str">
        <f t="shared" si="85"/>
        <v/>
      </c>
    </row>
    <row r="1322" spans="1:8" x14ac:dyDescent="0.3">
      <c r="A1322">
        <v>2004</v>
      </c>
      <c r="B1322">
        <v>1</v>
      </c>
      <c r="C1322">
        <v>121.5</v>
      </c>
      <c r="D1322">
        <v>-0.25</v>
      </c>
      <c r="E1322">
        <f t="shared" si="83"/>
        <v>3.0682234176453775</v>
      </c>
      <c r="F1322">
        <f>(MAX(E$2:E1322) - E1322)/MAX(E$2:E1322)</f>
        <v>0.33309161746978205</v>
      </c>
      <c r="G1322">
        <f t="shared" si="84"/>
        <v>0.55000610400000016</v>
      </c>
      <c r="H1322" t="str">
        <f t="shared" si="85"/>
        <v/>
      </c>
    </row>
    <row r="1323" spans="1:8" x14ac:dyDescent="0.3">
      <c r="A1323">
        <v>2004</v>
      </c>
      <c r="B1323">
        <v>1</v>
      </c>
      <c r="C1323">
        <v>122.25</v>
      </c>
      <c r="D1323">
        <v>-0.65000152600000005</v>
      </c>
      <c r="E1323">
        <f t="shared" si="83"/>
        <v>3.043752866681225</v>
      </c>
      <c r="F1323">
        <f>(MAX(E$2:E1323) - E1323)/MAX(E$2:E1323)</f>
        <v>0.3384105311672892</v>
      </c>
      <c r="G1323">
        <f t="shared" si="84"/>
        <v>-9.9995421999999889E-2</v>
      </c>
      <c r="H1323" t="str">
        <f t="shared" si="85"/>
        <v/>
      </c>
    </row>
    <row r="1324" spans="1:8" x14ac:dyDescent="0.3">
      <c r="A1324">
        <v>2004</v>
      </c>
      <c r="B1324">
        <v>1</v>
      </c>
      <c r="C1324">
        <v>123.4</v>
      </c>
      <c r="D1324">
        <v>0.90000152600000005</v>
      </c>
      <c r="E1324">
        <f t="shared" si="83"/>
        <v>3.0770516781655846</v>
      </c>
      <c r="F1324">
        <f>(MAX(E$2:E1324) - E1324)/MAX(E$2:E1324)</f>
        <v>0.33117270866078635</v>
      </c>
      <c r="G1324">
        <f t="shared" si="84"/>
        <v>0.80000610400000016</v>
      </c>
      <c r="H1324" t="str">
        <f t="shared" si="85"/>
        <v/>
      </c>
    </row>
    <row r="1325" spans="1:8" x14ac:dyDescent="0.3">
      <c r="A1325">
        <v>2004</v>
      </c>
      <c r="B1325">
        <v>1</v>
      </c>
      <c r="C1325">
        <v>122.15</v>
      </c>
      <c r="D1325">
        <v>0.20000305199999999</v>
      </c>
      <c r="E1325">
        <f t="shared" si="83"/>
        <v>3.0846090223341665</v>
      </c>
      <c r="F1325">
        <f>(MAX(E$2:E1325) - E1325)/MAX(E$2:E1325)</f>
        <v>0.32953004595679036</v>
      </c>
      <c r="G1325">
        <f t="shared" si="84"/>
        <v>1.0000091560000002</v>
      </c>
      <c r="H1325" t="str">
        <f t="shared" si="85"/>
        <v/>
      </c>
    </row>
    <row r="1326" spans="1:8" x14ac:dyDescent="0.3">
      <c r="A1326">
        <v>2004</v>
      </c>
      <c r="B1326">
        <v>1</v>
      </c>
      <c r="C1326">
        <v>120.95</v>
      </c>
      <c r="D1326">
        <v>0.20000457799999999</v>
      </c>
      <c r="E1326">
        <f t="shared" si="83"/>
        <v>3.0922601499795608</v>
      </c>
      <c r="F1326">
        <f>(MAX(E$2:E1326) - E1326)/MAX(E$2:E1326)</f>
        <v>0.32786699849643364</v>
      </c>
      <c r="G1326">
        <f t="shared" si="84"/>
        <v>1.2000137340000001</v>
      </c>
      <c r="H1326" t="str">
        <f t="shared" si="85"/>
        <v/>
      </c>
    </row>
    <row r="1327" spans="1:8" x14ac:dyDescent="0.3">
      <c r="A1327">
        <v>2004</v>
      </c>
      <c r="B1327">
        <v>1</v>
      </c>
      <c r="C1327">
        <v>121.15</v>
      </c>
      <c r="D1327">
        <v>0.80000305199999999</v>
      </c>
      <c r="E1327">
        <f t="shared" si="83"/>
        <v>3.1228893397141251</v>
      </c>
      <c r="F1327">
        <f>(MAX(E$2:E1327) - E1327)/MAX(E$2:E1327)</f>
        <v>0.3212094443996184</v>
      </c>
      <c r="G1327">
        <f t="shared" si="84"/>
        <v>2.0000167860000002</v>
      </c>
      <c r="H1327" t="str">
        <f t="shared" si="85"/>
        <v/>
      </c>
    </row>
    <row r="1328" spans="1:8" x14ac:dyDescent="0.3">
      <c r="A1328">
        <v>2004</v>
      </c>
      <c r="B1328">
        <v>2</v>
      </c>
      <c r="C1328">
        <v>120.55000000000001</v>
      </c>
      <c r="D1328">
        <v>-0.39999847399999999</v>
      </c>
      <c r="E1328">
        <f t="shared" si="83"/>
        <v>3.1073461920116388</v>
      </c>
      <c r="F1328">
        <f>(MAX(E$2:E1328) - E1328)/MAX(E$2:E1328)</f>
        <v>0.32458789964315748</v>
      </c>
      <c r="G1328">
        <f t="shared" si="84"/>
        <v>1.6000183120000002</v>
      </c>
      <c r="H1328" t="str">
        <f t="shared" si="85"/>
        <v/>
      </c>
    </row>
    <row r="1329" spans="1:8" x14ac:dyDescent="0.3">
      <c r="A1329">
        <v>2004</v>
      </c>
      <c r="B1329">
        <v>2</v>
      </c>
      <c r="C1329">
        <v>120.55000000000001</v>
      </c>
      <c r="D1329">
        <v>-1.449998474</v>
      </c>
      <c r="E1329">
        <f t="shared" si="83"/>
        <v>3.0512825598680484</v>
      </c>
      <c r="F1329">
        <f>(MAX(E$2:E1329) - E1329)/MAX(E$2:E1329)</f>
        <v>0.33677387867474456</v>
      </c>
      <c r="G1329">
        <f t="shared" si="84"/>
        <v>0.15001983800000018</v>
      </c>
      <c r="H1329" t="str">
        <f t="shared" si="85"/>
        <v/>
      </c>
    </row>
    <row r="1330" spans="1:8" x14ac:dyDescent="0.3">
      <c r="A1330">
        <v>2004</v>
      </c>
      <c r="B1330">
        <v>2</v>
      </c>
      <c r="C1330">
        <v>118.75</v>
      </c>
      <c r="D1330">
        <v>-1.53E-6</v>
      </c>
      <c r="E1330">
        <f t="shared" si="83"/>
        <v>3.0512825008979982</v>
      </c>
      <c r="F1330">
        <f>(MAX(E$2:E1330) - E1330)/MAX(E$2:E1330)</f>
        <v>0.33677389149246195</v>
      </c>
      <c r="G1330">
        <f t="shared" si="84"/>
        <v>0.15001830800000018</v>
      </c>
      <c r="H1330" t="str">
        <f t="shared" si="85"/>
        <v/>
      </c>
    </row>
    <row r="1331" spans="1:8" x14ac:dyDescent="0.3">
      <c r="A1331">
        <v>2004</v>
      </c>
      <c r="B1331">
        <v>2</v>
      </c>
      <c r="C1331">
        <v>118.45</v>
      </c>
      <c r="D1331">
        <v>-0.70000152599999999</v>
      </c>
      <c r="E1331">
        <f t="shared" si="83"/>
        <v>3.0242343488479473</v>
      </c>
      <c r="F1331">
        <f>(MAX(E$2:E1331) - E1331)/MAX(E$2:E1331)</f>
        <v>0.34265307200793244</v>
      </c>
      <c r="G1331">
        <f t="shared" si="84"/>
        <v>-0.54998321799999983</v>
      </c>
      <c r="H1331" t="str">
        <f t="shared" si="85"/>
        <v/>
      </c>
    </row>
    <row r="1332" spans="1:8" x14ac:dyDescent="0.3">
      <c r="A1332">
        <v>2004</v>
      </c>
      <c r="B1332">
        <v>2</v>
      </c>
      <c r="C1332">
        <v>119.05000000000001</v>
      </c>
      <c r="D1332">
        <v>1.799996948</v>
      </c>
      <c r="E1332">
        <f t="shared" si="83"/>
        <v>3.0928224958193429</v>
      </c>
      <c r="F1332">
        <f>(MAX(E$2:E1332) - E1332)/MAX(E$2:E1332)</f>
        <v>0.32774476712557749</v>
      </c>
      <c r="G1332">
        <f t="shared" si="84"/>
        <v>1.25001373</v>
      </c>
      <c r="H1332" t="str">
        <f t="shared" si="85"/>
        <v/>
      </c>
    </row>
    <row r="1333" spans="1:8" x14ac:dyDescent="0.3">
      <c r="A1333">
        <v>2004</v>
      </c>
      <c r="B1333">
        <v>2</v>
      </c>
      <c r="C1333">
        <v>121.80000000000001</v>
      </c>
      <c r="D1333">
        <v>-0.8</v>
      </c>
      <c r="E1333">
        <f t="shared" si="83"/>
        <v>3.0623513382250636</v>
      </c>
      <c r="F1333">
        <f>(MAX(E$2:E1333) - E1333)/MAX(E$2:E1333)</f>
        <v>0.33436797139035018</v>
      </c>
      <c r="G1333">
        <f t="shared" si="84"/>
        <v>0.45001373</v>
      </c>
      <c r="H1333" t="str">
        <f t="shared" si="85"/>
        <v/>
      </c>
    </row>
    <row r="1334" spans="1:8" x14ac:dyDescent="0.3">
      <c r="A1334">
        <v>2004</v>
      </c>
      <c r="B1334">
        <v>2</v>
      </c>
      <c r="C1334">
        <v>122.80000000000001</v>
      </c>
      <c r="D1334">
        <v>-0.20000152600000001</v>
      </c>
      <c r="E1334">
        <f t="shared" si="83"/>
        <v>3.0548699667984374</v>
      </c>
      <c r="F1334">
        <f>(MAX(E$2:E1334) - E1334)/MAX(E$2:E1334)</f>
        <v>0.33599412067548534</v>
      </c>
      <c r="G1334">
        <f t="shared" si="84"/>
        <v>0.25001220400000002</v>
      </c>
      <c r="H1334" t="str">
        <f t="shared" si="85"/>
        <v/>
      </c>
    </row>
    <row r="1335" spans="1:8" x14ac:dyDescent="0.3">
      <c r="A1335">
        <v>2004</v>
      </c>
      <c r="B1335">
        <v>2</v>
      </c>
      <c r="C1335">
        <v>123.25</v>
      </c>
      <c r="D1335">
        <v>-1</v>
      </c>
      <c r="E1335">
        <f t="shared" si="83"/>
        <v>3.0176910219692474</v>
      </c>
      <c r="F1335">
        <f>(MAX(E$2:E1335) - E1335)/MAX(E$2:E1335)</f>
        <v>0.3440753281317675</v>
      </c>
      <c r="G1335">
        <f t="shared" si="84"/>
        <v>-0.74998779599999998</v>
      </c>
      <c r="H1335" t="str">
        <f t="shared" si="85"/>
        <v/>
      </c>
    </row>
    <row r="1336" spans="1:8" x14ac:dyDescent="0.3">
      <c r="A1336">
        <v>2004</v>
      </c>
      <c r="B1336">
        <v>2</v>
      </c>
      <c r="C1336">
        <v>125.10000000000001</v>
      </c>
      <c r="D1336">
        <v>0.69999847400000004</v>
      </c>
      <c r="E1336">
        <f t="shared" si="83"/>
        <v>3.043019308664475</v>
      </c>
      <c r="F1336">
        <f>(MAX(E$2:E1336) - E1336)/MAX(E$2:E1336)</f>
        <v>0.33856997718012821</v>
      </c>
      <c r="G1336">
        <f t="shared" si="84"/>
        <v>-4.9989321999999947E-2</v>
      </c>
      <c r="H1336" t="str">
        <f t="shared" si="85"/>
        <v/>
      </c>
    </row>
    <row r="1337" spans="1:8" x14ac:dyDescent="0.3">
      <c r="A1337">
        <v>2004</v>
      </c>
      <c r="B1337">
        <v>2</v>
      </c>
      <c r="C1337">
        <v>124.30000000000001</v>
      </c>
      <c r="D1337">
        <v>-1.1499954219999999</v>
      </c>
      <c r="E1337">
        <f t="shared" si="83"/>
        <v>3.000789321447801</v>
      </c>
      <c r="F1337">
        <f>(MAX(E$2:E1337) - E1337)/MAX(E$2:E1337)</f>
        <v>0.34774907812400835</v>
      </c>
      <c r="G1337">
        <f t="shared" si="84"/>
        <v>-1.199984744</v>
      </c>
      <c r="H1337" t="str">
        <f t="shared" si="85"/>
        <v/>
      </c>
    </row>
    <row r="1338" spans="1:8" x14ac:dyDescent="0.3">
      <c r="A1338">
        <v>2004</v>
      </c>
      <c r="B1338">
        <v>2</v>
      </c>
      <c r="C1338">
        <v>124.75</v>
      </c>
      <c r="D1338">
        <v>-0.250003052</v>
      </c>
      <c r="E1338">
        <f t="shared" si="83"/>
        <v>2.9917688025447435</v>
      </c>
      <c r="F1338">
        <f>(MAX(E$2:E1338) - E1338)/MAX(E$2:E1338)</f>
        <v>0.34970977617377358</v>
      </c>
      <c r="G1338">
        <f t="shared" si="84"/>
        <v>-1.4499877960000001</v>
      </c>
      <c r="H1338" t="str">
        <f t="shared" si="85"/>
        <v/>
      </c>
    </row>
    <row r="1339" spans="1:8" x14ac:dyDescent="0.3">
      <c r="A1339">
        <v>2004</v>
      </c>
      <c r="B1339">
        <v>2</v>
      </c>
      <c r="C1339">
        <v>125.15</v>
      </c>
      <c r="D1339">
        <v>-0.19999847400000001</v>
      </c>
      <c r="E1339">
        <f t="shared" si="83"/>
        <v>2.9845972181052343</v>
      </c>
      <c r="F1339">
        <f>(MAX(E$2:E1339) - E1339)/MAX(E$2:E1339)</f>
        <v>0.35126859022597923</v>
      </c>
      <c r="G1339">
        <f t="shared" si="84"/>
        <v>-1.6499862700000001</v>
      </c>
      <c r="H1339" t="str">
        <f t="shared" si="85"/>
        <v/>
      </c>
    </row>
    <row r="1340" spans="1:8" x14ac:dyDescent="0.3">
      <c r="A1340">
        <v>2004</v>
      </c>
      <c r="B1340">
        <v>2</v>
      </c>
      <c r="C1340">
        <v>126.05000000000001</v>
      </c>
      <c r="D1340">
        <v>1.5499984739999999</v>
      </c>
      <c r="E1340">
        <f t="shared" si="83"/>
        <v>3.0396482430981075</v>
      </c>
      <c r="F1340">
        <f>(MAX(E$2:E1340) - E1340)/MAX(E$2:E1340)</f>
        <v>0.33930271126700728</v>
      </c>
      <c r="G1340">
        <f t="shared" si="84"/>
        <v>-9.9987796000000184E-2</v>
      </c>
      <c r="H1340" t="str">
        <f t="shared" si="85"/>
        <v/>
      </c>
    </row>
    <row r="1341" spans="1:8" x14ac:dyDescent="0.3">
      <c r="A1341">
        <v>2004</v>
      </c>
      <c r="B1341">
        <v>2</v>
      </c>
      <c r="C1341">
        <v>124.9</v>
      </c>
      <c r="D1341">
        <v>-0.19999847400000001</v>
      </c>
      <c r="E1341">
        <f t="shared" si="83"/>
        <v>3.0323473022240117</v>
      </c>
      <c r="F1341">
        <f>(MAX(E$2:E1341) - E1341)/MAX(E$2:E1341)</f>
        <v>0.34088964220602891</v>
      </c>
      <c r="G1341">
        <f t="shared" si="84"/>
        <v>-0.29998627000000022</v>
      </c>
      <c r="H1341" t="str">
        <f t="shared" si="85"/>
        <v/>
      </c>
    </row>
    <row r="1342" spans="1:8" x14ac:dyDescent="0.3">
      <c r="A1342">
        <v>2004</v>
      </c>
      <c r="B1342">
        <v>2</v>
      </c>
      <c r="C1342">
        <v>124.2</v>
      </c>
      <c r="D1342">
        <v>0.14999542199999999</v>
      </c>
      <c r="E1342">
        <f t="shared" si="83"/>
        <v>3.0378405173598533</v>
      </c>
      <c r="F1342">
        <f>(MAX(E$2:E1342) - E1342)/MAX(E$2:E1342)</f>
        <v>0.33969563814489501</v>
      </c>
      <c r="G1342">
        <f t="shared" si="84"/>
        <v>-0.14999084800000023</v>
      </c>
      <c r="H1342" t="str">
        <f t="shared" si="85"/>
        <v/>
      </c>
    </row>
    <row r="1343" spans="1:8" x14ac:dyDescent="0.3">
      <c r="A1343">
        <v>2004</v>
      </c>
      <c r="B1343">
        <v>2</v>
      </c>
      <c r="C1343">
        <v>124.15</v>
      </c>
      <c r="D1343">
        <v>-0.49999847400000003</v>
      </c>
      <c r="E1343">
        <f t="shared" si="83"/>
        <v>3.0194887377835107</v>
      </c>
      <c r="F1343">
        <f>(MAX(E$2:E1343) - E1343)/MAX(E$2:E1343)</f>
        <v>0.34368457700880678</v>
      </c>
      <c r="G1343">
        <f t="shared" si="84"/>
        <v>-0.64998932200000026</v>
      </c>
      <c r="H1343" t="str">
        <f t="shared" si="85"/>
        <v/>
      </c>
    </row>
    <row r="1344" spans="1:8" x14ac:dyDescent="0.3">
      <c r="A1344">
        <v>2004</v>
      </c>
      <c r="B1344">
        <v>2</v>
      </c>
      <c r="C1344">
        <v>123.7</v>
      </c>
      <c r="D1344">
        <v>-0.8</v>
      </c>
      <c r="E1344">
        <f t="shared" si="83"/>
        <v>2.990197011952143</v>
      </c>
      <c r="F1344">
        <f>(MAX(E$2:E1344) - E1344)/MAX(E$2:E1344)</f>
        <v>0.35005142023911739</v>
      </c>
      <c r="G1344">
        <f t="shared" si="84"/>
        <v>-1.4499893220000004</v>
      </c>
      <c r="H1344" t="str">
        <f t="shared" si="85"/>
        <v/>
      </c>
    </row>
    <row r="1345" spans="1:8" x14ac:dyDescent="0.3">
      <c r="A1345">
        <v>2004</v>
      </c>
      <c r="B1345">
        <v>2</v>
      </c>
      <c r="C1345">
        <v>122.9</v>
      </c>
      <c r="D1345">
        <v>-0.29999542200000001</v>
      </c>
      <c r="E1345">
        <f t="shared" si="83"/>
        <v>2.9792485325241889</v>
      </c>
      <c r="F1345">
        <f>(MAX(E$2:E1345) - E1345)/MAX(E$2:E1345)</f>
        <v>0.35243117937414992</v>
      </c>
      <c r="G1345">
        <f t="shared" si="84"/>
        <v>-1.7499847440000005</v>
      </c>
      <c r="H1345" t="str">
        <f t="shared" si="85"/>
        <v/>
      </c>
    </row>
    <row r="1346" spans="1:8" x14ac:dyDescent="0.3">
      <c r="A1346">
        <v>2004</v>
      </c>
      <c r="B1346">
        <v>2</v>
      </c>
      <c r="C1346">
        <v>123.60000000000001</v>
      </c>
      <c r="D1346">
        <v>0.74999847399999997</v>
      </c>
      <c r="E1346">
        <f t="shared" si="83"/>
        <v>3.0063654239448185</v>
      </c>
      <c r="F1346">
        <f>(MAX(E$2:E1346) - E1346)/MAX(E$2:E1346)</f>
        <v>0.34653705768386633</v>
      </c>
      <c r="G1346">
        <f t="shared" si="84"/>
        <v>-0.99998627000000051</v>
      </c>
      <c r="H1346" t="str">
        <f t="shared" si="85"/>
        <v/>
      </c>
    </row>
    <row r="1347" spans="1:8" x14ac:dyDescent="0.3">
      <c r="A1347">
        <v>2004</v>
      </c>
      <c r="B1347">
        <v>2</v>
      </c>
      <c r="C1347">
        <v>122.85000000000001</v>
      </c>
      <c r="D1347">
        <v>2.9000015260000001</v>
      </c>
      <c r="E1347">
        <f t="shared" si="83"/>
        <v>3.1128179797098205</v>
      </c>
      <c r="F1347">
        <f>(MAX(E$2:E1347) - E1347)/MAX(E$2:E1347)</f>
        <v>0.32339855304526743</v>
      </c>
      <c r="G1347">
        <f t="shared" si="84"/>
        <v>1.9000152559999997</v>
      </c>
      <c r="H1347" t="str">
        <f t="shared" si="85"/>
        <v/>
      </c>
    </row>
    <row r="1348" spans="1:8" x14ac:dyDescent="0.3">
      <c r="A1348">
        <v>2004</v>
      </c>
      <c r="B1348">
        <v>3</v>
      </c>
      <c r="C1348">
        <v>122.85000000000001</v>
      </c>
      <c r="D1348">
        <v>2.9</v>
      </c>
      <c r="E1348">
        <f t="shared" ref="E1348:E1411" si="86">(D1348/C1348*$G$2+1)*E1347*$H$2+(1-$H$2)*E1347</f>
        <v>3.223039861775248</v>
      </c>
      <c r="F1348">
        <f>(MAX(E$2:E1348) - E1348)/MAX(E$2:E1348)</f>
        <v>0.29944074845224261</v>
      </c>
      <c r="G1348">
        <f t="shared" si="84"/>
        <v>4.800015256</v>
      </c>
      <c r="H1348" t="str">
        <f t="shared" si="85"/>
        <v/>
      </c>
    </row>
    <row r="1349" spans="1:8" x14ac:dyDescent="0.3">
      <c r="A1349">
        <v>2004</v>
      </c>
      <c r="B1349">
        <v>3</v>
      </c>
      <c r="C1349">
        <v>126.60000000000001</v>
      </c>
      <c r="D1349">
        <v>-0.74999847399999997</v>
      </c>
      <c r="E1349">
        <f t="shared" si="86"/>
        <v>3.1943991629841033</v>
      </c>
      <c r="F1349">
        <f>(MAX(E$2:E1349) - E1349)/MAX(E$2:E1349)</f>
        <v>0.30566608458503175</v>
      </c>
      <c r="G1349">
        <f t="shared" ref="G1349:G1412" si="87">IF(A1349&lt;&gt;A1348, D1349, D1349+G1348)</f>
        <v>4.0500167820000001</v>
      </c>
      <c r="H1349" t="str">
        <f t="shared" si="85"/>
        <v/>
      </c>
    </row>
    <row r="1350" spans="1:8" x14ac:dyDescent="0.3">
      <c r="A1350">
        <v>2004</v>
      </c>
      <c r="B1350">
        <v>3</v>
      </c>
      <c r="C1350">
        <v>127.15</v>
      </c>
      <c r="D1350">
        <v>0.499996948</v>
      </c>
      <c r="E1350">
        <f t="shared" si="86"/>
        <v>3.2132413552631336</v>
      </c>
      <c r="F1350">
        <f>(MAX(E$2:E1350) - E1350)/MAX(E$2:E1350)</f>
        <v>0.30157054972148034</v>
      </c>
      <c r="G1350">
        <f t="shared" si="87"/>
        <v>4.5500137299999999</v>
      </c>
      <c r="H1350" t="str">
        <f t="shared" si="85"/>
        <v/>
      </c>
    </row>
    <row r="1351" spans="1:8" x14ac:dyDescent="0.3">
      <c r="A1351">
        <v>2004</v>
      </c>
      <c r="B1351">
        <v>3</v>
      </c>
      <c r="C1351">
        <v>127</v>
      </c>
      <c r="D1351">
        <v>1.3500045780000001</v>
      </c>
      <c r="E1351">
        <f t="shared" si="86"/>
        <v>3.2644762828988521</v>
      </c>
      <c r="F1351">
        <f>(MAX(E$2:E1351) - E1351)/MAX(E$2:E1351)</f>
        <v>0.29043413686377134</v>
      </c>
      <c r="G1351">
        <f t="shared" si="87"/>
        <v>5.9000183079999999</v>
      </c>
      <c r="H1351" t="str">
        <f t="shared" si="85"/>
        <v/>
      </c>
    </row>
    <row r="1352" spans="1:8" x14ac:dyDescent="0.3">
      <c r="A1352">
        <v>2004</v>
      </c>
      <c r="B1352">
        <v>3</v>
      </c>
      <c r="C1352">
        <v>128.44999999999999</v>
      </c>
      <c r="D1352">
        <v>9.1600000000000004E-6</v>
      </c>
      <c r="E1352">
        <f t="shared" si="86"/>
        <v>3.2644766320923448</v>
      </c>
      <c r="F1352">
        <f>(MAX(E$2:E1352) - E1352)/MAX(E$2:E1352)</f>
        <v>0.29043406096314883</v>
      </c>
      <c r="G1352">
        <f t="shared" si="87"/>
        <v>5.9000274680000002</v>
      </c>
      <c r="H1352" t="str">
        <f t="shared" si="85"/>
        <v/>
      </c>
    </row>
    <row r="1353" spans="1:8" x14ac:dyDescent="0.3">
      <c r="A1353">
        <v>2004</v>
      </c>
      <c r="B1353">
        <v>3</v>
      </c>
      <c r="C1353">
        <v>128.65</v>
      </c>
      <c r="D1353">
        <v>1.3999969480000001</v>
      </c>
      <c r="E1353">
        <f t="shared" si="86"/>
        <v>3.3177637365044701</v>
      </c>
      <c r="F1353">
        <f>(MAX(E$2:E1353) - E1353)/MAX(E$2:E1353)</f>
        <v>0.2788515874024452</v>
      </c>
      <c r="G1353">
        <f t="shared" si="87"/>
        <v>7.3000244160000003</v>
      </c>
      <c r="H1353" t="str">
        <f t="shared" si="85"/>
        <v/>
      </c>
    </row>
    <row r="1354" spans="1:8" x14ac:dyDescent="0.3">
      <c r="A1354">
        <v>2004</v>
      </c>
      <c r="B1354">
        <v>3</v>
      </c>
      <c r="C1354">
        <v>126.25</v>
      </c>
      <c r="D1354">
        <v>9.9998474000000004E-2</v>
      </c>
      <c r="E1354">
        <f t="shared" si="86"/>
        <v>3.3217055738598327</v>
      </c>
      <c r="F1354">
        <f>(MAX(E$2:E1354) - E1354)/MAX(E$2:E1354)</f>
        <v>0.27799479048220027</v>
      </c>
      <c r="G1354">
        <f t="shared" si="87"/>
        <v>7.4000228900000007</v>
      </c>
      <c r="H1354" t="str">
        <f t="shared" si="85"/>
        <v/>
      </c>
    </row>
    <row r="1355" spans="1:8" x14ac:dyDescent="0.3">
      <c r="A1355">
        <v>2004</v>
      </c>
      <c r="B1355">
        <v>3</v>
      </c>
      <c r="C1355">
        <v>125.65</v>
      </c>
      <c r="D1355">
        <v>-1.7499969479999999</v>
      </c>
      <c r="E1355">
        <f t="shared" si="86"/>
        <v>3.2523107316424515</v>
      </c>
      <c r="F1355">
        <f>(MAX(E$2:E1355) - E1355)/MAX(E$2:E1355)</f>
        <v>0.29307843846981962</v>
      </c>
      <c r="G1355">
        <f t="shared" si="87"/>
        <v>5.650025942000001</v>
      </c>
      <c r="H1355" t="str">
        <f t="shared" si="85"/>
        <v/>
      </c>
    </row>
    <row r="1356" spans="1:8" x14ac:dyDescent="0.3">
      <c r="A1356">
        <v>2004</v>
      </c>
      <c r="B1356">
        <v>3</v>
      </c>
      <c r="C1356">
        <v>123.05000000000001</v>
      </c>
      <c r="D1356">
        <v>-0.249998474</v>
      </c>
      <c r="E1356">
        <f t="shared" si="86"/>
        <v>3.2423992397300041</v>
      </c>
      <c r="F1356">
        <f>(MAX(E$2:E1356) - E1356)/MAX(E$2:E1356)</f>
        <v>0.29523279822138698</v>
      </c>
      <c r="G1356">
        <f t="shared" si="87"/>
        <v>5.4000274680000011</v>
      </c>
      <c r="H1356" t="str">
        <f t="shared" si="85"/>
        <v/>
      </c>
    </row>
    <row r="1357" spans="1:8" x14ac:dyDescent="0.3">
      <c r="A1357">
        <v>2004</v>
      </c>
      <c r="B1357">
        <v>3</v>
      </c>
      <c r="C1357">
        <v>121.60000000000001</v>
      </c>
      <c r="D1357">
        <v>-3</v>
      </c>
      <c r="E1357">
        <f t="shared" si="86"/>
        <v>3.1224091362860489</v>
      </c>
      <c r="F1357">
        <f>(MAX(E$2:E1357) - E1357)/MAX(E$2:E1357)</f>
        <v>0.32131382131352304</v>
      </c>
      <c r="G1357">
        <f t="shared" si="87"/>
        <v>2.4000274680000011</v>
      </c>
      <c r="H1357" t="str">
        <f t="shared" si="85"/>
        <v/>
      </c>
    </row>
    <row r="1358" spans="1:8" x14ac:dyDescent="0.3">
      <c r="A1358">
        <v>2004</v>
      </c>
      <c r="B1358">
        <v>3</v>
      </c>
      <c r="C1358">
        <v>120.35000000000001</v>
      </c>
      <c r="D1358">
        <v>4.9995421999999998E-2</v>
      </c>
      <c r="E1358">
        <f t="shared" si="86"/>
        <v>3.1243547884974152</v>
      </c>
      <c r="F1358">
        <f>(MAX(E$2:E1358) - E1358)/MAX(E$2:E1358)</f>
        <v>0.32089091476708764</v>
      </c>
      <c r="G1358">
        <f t="shared" si="87"/>
        <v>2.450022890000001</v>
      </c>
      <c r="H1358" t="str">
        <f t="shared" si="85"/>
        <v/>
      </c>
    </row>
    <row r="1359" spans="1:8" x14ac:dyDescent="0.3">
      <c r="A1359">
        <v>2004</v>
      </c>
      <c r="B1359">
        <v>3</v>
      </c>
      <c r="C1359">
        <v>119.10000000000001</v>
      </c>
      <c r="D1359">
        <v>1.0499984739999999</v>
      </c>
      <c r="E1359">
        <f t="shared" si="86"/>
        <v>3.1656717628066962</v>
      </c>
      <c r="F1359">
        <f>(MAX(E$2:E1359) - E1359)/MAX(E$2:E1359)</f>
        <v>0.311910266112502</v>
      </c>
      <c r="G1359">
        <f t="shared" si="87"/>
        <v>3.5000213640000011</v>
      </c>
      <c r="H1359" t="str">
        <f t="shared" si="85"/>
        <v/>
      </c>
    </row>
    <row r="1360" spans="1:8" x14ac:dyDescent="0.3">
      <c r="A1360">
        <v>2004</v>
      </c>
      <c r="B1360">
        <v>3</v>
      </c>
      <c r="C1360">
        <v>120.5</v>
      </c>
      <c r="D1360">
        <v>-2.4499954220000002</v>
      </c>
      <c r="E1360">
        <f t="shared" si="86"/>
        <v>3.0691255222287164</v>
      </c>
      <c r="F1360">
        <f>(MAX(E$2:E1360) - E1360)/MAX(E$2:E1360)</f>
        <v>0.33289553621145918</v>
      </c>
      <c r="G1360">
        <f t="shared" si="87"/>
        <v>1.0500259420000009</v>
      </c>
      <c r="H1360" t="str">
        <f t="shared" si="85"/>
        <v/>
      </c>
    </row>
    <row r="1361" spans="1:8" x14ac:dyDescent="0.3">
      <c r="A1361">
        <v>2004</v>
      </c>
      <c r="B1361">
        <v>3</v>
      </c>
      <c r="C1361">
        <v>123.55000000000001</v>
      </c>
      <c r="D1361">
        <v>0.6</v>
      </c>
      <c r="E1361">
        <f t="shared" si="86"/>
        <v>3.0914825677164206</v>
      </c>
      <c r="F1361">
        <f>(MAX(E$2:E1361) - E1361)/MAX(E$2:E1361)</f>
        <v>0.32803601361000478</v>
      </c>
      <c r="G1361">
        <f t="shared" si="87"/>
        <v>1.650025942000001</v>
      </c>
      <c r="H1361" t="str">
        <f t="shared" si="85"/>
        <v/>
      </c>
    </row>
    <row r="1362" spans="1:8" x14ac:dyDescent="0.3">
      <c r="A1362">
        <v>2004</v>
      </c>
      <c r="B1362">
        <v>3</v>
      </c>
      <c r="C1362">
        <v>123.2</v>
      </c>
      <c r="D1362">
        <v>-1.2000045779999999</v>
      </c>
      <c r="E1362">
        <f t="shared" si="86"/>
        <v>3.0463146306133337</v>
      </c>
      <c r="F1362">
        <f>(MAX(E$2:E1362) - E1362)/MAX(E$2:E1362)</f>
        <v>0.33785370670966935</v>
      </c>
      <c r="G1362">
        <f t="shared" si="87"/>
        <v>0.45002136400000103</v>
      </c>
      <c r="H1362" t="str">
        <f t="shared" si="85"/>
        <v/>
      </c>
    </row>
    <row r="1363" spans="1:8" x14ac:dyDescent="0.3">
      <c r="A1363">
        <v>2004</v>
      </c>
      <c r="B1363">
        <v>3</v>
      </c>
      <c r="C1363">
        <v>123.55000000000001</v>
      </c>
      <c r="D1363">
        <v>2.450003052</v>
      </c>
      <c r="E1363">
        <f t="shared" si="86"/>
        <v>3.136927501625332</v>
      </c>
      <c r="F1363">
        <f>(MAX(E$2:E1363) - E1363)/MAX(E$2:E1363)</f>
        <v>0.31815811254416798</v>
      </c>
      <c r="G1363">
        <f t="shared" si="87"/>
        <v>2.9000244160000008</v>
      </c>
      <c r="H1363" t="str">
        <f t="shared" si="85"/>
        <v/>
      </c>
    </row>
    <row r="1364" spans="1:8" x14ac:dyDescent="0.3">
      <c r="A1364">
        <v>2004</v>
      </c>
      <c r="B1364">
        <v>3</v>
      </c>
      <c r="C1364">
        <v>120</v>
      </c>
      <c r="D1364">
        <v>1.550004578</v>
      </c>
      <c r="E1364">
        <f t="shared" si="86"/>
        <v>3.1977056514799993</v>
      </c>
      <c r="F1364">
        <f>(MAX(E$2:E1364) - E1364)/MAX(E$2:E1364)</f>
        <v>0.30494738695630919</v>
      </c>
      <c r="G1364">
        <f t="shared" si="87"/>
        <v>4.4500289940000011</v>
      </c>
      <c r="H1364" t="str">
        <f t="shared" si="85"/>
        <v/>
      </c>
    </row>
    <row r="1365" spans="1:8" x14ac:dyDescent="0.3">
      <c r="A1365">
        <v>2004</v>
      </c>
      <c r="B1365">
        <v>3</v>
      </c>
      <c r="C1365">
        <v>121.05000000000001</v>
      </c>
      <c r="D1365">
        <v>0</v>
      </c>
      <c r="E1365">
        <f t="shared" si="86"/>
        <v>3.1977056514799997</v>
      </c>
      <c r="F1365">
        <f>(MAX(E$2:E1365) - E1365)/MAX(E$2:E1365)</f>
        <v>0.30494738695630907</v>
      </c>
      <c r="G1365">
        <f t="shared" si="87"/>
        <v>4.4500289940000011</v>
      </c>
      <c r="H1365" t="str">
        <f t="shared" si="85"/>
        <v/>
      </c>
    </row>
    <row r="1366" spans="1:8" x14ac:dyDescent="0.3">
      <c r="A1366">
        <v>2004</v>
      </c>
      <c r="B1366">
        <v>3</v>
      </c>
      <c r="C1366">
        <v>121.60000000000001</v>
      </c>
      <c r="D1366">
        <v>1.400006104</v>
      </c>
      <c r="E1366">
        <f t="shared" si="86"/>
        <v>3.2529294273541853</v>
      </c>
      <c r="F1366">
        <f>(MAX(E$2:E1366) - E1366)/MAX(E$2:E1366)</f>
        <v>0.29294395890290875</v>
      </c>
      <c r="G1366">
        <f t="shared" si="87"/>
        <v>5.8500350980000011</v>
      </c>
      <c r="H1366" t="str">
        <f t="shared" si="85"/>
        <v/>
      </c>
    </row>
    <row r="1367" spans="1:8" x14ac:dyDescent="0.3">
      <c r="A1367">
        <v>2004</v>
      </c>
      <c r="B1367">
        <v>3</v>
      </c>
      <c r="C1367">
        <v>122.10000000000001</v>
      </c>
      <c r="D1367">
        <v>-0.20000610399999999</v>
      </c>
      <c r="E1367">
        <f t="shared" si="86"/>
        <v>3.2449367278289758</v>
      </c>
      <c r="F1367">
        <f>(MAX(E$2:E1367) - E1367)/MAX(E$2:E1367)</f>
        <v>0.29468125035363962</v>
      </c>
      <c r="G1367">
        <f t="shared" si="87"/>
        <v>5.6500289940000012</v>
      </c>
      <c r="H1367" t="str">
        <f t="shared" si="85"/>
        <v/>
      </c>
    </row>
    <row r="1368" spans="1:8" x14ac:dyDescent="0.3">
      <c r="A1368">
        <v>2004</v>
      </c>
      <c r="B1368">
        <v>3</v>
      </c>
      <c r="C1368">
        <v>122.7</v>
      </c>
      <c r="D1368">
        <v>-0.54999694799999999</v>
      </c>
      <c r="E1368">
        <f t="shared" si="86"/>
        <v>3.2231188146656624</v>
      </c>
      <c r="F1368">
        <f>(MAX(E$2:E1368) - E1368)/MAX(E$2:E1368)</f>
        <v>0.29942358726895346</v>
      </c>
      <c r="G1368">
        <f t="shared" si="87"/>
        <v>5.1000320460000008</v>
      </c>
      <c r="H1368" t="str">
        <f t="shared" si="85"/>
        <v/>
      </c>
    </row>
    <row r="1369" spans="1:8" x14ac:dyDescent="0.3">
      <c r="A1369">
        <v>2004</v>
      </c>
      <c r="B1369">
        <v>3</v>
      </c>
      <c r="C1369">
        <v>123.80000000000001</v>
      </c>
      <c r="D1369">
        <v>0.20000152600000001</v>
      </c>
      <c r="E1369">
        <f t="shared" si="86"/>
        <v>3.2309293398847148</v>
      </c>
      <c r="F1369">
        <f>(MAX(E$2:E1369) - E1369)/MAX(E$2:E1369)</f>
        <v>0.2977258931862497</v>
      </c>
      <c r="G1369">
        <f t="shared" si="87"/>
        <v>5.3000335720000011</v>
      </c>
      <c r="H1369" t="str">
        <f t="shared" ref="H1369:H1432" si="88">IF(A1369=A1370, "", IF(-C1347*0.05 &gt; MIN(G1348:G1369), -C1347*0.05, ""))</f>
        <v/>
      </c>
    </row>
    <row r="1370" spans="1:8" x14ac:dyDescent="0.3">
      <c r="A1370">
        <v>2004</v>
      </c>
      <c r="B1370">
        <v>3</v>
      </c>
      <c r="C1370">
        <v>124.75</v>
      </c>
      <c r="D1370">
        <v>1.099996948</v>
      </c>
      <c r="E1370">
        <f t="shared" si="86"/>
        <v>3.2736629560740158</v>
      </c>
      <c r="F1370">
        <f>(MAX(E$2:E1370) - E1370)/MAX(E$2:E1370)</f>
        <v>0.28843732355713675</v>
      </c>
      <c r="G1370">
        <f t="shared" si="87"/>
        <v>6.4000305200000014</v>
      </c>
      <c r="H1370" t="str">
        <f t="shared" si="88"/>
        <v/>
      </c>
    </row>
    <row r="1371" spans="1:8" x14ac:dyDescent="0.3">
      <c r="A1371">
        <v>2004</v>
      </c>
      <c r="B1371">
        <v>4</v>
      </c>
      <c r="C1371">
        <v>124.10000000000001</v>
      </c>
      <c r="D1371">
        <v>-9.9995422E-2</v>
      </c>
      <c r="E1371">
        <f t="shared" si="86"/>
        <v>3.2697062521000628</v>
      </c>
      <c r="F1371">
        <f>(MAX(E$2:E1371) - E1371)/MAX(E$2:E1371)</f>
        <v>0.28929735188240291</v>
      </c>
      <c r="G1371">
        <f t="shared" si="87"/>
        <v>6.3000350980000013</v>
      </c>
      <c r="H1371" t="str">
        <f t="shared" si="88"/>
        <v/>
      </c>
    </row>
    <row r="1372" spans="1:8" x14ac:dyDescent="0.3">
      <c r="A1372">
        <v>2004</v>
      </c>
      <c r="B1372">
        <v>4</v>
      </c>
      <c r="C1372">
        <v>124.7</v>
      </c>
      <c r="D1372">
        <v>0.30000305199999999</v>
      </c>
      <c r="E1372">
        <f t="shared" si="86"/>
        <v>3.2815056328711956</v>
      </c>
      <c r="F1372">
        <f>(MAX(E$2:E1372) - E1372)/MAX(E$2:E1372)</f>
        <v>0.28673264101432233</v>
      </c>
      <c r="G1372">
        <f t="shared" si="87"/>
        <v>6.6000381500000014</v>
      </c>
      <c r="H1372" t="str">
        <f t="shared" si="88"/>
        <v/>
      </c>
    </row>
    <row r="1373" spans="1:8" x14ac:dyDescent="0.3">
      <c r="A1373">
        <v>2004</v>
      </c>
      <c r="B1373">
        <v>4</v>
      </c>
      <c r="C1373">
        <v>124.7</v>
      </c>
      <c r="D1373">
        <v>0.3</v>
      </c>
      <c r="E1373">
        <f t="shared" si="86"/>
        <v>3.2933474735672021</v>
      </c>
      <c r="F1373">
        <f>(MAX(E$2:E1373) - E1373)/MAX(E$2:E1373)</f>
        <v>0.2841587010660982</v>
      </c>
      <c r="G1373">
        <f t="shared" si="87"/>
        <v>6.9000381500000012</v>
      </c>
      <c r="H1373" t="str">
        <f t="shared" si="88"/>
        <v/>
      </c>
    </row>
    <row r="1374" spans="1:8" x14ac:dyDescent="0.3">
      <c r="A1374">
        <v>2004</v>
      </c>
      <c r="B1374">
        <v>4</v>
      </c>
      <c r="C1374">
        <v>127.05000000000001</v>
      </c>
      <c r="D1374">
        <v>-0.54999847400000001</v>
      </c>
      <c r="E1374">
        <f t="shared" si="86"/>
        <v>3.2719621596969106</v>
      </c>
      <c r="F1374">
        <f>(MAX(E$2:E1374) - E1374)/MAX(E$2:E1374)</f>
        <v>0.28880700829207007</v>
      </c>
      <c r="G1374">
        <f t="shared" si="87"/>
        <v>6.3500396760000015</v>
      </c>
      <c r="H1374" t="str">
        <f t="shared" si="88"/>
        <v/>
      </c>
    </row>
    <row r="1375" spans="1:8" x14ac:dyDescent="0.3">
      <c r="A1375">
        <v>2004</v>
      </c>
      <c r="B1375">
        <v>4</v>
      </c>
      <c r="C1375">
        <v>127.60000000000001</v>
      </c>
      <c r="D1375">
        <v>-0.50000762899999995</v>
      </c>
      <c r="E1375">
        <f t="shared" si="86"/>
        <v>3.2527301137527753</v>
      </c>
      <c r="F1375">
        <f>(MAX(E$2:E1375) - E1375)/MAX(E$2:E1375)</f>
        <v>0.2929872816644678</v>
      </c>
      <c r="G1375">
        <f t="shared" si="87"/>
        <v>5.8500320470000018</v>
      </c>
      <c r="H1375" t="str">
        <f t="shared" si="88"/>
        <v/>
      </c>
    </row>
    <row r="1376" spans="1:8" x14ac:dyDescent="0.3">
      <c r="A1376">
        <v>2004</v>
      </c>
      <c r="B1376">
        <v>4</v>
      </c>
      <c r="C1376">
        <v>128.6</v>
      </c>
      <c r="D1376">
        <v>-0.19999694800000001</v>
      </c>
      <c r="E1376">
        <f t="shared" si="86"/>
        <v>3.2451422121732469</v>
      </c>
      <c r="F1376">
        <f>(MAX(E$2:E1376) - E1376)/MAX(E$2:E1376)</f>
        <v>0.29463658632073864</v>
      </c>
      <c r="G1376">
        <f t="shared" si="87"/>
        <v>5.6500350990000019</v>
      </c>
      <c r="H1376" t="str">
        <f t="shared" si="88"/>
        <v/>
      </c>
    </row>
    <row r="1377" spans="1:8" x14ac:dyDescent="0.3">
      <c r="A1377">
        <v>2004</v>
      </c>
      <c r="B1377">
        <v>4</v>
      </c>
      <c r="C1377">
        <v>128.19999999999999</v>
      </c>
      <c r="D1377">
        <v>1.0000061039999999</v>
      </c>
      <c r="E1377">
        <f t="shared" si="86"/>
        <v>3.2831121266099239</v>
      </c>
      <c r="F1377">
        <f>(MAX(E$2:E1377) - E1377)/MAX(E$2:E1377)</f>
        <v>0.28638345388059583</v>
      </c>
      <c r="G1377">
        <f t="shared" si="87"/>
        <v>6.6500412030000016</v>
      </c>
      <c r="H1377" t="str">
        <f t="shared" si="88"/>
        <v/>
      </c>
    </row>
    <row r="1378" spans="1:8" x14ac:dyDescent="0.3">
      <c r="A1378">
        <v>2004</v>
      </c>
      <c r="B1378">
        <v>4</v>
      </c>
      <c r="C1378">
        <v>127.30000000000001</v>
      </c>
      <c r="D1378">
        <v>2.200003052</v>
      </c>
      <c r="E1378">
        <f t="shared" si="86"/>
        <v>3.3682204144960202</v>
      </c>
      <c r="F1378">
        <f>(MAX(E$2:E1378) - E1378)/MAX(E$2:E1378)</f>
        <v>0.2678843347201042</v>
      </c>
      <c r="G1378">
        <f t="shared" si="87"/>
        <v>8.850044255000002</v>
      </c>
      <c r="H1378" t="str">
        <f t="shared" si="88"/>
        <v/>
      </c>
    </row>
    <row r="1379" spans="1:8" x14ac:dyDescent="0.3">
      <c r="A1379">
        <v>2004</v>
      </c>
      <c r="B1379">
        <v>4</v>
      </c>
      <c r="C1379">
        <v>129.94999999999999</v>
      </c>
      <c r="D1379">
        <v>0.7</v>
      </c>
      <c r="E1379">
        <f t="shared" si="86"/>
        <v>3.3954357391225756</v>
      </c>
      <c r="F1379">
        <f>(MAX(E$2:E1379) - E1379)/MAX(E$2:E1379)</f>
        <v>0.26196881760933932</v>
      </c>
      <c r="G1379">
        <f t="shared" si="87"/>
        <v>9.5500442550000013</v>
      </c>
      <c r="H1379" t="str">
        <f t="shared" si="88"/>
        <v/>
      </c>
    </row>
    <row r="1380" spans="1:8" x14ac:dyDescent="0.3">
      <c r="A1380">
        <v>2004</v>
      </c>
      <c r="B1380">
        <v>4</v>
      </c>
      <c r="C1380">
        <v>127.80000000000001</v>
      </c>
      <c r="D1380">
        <v>0.2</v>
      </c>
      <c r="E1380">
        <f t="shared" si="86"/>
        <v>3.403406245552441</v>
      </c>
      <c r="F1380">
        <f>(MAX(E$2:E1380) - E1380)/MAX(E$2:E1380)</f>
        <v>0.26023635004504192</v>
      </c>
      <c r="G1380">
        <f t="shared" si="87"/>
        <v>9.7500442550000006</v>
      </c>
      <c r="H1380" t="str">
        <f t="shared" si="88"/>
        <v/>
      </c>
    </row>
    <row r="1381" spans="1:8" x14ac:dyDescent="0.3">
      <c r="A1381">
        <v>2004</v>
      </c>
      <c r="B1381">
        <v>4</v>
      </c>
      <c r="C1381">
        <v>127.80000000000001</v>
      </c>
      <c r="D1381">
        <v>-0.2</v>
      </c>
      <c r="E1381">
        <f t="shared" si="86"/>
        <v>3.3954170290135854</v>
      </c>
      <c r="F1381">
        <f>(MAX(E$2:E1381) - E1381)/MAX(E$2:E1381)</f>
        <v>0.26197288443460759</v>
      </c>
      <c r="G1381">
        <f t="shared" si="87"/>
        <v>9.5500442550000013</v>
      </c>
      <c r="H1381" t="str">
        <f t="shared" si="88"/>
        <v/>
      </c>
    </row>
    <row r="1382" spans="1:8" x14ac:dyDescent="0.3">
      <c r="A1382">
        <v>2004</v>
      </c>
      <c r="B1382">
        <v>4</v>
      </c>
      <c r="C1382">
        <v>126.60000000000001</v>
      </c>
      <c r="D1382">
        <v>-0.90000305199999997</v>
      </c>
      <c r="E1382">
        <f t="shared" si="86"/>
        <v>3.3592098526045215</v>
      </c>
      <c r="F1382">
        <f>(MAX(E$2:E1382) - E1382)/MAX(E$2:E1382)</f>
        <v>0.26984286851597733</v>
      </c>
      <c r="G1382">
        <f t="shared" si="87"/>
        <v>8.6500412030000007</v>
      </c>
      <c r="H1382" t="str">
        <f t="shared" si="88"/>
        <v/>
      </c>
    </row>
    <row r="1383" spans="1:8" x14ac:dyDescent="0.3">
      <c r="A1383">
        <v>2004</v>
      </c>
      <c r="B1383">
        <v>4</v>
      </c>
      <c r="C1383">
        <v>126.2</v>
      </c>
      <c r="D1383">
        <v>-0.35000610399999998</v>
      </c>
      <c r="E1383">
        <f t="shared" si="86"/>
        <v>3.3452350829567976</v>
      </c>
      <c r="F1383">
        <f>(MAX(E$2:E1383) - E1383)/MAX(E$2:E1383)</f>
        <v>0.27288042144266356</v>
      </c>
      <c r="G1383">
        <f t="shared" si="87"/>
        <v>8.3000350990000005</v>
      </c>
      <c r="H1383" t="str">
        <f t="shared" si="88"/>
        <v/>
      </c>
    </row>
    <row r="1384" spans="1:8" x14ac:dyDescent="0.3">
      <c r="A1384">
        <v>2004</v>
      </c>
      <c r="B1384">
        <v>4</v>
      </c>
      <c r="C1384">
        <v>127.30000000000001</v>
      </c>
      <c r="D1384">
        <v>1.599990845</v>
      </c>
      <c r="E1384">
        <f t="shared" si="86"/>
        <v>3.4083027833547206</v>
      </c>
      <c r="F1384">
        <f>(MAX(E$2:E1384) - E1384)/MAX(E$2:E1384)</f>
        <v>0.25917203964087249</v>
      </c>
      <c r="G1384">
        <f t="shared" si="87"/>
        <v>9.9000259440000011</v>
      </c>
      <c r="H1384" t="str">
        <f t="shared" si="88"/>
        <v/>
      </c>
    </row>
    <row r="1385" spans="1:8" x14ac:dyDescent="0.3">
      <c r="A1385">
        <v>2004</v>
      </c>
      <c r="B1385">
        <v>4</v>
      </c>
      <c r="C1385">
        <v>127.4</v>
      </c>
      <c r="D1385">
        <v>2.0500030520000001</v>
      </c>
      <c r="E1385">
        <f t="shared" si="86"/>
        <v>3.4905676708117532</v>
      </c>
      <c r="F1385">
        <f>(MAX(E$2:E1385) - E1385)/MAX(E$2:E1385)</f>
        <v>0.24129096138643974</v>
      </c>
      <c r="G1385">
        <f t="shared" si="87"/>
        <v>11.950028996</v>
      </c>
      <c r="H1385" t="str">
        <f t="shared" si="88"/>
        <v/>
      </c>
    </row>
    <row r="1386" spans="1:8" x14ac:dyDescent="0.3">
      <c r="A1386">
        <v>2004</v>
      </c>
      <c r="B1386">
        <v>4</v>
      </c>
      <c r="C1386">
        <v>129.44999999999999</v>
      </c>
      <c r="D1386">
        <v>0.5</v>
      </c>
      <c r="E1386">
        <f t="shared" si="86"/>
        <v>3.5107911219752048</v>
      </c>
      <c r="F1386">
        <f>(MAX(E$2:E1386) - E1386)/MAX(E$2:E1386)</f>
        <v>0.23689519638867867</v>
      </c>
      <c r="G1386">
        <f t="shared" si="87"/>
        <v>12.450028996</v>
      </c>
      <c r="H1386" t="str">
        <f t="shared" si="88"/>
        <v/>
      </c>
    </row>
    <row r="1387" spans="1:8" x14ac:dyDescent="0.3">
      <c r="A1387">
        <v>2004</v>
      </c>
      <c r="B1387">
        <v>4</v>
      </c>
      <c r="C1387">
        <v>130.55000000000001</v>
      </c>
      <c r="D1387">
        <v>0.35</v>
      </c>
      <c r="E1387">
        <f t="shared" si="86"/>
        <v>3.5249095849322098</v>
      </c>
      <c r="F1387">
        <f>(MAX(E$2:E1387) - E1387)/MAX(E$2:E1387)</f>
        <v>0.23382641031517465</v>
      </c>
      <c r="G1387">
        <f t="shared" si="87"/>
        <v>12.800028996</v>
      </c>
      <c r="H1387" t="str">
        <f t="shared" si="88"/>
        <v/>
      </c>
    </row>
    <row r="1388" spans="1:8" x14ac:dyDescent="0.3">
      <c r="A1388">
        <v>2004</v>
      </c>
      <c r="B1388">
        <v>4</v>
      </c>
      <c r="C1388">
        <v>130.19999999999999</v>
      </c>
      <c r="D1388">
        <v>2.0999908450000002</v>
      </c>
      <c r="E1388">
        <f t="shared" si="86"/>
        <v>3.6101892837549103</v>
      </c>
      <c r="F1388">
        <f>(MAX(E$2:E1388) - E1388)/MAX(E$2:E1388)</f>
        <v>0.21529003331034838</v>
      </c>
      <c r="G1388">
        <f t="shared" si="87"/>
        <v>14.900019841000001</v>
      </c>
      <c r="H1388" t="str">
        <f t="shared" si="88"/>
        <v/>
      </c>
    </row>
    <row r="1389" spans="1:8" x14ac:dyDescent="0.3">
      <c r="A1389">
        <v>2004</v>
      </c>
      <c r="B1389">
        <v>4</v>
      </c>
      <c r="C1389">
        <v>128.1</v>
      </c>
      <c r="D1389">
        <v>0.45000457799999999</v>
      </c>
      <c r="E1389">
        <f t="shared" si="86"/>
        <v>3.6292127229251241</v>
      </c>
      <c r="F1389">
        <f>(MAX(E$2:E1389) - E1389)/MAX(E$2:E1389)</f>
        <v>0.21115510266148921</v>
      </c>
      <c r="G1389">
        <f t="shared" si="87"/>
        <v>15.350024419</v>
      </c>
      <c r="H1389" t="str">
        <f t="shared" si="88"/>
        <v/>
      </c>
    </row>
    <row r="1390" spans="1:8" x14ac:dyDescent="0.3">
      <c r="A1390">
        <v>2004</v>
      </c>
      <c r="B1390">
        <v>4</v>
      </c>
      <c r="C1390">
        <v>127.80000000000001</v>
      </c>
      <c r="D1390">
        <v>2.450003052</v>
      </c>
      <c r="E1390">
        <f t="shared" si="86"/>
        <v>3.7335740169101452</v>
      </c>
      <c r="F1390">
        <f>(MAX(E$2:E1390) - E1390)/MAX(E$2:E1390)</f>
        <v>0.18847115423386032</v>
      </c>
      <c r="G1390">
        <f t="shared" si="87"/>
        <v>17.800027471</v>
      </c>
      <c r="H1390" t="str">
        <f t="shared" si="88"/>
        <v/>
      </c>
    </row>
    <row r="1391" spans="1:8" x14ac:dyDescent="0.3">
      <c r="A1391">
        <v>2004</v>
      </c>
      <c r="B1391">
        <v>4</v>
      </c>
      <c r="C1391">
        <v>123.80000000000001</v>
      </c>
      <c r="D1391">
        <v>-1.5499984739999999</v>
      </c>
      <c r="E1391">
        <f t="shared" si="86"/>
        <v>3.6634564802125271</v>
      </c>
      <c r="F1391">
        <f>(MAX(E$2:E1391) - E1391)/MAX(E$2:E1391)</f>
        <v>0.2037118869383574</v>
      </c>
      <c r="G1391">
        <f t="shared" si="87"/>
        <v>16.250028997000001</v>
      </c>
      <c r="H1391" t="str">
        <f t="shared" si="88"/>
        <v/>
      </c>
    </row>
    <row r="1392" spans="1:8" x14ac:dyDescent="0.3">
      <c r="A1392">
        <v>2004</v>
      </c>
      <c r="B1392">
        <v>4</v>
      </c>
      <c r="C1392">
        <v>121</v>
      </c>
      <c r="D1392">
        <v>-0.90000152600000005</v>
      </c>
      <c r="E1392">
        <f t="shared" si="86"/>
        <v>3.6225831361303884</v>
      </c>
      <c r="F1392">
        <f>(MAX(E$2:E1392) - E1392)/MAX(E$2:E1392)</f>
        <v>0.21259610822213182</v>
      </c>
      <c r="G1392">
        <f t="shared" si="87"/>
        <v>15.350027471000001</v>
      </c>
      <c r="H1392" t="str">
        <f t="shared" si="88"/>
        <v/>
      </c>
    </row>
    <row r="1393" spans="1:8" x14ac:dyDescent="0.3">
      <c r="A1393">
        <v>2004</v>
      </c>
      <c r="B1393">
        <v>5</v>
      </c>
      <c r="C1393">
        <v>120.55000000000001</v>
      </c>
      <c r="D1393">
        <v>0.35000305199999998</v>
      </c>
      <c r="E1393">
        <f t="shared" si="86"/>
        <v>3.6383597659989411</v>
      </c>
      <c r="F1393">
        <f>(MAX(E$2:E1393) - E1393)/MAX(E$2:E1393)</f>
        <v>0.20916690334516466</v>
      </c>
      <c r="G1393">
        <f t="shared" si="87"/>
        <v>15.700030523000001</v>
      </c>
      <c r="H1393" t="str">
        <f t="shared" si="88"/>
        <v/>
      </c>
    </row>
    <row r="1394" spans="1:8" x14ac:dyDescent="0.3">
      <c r="A1394">
        <v>2004</v>
      </c>
      <c r="B1394">
        <v>5</v>
      </c>
      <c r="C1394">
        <v>121.35000000000001</v>
      </c>
      <c r="D1394">
        <v>-0.79999847400000001</v>
      </c>
      <c r="E1394">
        <f t="shared" si="86"/>
        <v>3.6023809988708555</v>
      </c>
      <c r="F1394">
        <f>(MAX(E$2:E1394) - E1394)/MAX(E$2:E1394)</f>
        <v>0.21698724043431863</v>
      </c>
      <c r="G1394">
        <f t="shared" si="87"/>
        <v>14.900032049</v>
      </c>
      <c r="H1394" t="str">
        <f t="shared" si="88"/>
        <v/>
      </c>
    </row>
    <row r="1395" spans="1:8" x14ac:dyDescent="0.3">
      <c r="A1395">
        <v>2004</v>
      </c>
      <c r="B1395">
        <v>5</v>
      </c>
      <c r="C1395">
        <v>121.35000000000001</v>
      </c>
      <c r="D1395">
        <v>0.8</v>
      </c>
      <c r="E1395">
        <f t="shared" si="86"/>
        <v>3.6380040495395414</v>
      </c>
      <c r="F1395">
        <f>(MAX(E$2:E1395) - E1395)/MAX(E$2:E1395)</f>
        <v>0.20924422179831684</v>
      </c>
      <c r="G1395">
        <f t="shared" si="87"/>
        <v>15.700032049000001</v>
      </c>
      <c r="H1395" t="str">
        <f t="shared" si="88"/>
        <v/>
      </c>
    </row>
    <row r="1396" spans="1:8" x14ac:dyDescent="0.3">
      <c r="A1396">
        <v>2004</v>
      </c>
      <c r="B1396">
        <v>5</v>
      </c>
      <c r="C1396">
        <v>120.05000000000001</v>
      </c>
      <c r="D1396">
        <v>-3</v>
      </c>
      <c r="E1396">
        <f t="shared" si="86"/>
        <v>3.501635717820025</v>
      </c>
      <c r="F1396">
        <f>(MAX(E$2:E1396) - E1396)/MAX(E$2:E1396)</f>
        <v>0.23888521306785099</v>
      </c>
      <c r="G1396">
        <f t="shared" si="87"/>
        <v>12.700032049000001</v>
      </c>
      <c r="H1396" t="str">
        <f t="shared" si="88"/>
        <v/>
      </c>
    </row>
    <row r="1397" spans="1:8" x14ac:dyDescent="0.3">
      <c r="A1397">
        <v>2004</v>
      </c>
      <c r="B1397">
        <v>5</v>
      </c>
      <c r="C1397">
        <v>116.9</v>
      </c>
      <c r="D1397">
        <v>-0.249996948</v>
      </c>
      <c r="E1397">
        <f t="shared" si="86"/>
        <v>3.49040306286969</v>
      </c>
      <c r="F1397">
        <f>(MAX(E$2:E1397) - E1397)/MAX(E$2:E1397)</f>
        <v>0.24132674053334333</v>
      </c>
      <c r="G1397">
        <f t="shared" si="87"/>
        <v>12.450035101000001</v>
      </c>
      <c r="H1397" t="str">
        <f t="shared" si="88"/>
        <v/>
      </c>
    </row>
    <row r="1398" spans="1:8" x14ac:dyDescent="0.3">
      <c r="A1398">
        <v>2004</v>
      </c>
      <c r="B1398">
        <v>5</v>
      </c>
      <c r="C1398">
        <v>115.65</v>
      </c>
      <c r="D1398">
        <v>-3</v>
      </c>
      <c r="E1398">
        <f t="shared" si="86"/>
        <v>3.3545897141198968</v>
      </c>
      <c r="F1398">
        <f>(MAX(E$2:E1398) - E1398)/MAX(E$2:E1398)</f>
        <v>0.2708471008238747</v>
      </c>
      <c r="G1398">
        <f t="shared" si="87"/>
        <v>9.450035101000001</v>
      </c>
      <c r="H1398" t="str">
        <f t="shared" si="88"/>
        <v/>
      </c>
    </row>
    <row r="1399" spans="1:8" x14ac:dyDescent="0.3">
      <c r="A1399">
        <v>2004</v>
      </c>
      <c r="B1399">
        <v>5</v>
      </c>
      <c r="C1399">
        <v>110.15</v>
      </c>
      <c r="D1399">
        <v>4.9996947999999999E-2</v>
      </c>
      <c r="E1399">
        <f t="shared" si="86"/>
        <v>3.3568736802683063</v>
      </c>
      <c r="F1399">
        <f>(MAX(E$2:E1399) - E1399)/MAX(E$2:E1399)</f>
        <v>0.27035065843280576</v>
      </c>
      <c r="G1399">
        <f t="shared" si="87"/>
        <v>9.5000320490000014</v>
      </c>
      <c r="H1399" t="str">
        <f t="shared" si="88"/>
        <v/>
      </c>
    </row>
    <row r="1400" spans="1:8" x14ac:dyDescent="0.3">
      <c r="A1400">
        <v>2004</v>
      </c>
      <c r="B1400">
        <v>5</v>
      </c>
      <c r="C1400">
        <v>111.60000000000001</v>
      </c>
      <c r="D1400">
        <v>-2.1</v>
      </c>
      <c r="E1400">
        <f t="shared" si="86"/>
        <v>3.2621232134865394</v>
      </c>
      <c r="F1400">
        <f>(MAX(E$2:E1400) - E1400)/MAX(E$2:E1400)</f>
        <v>0.2909455995254282</v>
      </c>
      <c r="G1400">
        <f t="shared" si="87"/>
        <v>7.4000320490000018</v>
      </c>
      <c r="H1400" t="str">
        <f t="shared" si="88"/>
        <v/>
      </c>
    </row>
    <row r="1401" spans="1:8" x14ac:dyDescent="0.3">
      <c r="A1401">
        <v>2004</v>
      </c>
      <c r="B1401">
        <v>5</v>
      </c>
      <c r="C1401">
        <v>113.55000000000001</v>
      </c>
      <c r="D1401">
        <v>4.699998474</v>
      </c>
      <c r="E1401">
        <f t="shared" si="86"/>
        <v>3.4646591992908555</v>
      </c>
      <c r="F1401">
        <f>(MAX(E$2:E1401) - E1401)/MAX(E$2:E1401)</f>
        <v>0.24692242118707317</v>
      </c>
      <c r="G1401">
        <f t="shared" si="87"/>
        <v>12.100030523000001</v>
      </c>
      <c r="H1401" t="str">
        <f t="shared" si="88"/>
        <v/>
      </c>
    </row>
    <row r="1402" spans="1:8" x14ac:dyDescent="0.3">
      <c r="A1402">
        <v>2004</v>
      </c>
      <c r="B1402">
        <v>5</v>
      </c>
      <c r="C1402">
        <v>110.05000000000001</v>
      </c>
      <c r="D1402">
        <v>4.5499984739999997</v>
      </c>
      <c r="E1402">
        <f t="shared" si="86"/>
        <v>3.6795278145071681</v>
      </c>
      <c r="F1402">
        <f>(MAX(E$2:E1402) - E1402)/MAX(E$2:E1402)</f>
        <v>0.20021862517068378</v>
      </c>
      <c r="G1402">
        <f t="shared" si="87"/>
        <v>16.650028997</v>
      </c>
      <c r="H1402" t="str">
        <f t="shared" si="88"/>
        <v/>
      </c>
    </row>
    <row r="1403" spans="1:8" x14ac:dyDescent="0.3">
      <c r="A1403">
        <v>2004</v>
      </c>
      <c r="B1403">
        <v>5</v>
      </c>
      <c r="C1403">
        <v>105.5</v>
      </c>
      <c r="D1403">
        <v>4.4000015259999996</v>
      </c>
      <c r="E1403">
        <f t="shared" si="86"/>
        <v>3.9097163642530122</v>
      </c>
      <c r="F1403">
        <f>(MAX(E$2:E1403) - E1403)/MAX(E$2:E1403)</f>
        <v>0.15018489147804806</v>
      </c>
      <c r="G1403">
        <f t="shared" si="87"/>
        <v>21.050030523</v>
      </c>
      <c r="H1403" t="str">
        <f t="shared" si="88"/>
        <v/>
      </c>
    </row>
    <row r="1404" spans="1:8" x14ac:dyDescent="0.3">
      <c r="A1404">
        <v>2004</v>
      </c>
      <c r="B1404">
        <v>5</v>
      </c>
      <c r="C1404">
        <v>101</v>
      </c>
      <c r="D1404">
        <v>2.449998474</v>
      </c>
      <c r="E1404">
        <f t="shared" si="86"/>
        <v>4.0519757572162707</v>
      </c>
      <c r="F1404">
        <f>(MAX(E$2:E1404) - E1404)/MAX(E$2:E1404)</f>
        <v>0.11926342040288568</v>
      </c>
      <c r="G1404">
        <f t="shared" si="87"/>
        <v>23.500028997000001</v>
      </c>
      <c r="H1404" t="str">
        <f t="shared" si="88"/>
        <v/>
      </c>
    </row>
    <row r="1405" spans="1:8" x14ac:dyDescent="0.3">
      <c r="A1405">
        <v>2004</v>
      </c>
      <c r="B1405">
        <v>5</v>
      </c>
      <c r="C1405">
        <v>104.60000000000001</v>
      </c>
      <c r="D1405">
        <v>-3</v>
      </c>
      <c r="E1405">
        <f t="shared" si="86"/>
        <v>3.8776555764564886</v>
      </c>
      <c r="F1405">
        <f>(MAX(E$2:E1405) - E1405)/MAX(E$2:E1405)</f>
        <v>0.15715361742188197</v>
      </c>
      <c r="G1405">
        <f t="shared" si="87"/>
        <v>20.500028997000001</v>
      </c>
      <c r="H1405" t="str">
        <f t="shared" si="88"/>
        <v/>
      </c>
    </row>
    <row r="1406" spans="1:8" x14ac:dyDescent="0.3">
      <c r="A1406">
        <v>2004</v>
      </c>
      <c r="B1406">
        <v>5</v>
      </c>
      <c r="C1406">
        <v>107.55000000000001</v>
      </c>
      <c r="D1406">
        <v>0.64999847399999999</v>
      </c>
      <c r="E1406">
        <f t="shared" si="86"/>
        <v>3.9128085779543174</v>
      </c>
      <c r="F1406">
        <f>(MAX(E$2:E1406) - E1406)/MAX(E$2:E1406)</f>
        <v>0.14951276857261836</v>
      </c>
      <c r="G1406">
        <f t="shared" si="87"/>
        <v>21.150027471000001</v>
      </c>
      <c r="H1406" t="str">
        <f t="shared" si="88"/>
        <v/>
      </c>
    </row>
    <row r="1407" spans="1:8" x14ac:dyDescent="0.3">
      <c r="A1407">
        <v>2004</v>
      </c>
      <c r="B1407">
        <v>5</v>
      </c>
      <c r="C1407">
        <v>109</v>
      </c>
      <c r="D1407">
        <v>-0.69999542199999998</v>
      </c>
      <c r="E1407">
        <f t="shared" si="86"/>
        <v>3.8751166317378449</v>
      </c>
      <c r="F1407">
        <f>(MAX(E$2:E1407) - E1407)/MAX(E$2:E1407)</f>
        <v>0.15770548190016814</v>
      </c>
      <c r="G1407">
        <f t="shared" si="87"/>
        <v>20.450032049000001</v>
      </c>
      <c r="H1407" t="str">
        <f t="shared" si="88"/>
        <v/>
      </c>
    </row>
    <row r="1408" spans="1:8" x14ac:dyDescent="0.3">
      <c r="A1408">
        <v>2004</v>
      </c>
      <c r="B1408">
        <v>5</v>
      </c>
      <c r="C1408">
        <v>110.60000000000001</v>
      </c>
      <c r="D1408">
        <v>-1.53E-6</v>
      </c>
      <c r="E1408">
        <f t="shared" si="86"/>
        <v>3.8751165513274231</v>
      </c>
      <c r="F1408">
        <f>(MAX(E$2:E1408) - E1408)/MAX(E$2:E1408)</f>
        <v>0.15770549937816017</v>
      </c>
      <c r="G1408">
        <f t="shared" si="87"/>
        <v>20.450030519000002</v>
      </c>
      <c r="H1408" t="str">
        <f t="shared" si="88"/>
        <v/>
      </c>
    </row>
    <row r="1409" spans="1:8" x14ac:dyDescent="0.3">
      <c r="A1409">
        <v>2004</v>
      </c>
      <c r="B1409">
        <v>5</v>
      </c>
      <c r="C1409">
        <v>109.35000000000001</v>
      </c>
      <c r="D1409">
        <v>-1.5499954220000001</v>
      </c>
      <c r="E1409">
        <f t="shared" si="86"/>
        <v>3.7927240559327191</v>
      </c>
      <c r="F1409">
        <f>(MAX(E$2:E1409) - E1409)/MAX(E$2:E1409)</f>
        <v>0.1756143144664952</v>
      </c>
      <c r="G1409">
        <f t="shared" si="87"/>
        <v>18.900035097000004</v>
      </c>
      <c r="H1409" t="str">
        <f t="shared" si="88"/>
        <v/>
      </c>
    </row>
    <row r="1410" spans="1:8" x14ac:dyDescent="0.3">
      <c r="A1410">
        <v>2004</v>
      </c>
      <c r="B1410">
        <v>5</v>
      </c>
      <c r="C1410">
        <v>109.35000000000001</v>
      </c>
      <c r="D1410">
        <v>1.55</v>
      </c>
      <c r="E1410">
        <f t="shared" si="86"/>
        <v>3.8733649652152393</v>
      </c>
      <c r="F1410">
        <f>(MAX(E$2:E1410) - E1410)/MAX(E$2:E1410)</f>
        <v>0.15808622375899267</v>
      </c>
      <c r="G1410">
        <f t="shared" si="87"/>
        <v>20.450035097000004</v>
      </c>
      <c r="H1410" t="str">
        <f t="shared" si="88"/>
        <v/>
      </c>
    </row>
    <row r="1411" spans="1:8" x14ac:dyDescent="0.3">
      <c r="A1411">
        <v>2004</v>
      </c>
      <c r="B1411">
        <v>5</v>
      </c>
      <c r="C1411">
        <v>111.35000000000001</v>
      </c>
      <c r="D1411">
        <v>-0.39999694800000002</v>
      </c>
      <c r="E1411">
        <f t="shared" si="86"/>
        <v>3.8524938269407509</v>
      </c>
      <c r="F1411">
        <f>(MAX(E$2:E1411) - E1411)/MAX(E$2:E1411)</f>
        <v>0.16262276988798527</v>
      </c>
      <c r="G1411">
        <f t="shared" si="87"/>
        <v>20.050038149000006</v>
      </c>
      <c r="H1411" t="str">
        <f t="shared" si="88"/>
        <v/>
      </c>
    </row>
    <row r="1412" spans="1:8" x14ac:dyDescent="0.3">
      <c r="A1412">
        <v>2004</v>
      </c>
      <c r="B1412">
        <v>5</v>
      </c>
      <c r="C1412">
        <v>112.80000000000001</v>
      </c>
      <c r="D1412">
        <v>-0.54999847400000001</v>
      </c>
      <c r="E1412">
        <f t="shared" ref="E1412:E1475" si="89">(D1412/C1412*$G$2+1)*E1411*$H$2+(1-$H$2)*E1411</f>
        <v>3.8243174210110724</v>
      </c>
      <c r="F1412">
        <f>(MAX(E$2:E1412) - E1412)/MAX(E$2:E1412)</f>
        <v>0.16874718742420805</v>
      </c>
      <c r="G1412">
        <f t="shared" si="87"/>
        <v>19.500039675000007</v>
      </c>
      <c r="H1412" t="str">
        <f t="shared" si="88"/>
        <v/>
      </c>
    </row>
    <row r="1413" spans="1:8" x14ac:dyDescent="0.3">
      <c r="A1413">
        <v>2004</v>
      </c>
      <c r="B1413">
        <v>5</v>
      </c>
      <c r="C1413">
        <v>112.4</v>
      </c>
      <c r="D1413">
        <v>-0.8</v>
      </c>
      <c r="E1413">
        <f t="shared" si="89"/>
        <v>3.7834884093988546</v>
      </c>
      <c r="F1413">
        <f>(MAX(E$2:E1413) - E1413)/MAX(E$2:E1413)</f>
        <v>0.17762177261184994</v>
      </c>
      <c r="G1413">
        <f t="shared" ref="G1413:G1476" si="90">IF(A1413&lt;&gt;A1412, D1413, D1413+G1412)</f>
        <v>18.700039675000006</v>
      </c>
      <c r="H1413" t="str">
        <f t="shared" si="88"/>
        <v/>
      </c>
    </row>
    <row r="1414" spans="1:8" x14ac:dyDescent="0.3">
      <c r="A1414">
        <v>2004</v>
      </c>
      <c r="B1414">
        <v>6</v>
      </c>
      <c r="C1414">
        <v>111.80000000000001</v>
      </c>
      <c r="D1414">
        <v>1.3</v>
      </c>
      <c r="E1414">
        <f t="shared" si="89"/>
        <v>3.8494794863069743</v>
      </c>
      <c r="F1414">
        <f>(MAX(E$2:E1414) - E1414)/MAX(E$2:E1414)</f>
        <v>0.16327796632019612</v>
      </c>
      <c r="G1414">
        <f t="shared" si="90"/>
        <v>20.000039675000007</v>
      </c>
      <c r="H1414" t="str">
        <f t="shared" si="88"/>
        <v/>
      </c>
    </row>
    <row r="1415" spans="1:8" x14ac:dyDescent="0.3">
      <c r="A1415">
        <v>2004</v>
      </c>
      <c r="B1415">
        <v>6</v>
      </c>
      <c r="C1415">
        <v>111.65</v>
      </c>
      <c r="D1415">
        <v>-0.74999694800000005</v>
      </c>
      <c r="E1415">
        <f t="shared" si="89"/>
        <v>3.8106917854634617</v>
      </c>
      <c r="F1415">
        <f>(MAX(E$2:E1415) - E1415)/MAX(E$2:E1415)</f>
        <v>0.17170885263794172</v>
      </c>
      <c r="G1415">
        <f t="shared" si="90"/>
        <v>19.250042727000007</v>
      </c>
      <c r="H1415" t="str">
        <f t="shared" si="88"/>
        <v/>
      </c>
    </row>
    <row r="1416" spans="1:8" x14ac:dyDescent="0.3">
      <c r="A1416">
        <v>2004</v>
      </c>
      <c r="B1416">
        <v>6</v>
      </c>
      <c r="C1416">
        <v>112.10000000000001</v>
      </c>
      <c r="D1416">
        <v>5.5499984739999997</v>
      </c>
      <c r="E1416">
        <f t="shared" si="89"/>
        <v>4.0936891127722026</v>
      </c>
      <c r="F1416">
        <f>(MAX(E$2:E1416) - E1416)/MAX(E$2:E1416)</f>
        <v>0.11019661440573202</v>
      </c>
      <c r="G1416">
        <f t="shared" si="90"/>
        <v>24.800041201000006</v>
      </c>
      <c r="H1416" t="str">
        <f t="shared" si="88"/>
        <v/>
      </c>
    </row>
    <row r="1417" spans="1:8" x14ac:dyDescent="0.3">
      <c r="A1417">
        <v>2004</v>
      </c>
      <c r="B1417">
        <v>6</v>
      </c>
      <c r="C1417">
        <v>107.10000000000001</v>
      </c>
      <c r="D1417">
        <v>-1.349993896</v>
      </c>
      <c r="E1417">
        <f t="shared" si="89"/>
        <v>4.0162877778371309</v>
      </c>
      <c r="F1417">
        <f>(MAX(E$2:E1417) - E1417)/MAX(E$2:E1417)</f>
        <v>0.12702055192943501</v>
      </c>
      <c r="G1417">
        <f t="shared" si="90"/>
        <v>23.450047305000005</v>
      </c>
      <c r="H1417" t="str">
        <f t="shared" si="88"/>
        <v/>
      </c>
    </row>
    <row r="1418" spans="1:8" x14ac:dyDescent="0.3">
      <c r="A1418">
        <v>2004</v>
      </c>
      <c r="B1418">
        <v>6</v>
      </c>
      <c r="C1418">
        <v>109.10000000000001</v>
      </c>
      <c r="D1418">
        <v>3.4000030520000002</v>
      </c>
      <c r="E1418">
        <f t="shared" si="89"/>
        <v>4.2040337544964785</v>
      </c>
      <c r="F1418">
        <f>(MAX(E$2:E1418) - E1418)/MAX(E$2:E1418)</f>
        <v>8.6212126799647681E-2</v>
      </c>
      <c r="G1418">
        <f t="shared" si="90"/>
        <v>26.850050357000004</v>
      </c>
      <c r="H1418" t="str">
        <f t="shared" si="88"/>
        <v/>
      </c>
    </row>
    <row r="1419" spans="1:8" x14ac:dyDescent="0.3">
      <c r="A1419">
        <v>2004</v>
      </c>
      <c r="B1419">
        <v>6</v>
      </c>
      <c r="C1419">
        <v>113.60000000000001</v>
      </c>
      <c r="D1419">
        <v>1.299996948</v>
      </c>
      <c r="E1419">
        <f t="shared" si="89"/>
        <v>4.2761978968838168</v>
      </c>
      <c r="F1419">
        <f>(MAX(E$2:E1419) - E1419)/MAX(E$2:E1419)</f>
        <v>7.0526544322360635E-2</v>
      </c>
      <c r="G1419">
        <f t="shared" si="90"/>
        <v>28.150047305000005</v>
      </c>
      <c r="H1419" t="str">
        <f t="shared" si="88"/>
        <v/>
      </c>
    </row>
    <row r="1420" spans="1:8" x14ac:dyDescent="0.3">
      <c r="A1420">
        <v>2004</v>
      </c>
      <c r="B1420">
        <v>6</v>
      </c>
      <c r="C1420">
        <v>113.4</v>
      </c>
      <c r="D1420">
        <v>3.85</v>
      </c>
      <c r="E1420">
        <f t="shared" si="89"/>
        <v>4.4939672342251225</v>
      </c>
      <c r="F1420">
        <f>(MAX(E$2:E1420) - E1420)/MAX(E$2:E1420)</f>
        <v>2.3192247968406743E-2</v>
      </c>
      <c r="G1420">
        <f t="shared" si="90"/>
        <v>32.000047305000002</v>
      </c>
      <c r="H1420" t="str">
        <f t="shared" si="88"/>
        <v/>
      </c>
    </row>
    <row r="1421" spans="1:8" x14ac:dyDescent="0.3">
      <c r="A1421">
        <v>2004</v>
      </c>
      <c r="B1421">
        <v>6</v>
      </c>
      <c r="C1421">
        <v>109.10000000000001</v>
      </c>
      <c r="D1421">
        <v>0.34999389600000003</v>
      </c>
      <c r="E1421">
        <f t="shared" si="89"/>
        <v>4.5155922722746569</v>
      </c>
      <c r="F1421">
        <f>(MAX(E$2:E1421) - E1421)/MAX(E$2:E1421)</f>
        <v>1.8491834346364474E-2</v>
      </c>
      <c r="G1421">
        <f t="shared" si="90"/>
        <v>32.350041201000003</v>
      </c>
      <c r="H1421" t="str">
        <f t="shared" si="88"/>
        <v/>
      </c>
    </row>
    <row r="1422" spans="1:8" x14ac:dyDescent="0.3">
      <c r="A1422">
        <v>2004</v>
      </c>
      <c r="B1422">
        <v>6</v>
      </c>
      <c r="C1422">
        <v>109.55000000000001</v>
      </c>
      <c r="D1422">
        <v>4.5999999999999996</v>
      </c>
      <c r="E1422">
        <f t="shared" si="89"/>
        <v>4.800006573312495</v>
      </c>
      <c r="F1422">
        <f>(MAX(E$2:E1422) - E1422)/MAX(E$2:E1422)</f>
        <v>0</v>
      </c>
      <c r="G1422">
        <f t="shared" si="90"/>
        <v>36.950041201000005</v>
      </c>
      <c r="H1422" t="str">
        <f t="shared" si="88"/>
        <v/>
      </c>
    </row>
    <row r="1423" spans="1:8" x14ac:dyDescent="0.3">
      <c r="A1423">
        <v>2004</v>
      </c>
      <c r="B1423">
        <v>6</v>
      </c>
      <c r="C1423">
        <v>103.85000000000001</v>
      </c>
      <c r="D1423">
        <v>1.050004578</v>
      </c>
      <c r="E1423">
        <f t="shared" si="89"/>
        <v>4.8728042942042844</v>
      </c>
      <c r="F1423">
        <f>(MAX(E$2:E1423) - E1423)/MAX(E$2:E1423)</f>
        <v>0</v>
      </c>
      <c r="G1423">
        <f t="shared" si="90"/>
        <v>38.000045779000004</v>
      </c>
      <c r="H1423" t="str">
        <f t="shared" si="88"/>
        <v/>
      </c>
    </row>
    <row r="1424" spans="1:8" x14ac:dyDescent="0.3">
      <c r="A1424">
        <v>2004</v>
      </c>
      <c r="B1424">
        <v>6</v>
      </c>
      <c r="C1424">
        <v>105.35000000000001</v>
      </c>
      <c r="D1424">
        <v>0.64999847399999999</v>
      </c>
      <c r="E1424">
        <f t="shared" si="89"/>
        <v>4.9179013329608123</v>
      </c>
      <c r="F1424">
        <f>(MAX(E$2:E1424) - E1424)/MAX(E$2:E1424)</f>
        <v>0</v>
      </c>
      <c r="G1424">
        <f t="shared" si="90"/>
        <v>38.650044253000004</v>
      </c>
      <c r="H1424" t="str">
        <f t="shared" si="88"/>
        <v/>
      </c>
    </row>
    <row r="1425" spans="1:8" x14ac:dyDescent="0.3">
      <c r="A1425">
        <v>2004</v>
      </c>
      <c r="B1425">
        <v>6</v>
      </c>
      <c r="C1425">
        <v>106.9</v>
      </c>
      <c r="D1425">
        <v>0.19999847400000001</v>
      </c>
      <c r="E1425">
        <f t="shared" si="89"/>
        <v>4.9317026345773893</v>
      </c>
      <c r="F1425">
        <f>(MAX(E$2:E1425) - E1425)/MAX(E$2:E1425)</f>
        <v>0</v>
      </c>
      <c r="G1425">
        <f t="shared" si="90"/>
        <v>38.850042727000002</v>
      </c>
      <c r="H1425" t="str">
        <f t="shared" si="88"/>
        <v/>
      </c>
    </row>
    <row r="1426" spans="1:8" x14ac:dyDescent="0.3">
      <c r="A1426">
        <v>2004</v>
      </c>
      <c r="B1426">
        <v>6</v>
      </c>
      <c r="C1426">
        <v>107.15</v>
      </c>
      <c r="D1426">
        <v>0.250003052</v>
      </c>
      <c r="E1426">
        <f t="shared" si="89"/>
        <v>4.9489626538522486</v>
      </c>
      <c r="F1426">
        <f>(MAX(E$2:E1426) - E1426)/MAX(E$2:E1426)</f>
        <v>0</v>
      </c>
      <c r="G1426">
        <f t="shared" si="90"/>
        <v>39.100045778999998</v>
      </c>
      <c r="H1426" t="str">
        <f t="shared" si="88"/>
        <v/>
      </c>
    </row>
    <row r="1427" spans="1:8" x14ac:dyDescent="0.3">
      <c r="A1427">
        <v>2004</v>
      </c>
      <c r="B1427">
        <v>6</v>
      </c>
      <c r="C1427">
        <v>106.4</v>
      </c>
      <c r="D1427">
        <v>-1.8000030520000001</v>
      </c>
      <c r="E1427">
        <f t="shared" si="89"/>
        <v>4.8233778622944286</v>
      </c>
      <c r="F1427">
        <f>(MAX(E$2:E1427) - E1427)/MAX(E$2:E1427)</f>
        <v>2.537598287593977E-2</v>
      </c>
      <c r="G1427">
        <f t="shared" si="90"/>
        <v>37.300042726999997</v>
      </c>
      <c r="H1427" t="str">
        <f t="shared" si="88"/>
        <v/>
      </c>
    </row>
    <row r="1428" spans="1:8" x14ac:dyDescent="0.3">
      <c r="A1428">
        <v>2004</v>
      </c>
      <c r="B1428">
        <v>6</v>
      </c>
      <c r="C1428">
        <v>105.7</v>
      </c>
      <c r="D1428">
        <v>-1.200003052</v>
      </c>
      <c r="E1428">
        <f t="shared" si="89"/>
        <v>4.7412387683156796</v>
      </c>
      <c r="F1428">
        <f>(MAX(E$2:E1428) - E1428)/MAX(E$2:E1428)</f>
        <v>4.1973217432723559E-2</v>
      </c>
      <c r="G1428">
        <f t="shared" si="90"/>
        <v>36.100039674999998</v>
      </c>
      <c r="H1428" t="str">
        <f t="shared" si="88"/>
        <v/>
      </c>
    </row>
    <row r="1429" spans="1:8" x14ac:dyDescent="0.3">
      <c r="A1429">
        <v>2004</v>
      </c>
      <c r="B1429">
        <v>6</v>
      </c>
      <c r="C1429">
        <v>105.45</v>
      </c>
      <c r="D1429">
        <v>0.64999694799999996</v>
      </c>
      <c r="E1429">
        <f t="shared" si="89"/>
        <v>4.7850764742779059</v>
      </c>
      <c r="F1429">
        <f>(MAX(E$2:E1429) - E1429)/MAX(E$2:E1429)</f>
        <v>3.3115258901130422E-2</v>
      </c>
      <c r="G1429">
        <f t="shared" si="90"/>
        <v>36.750036623</v>
      </c>
      <c r="H1429" t="str">
        <f t="shared" si="88"/>
        <v/>
      </c>
    </row>
    <row r="1430" spans="1:8" x14ac:dyDescent="0.3">
      <c r="A1430">
        <v>2004</v>
      </c>
      <c r="B1430">
        <v>6</v>
      </c>
      <c r="C1430">
        <v>106.75</v>
      </c>
      <c r="D1430">
        <v>-2.050001526</v>
      </c>
      <c r="E1430">
        <f t="shared" si="89"/>
        <v>4.6472392741706967</v>
      </c>
      <c r="F1430">
        <f>(MAX(E$2:E1430) - E1430)/MAX(E$2:E1430)</f>
        <v>6.0966994658303172E-2</v>
      </c>
      <c r="G1430">
        <f t="shared" si="90"/>
        <v>34.700035096999997</v>
      </c>
      <c r="H1430" t="str">
        <f t="shared" si="88"/>
        <v/>
      </c>
    </row>
    <row r="1431" spans="1:8" x14ac:dyDescent="0.3">
      <c r="A1431">
        <v>2004</v>
      </c>
      <c r="B1431">
        <v>6</v>
      </c>
      <c r="C1431">
        <v>107.5</v>
      </c>
      <c r="D1431">
        <v>-1.0000030520000001</v>
      </c>
      <c r="E1431">
        <f t="shared" si="89"/>
        <v>4.5823938770886743</v>
      </c>
      <c r="F1431">
        <f>(MAX(E$2:E1431) - E1431)/MAX(E$2:E1431)</f>
        <v>7.4069820769053288E-2</v>
      </c>
      <c r="G1431">
        <f t="shared" si="90"/>
        <v>33.700032045</v>
      </c>
      <c r="H1431" t="str">
        <f t="shared" si="88"/>
        <v/>
      </c>
    </row>
    <row r="1432" spans="1:8" x14ac:dyDescent="0.3">
      <c r="A1432">
        <v>2004</v>
      </c>
      <c r="B1432">
        <v>6</v>
      </c>
      <c r="C1432">
        <v>108.5</v>
      </c>
      <c r="D1432">
        <v>2.25</v>
      </c>
      <c r="E1432">
        <f t="shared" si="89"/>
        <v>4.72493377879535</v>
      </c>
      <c r="F1432">
        <f>(MAX(E$2:E1432) - E1432)/MAX(E$2:E1432)</f>
        <v>4.5267845147814081E-2</v>
      </c>
      <c r="G1432">
        <f t="shared" si="90"/>
        <v>35.950032045</v>
      </c>
      <c r="H1432" t="str">
        <f t="shared" si="88"/>
        <v/>
      </c>
    </row>
    <row r="1433" spans="1:8" x14ac:dyDescent="0.3">
      <c r="A1433">
        <v>2004</v>
      </c>
      <c r="B1433">
        <v>6</v>
      </c>
      <c r="C1433">
        <v>110.7</v>
      </c>
      <c r="D1433">
        <v>-0.60000152600000001</v>
      </c>
      <c r="E1433">
        <f t="shared" si="89"/>
        <v>4.6865195853329364</v>
      </c>
      <c r="F1433">
        <f>(MAX(E$2:E1433) - E1433)/MAX(E$2:E1433)</f>
        <v>5.3029914928743253E-2</v>
      </c>
      <c r="G1433">
        <f t="shared" si="90"/>
        <v>35.350030519000001</v>
      </c>
      <c r="H1433" t="str">
        <f t="shared" ref="H1433:H1496" si="91">IF(A1433=A1434, "", IF(-C1411*0.05 &gt; MIN(G1412:G1433), -C1411*0.05, ""))</f>
        <v/>
      </c>
    </row>
    <row r="1434" spans="1:8" x14ac:dyDescent="0.3">
      <c r="A1434">
        <v>2004</v>
      </c>
      <c r="B1434">
        <v>6</v>
      </c>
      <c r="C1434">
        <v>108.9</v>
      </c>
      <c r="D1434">
        <v>1.600001526</v>
      </c>
      <c r="E1434">
        <f t="shared" si="89"/>
        <v>4.7898038620293768</v>
      </c>
      <c r="F1434">
        <f>(MAX(E$2:E1434) - E1434)/MAX(E$2:E1434)</f>
        <v>3.2160030890308583E-2</v>
      </c>
      <c r="G1434">
        <f t="shared" si="90"/>
        <v>36.950032045</v>
      </c>
      <c r="H1434" t="str">
        <f t="shared" si="91"/>
        <v/>
      </c>
    </row>
    <row r="1435" spans="1:8" x14ac:dyDescent="0.3">
      <c r="A1435">
        <v>2004</v>
      </c>
      <c r="B1435">
        <v>6</v>
      </c>
      <c r="C1435">
        <v>111.25</v>
      </c>
      <c r="D1435">
        <v>0.25</v>
      </c>
      <c r="E1435">
        <f t="shared" si="89"/>
        <v>4.8059492683058807</v>
      </c>
      <c r="F1435">
        <f>(MAX(E$2:E1435) - E1435)/MAX(E$2:E1435)</f>
        <v>2.8897648971961239E-2</v>
      </c>
      <c r="G1435">
        <f t="shared" si="90"/>
        <v>37.200032045</v>
      </c>
      <c r="H1435" t="str">
        <f t="shared" si="91"/>
        <v/>
      </c>
    </row>
    <row r="1436" spans="1:8" x14ac:dyDescent="0.3">
      <c r="A1436">
        <v>2004</v>
      </c>
      <c r="B1436">
        <v>7</v>
      </c>
      <c r="C1436">
        <v>111.5</v>
      </c>
      <c r="D1436">
        <v>0.84999847399999995</v>
      </c>
      <c r="E1436">
        <f t="shared" si="89"/>
        <v>4.8609050917702046</v>
      </c>
      <c r="F1436">
        <f>(MAX(E$2:E1436) - E1436)/MAX(E$2:E1436)</f>
        <v>1.7793135297454809E-2</v>
      </c>
      <c r="G1436">
        <f t="shared" si="90"/>
        <v>38.050030519000003</v>
      </c>
      <c r="H1436" t="str">
        <f t="shared" si="91"/>
        <v/>
      </c>
    </row>
    <row r="1437" spans="1:8" x14ac:dyDescent="0.3">
      <c r="A1437">
        <v>2004</v>
      </c>
      <c r="B1437">
        <v>7</v>
      </c>
      <c r="C1437">
        <v>108.15</v>
      </c>
      <c r="D1437">
        <v>-0.84999847399999995</v>
      </c>
      <c r="E1437">
        <f t="shared" si="89"/>
        <v>4.8035991013365917</v>
      </c>
      <c r="F1437">
        <f>(MAX(E$2:E1437) - E1437)/MAX(E$2:E1437)</f>
        <v>2.9372529696199388E-2</v>
      </c>
      <c r="G1437">
        <f t="shared" si="90"/>
        <v>37.200032045</v>
      </c>
      <c r="H1437" t="str">
        <f t="shared" si="91"/>
        <v/>
      </c>
    </row>
    <row r="1438" spans="1:8" x14ac:dyDescent="0.3">
      <c r="A1438">
        <v>2004</v>
      </c>
      <c r="B1438">
        <v>7</v>
      </c>
      <c r="C1438">
        <v>107.05000000000001</v>
      </c>
      <c r="D1438">
        <v>0.29999542200000001</v>
      </c>
      <c r="E1438">
        <f t="shared" si="89"/>
        <v>4.8237914096905055</v>
      </c>
      <c r="F1438">
        <f>(MAX(E$2:E1438) - E1438)/MAX(E$2:E1438)</f>
        <v>2.529242043568676E-2</v>
      </c>
      <c r="G1438">
        <f t="shared" si="90"/>
        <v>37.500027467000002</v>
      </c>
      <c r="H1438" t="str">
        <f t="shared" si="91"/>
        <v/>
      </c>
    </row>
    <row r="1439" spans="1:8" x14ac:dyDescent="0.3">
      <c r="A1439">
        <v>2004</v>
      </c>
      <c r="B1439">
        <v>7</v>
      </c>
      <c r="C1439">
        <v>106.80000000000001</v>
      </c>
      <c r="D1439">
        <v>1.399998474</v>
      </c>
      <c r="E1439">
        <f t="shared" si="89"/>
        <v>4.9186411373936094</v>
      </c>
      <c r="F1439">
        <f>(MAX(E$2:E1439) - E1439)/MAX(E$2:E1439)</f>
        <v>6.1268428516099444E-3</v>
      </c>
      <c r="G1439">
        <f t="shared" si="90"/>
        <v>38.900025941000003</v>
      </c>
      <c r="H1439" t="str">
        <f t="shared" si="91"/>
        <v/>
      </c>
    </row>
    <row r="1440" spans="1:8" x14ac:dyDescent="0.3">
      <c r="A1440">
        <v>2004</v>
      </c>
      <c r="B1440">
        <v>7</v>
      </c>
      <c r="C1440">
        <v>105.65</v>
      </c>
      <c r="D1440">
        <v>2.150006104</v>
      </c>
      <c r="E1440">
        <f t="shared" si="89"/>
        <v>5.0687846556441789</v>
      </c>
      <c r="F1440">
        <f>(MAX(E$2:E1440) - E1440)/MAX(E$2:E1440)</f>
        <v>0</v>
      </c>
      <c r="G1440">
        <f t="shared" si="90"/>
        <v>41.050032045000002</v>
      </c>
      <c r="H1440" t="str">
        <f t="shared" si="91"/>
        <v/>
      </c>
    </row>
    <row r="1441" spans="1:8" x14ac:dyDescent="0.3">
      <c r="A1441">
        <v>2004</v>
      </c>
      <c r="B1441">
        <v>7</v>
      </c>
      <c r="C1441">
        <v>106.7</v>
      </c>
      <c r="D1441">
        <v>-1.300001526</v>
      </c>
      <c r="E1441">
        <f t="shared" si="89"/>
        <v>4.9761497757851894</v>
      </c>
      <c r="F1441">
        <f>(MAX(E$2:E1441) - E1441)/MAX(E$2:E1441)</f>
        <v>1.827556034676656E-2</v>
      </c>
      <c r="G1441">
        <f t="shared" si="90"/>
        <v>39.750030518999999</v>
      </c>
      <c r="H1441" t="str">
        <f t="shared" si="91"/>
        <v/>
      </c>
    </row>
    <row r="1442" spans="1:8" x14ac:dyDescent="0.3">
      <c r="A1442">
        <v>2004</v>
      </c>
      <c r="B1442">
        <v>7</v>
      </c>
      <c r="C1442">
        <v>105.65</v>
      </c>
      <c r="D1442">
        <v>0.65000152600000005</v>
      </c>
      <c r="E1442">
        <f t="shared" si="89"/>
        <v>5.0220727045291307</v>
      </c>
      <c r="F1442">
        <f>(MAX(E$2:E1442) - E1442)/MAX(E$2:E1442)</f>
        <v>9.2156116877117004E-3</v>
      </c>
      <c r="G1442">
        <f t="shared" si="90"/>
        <v>40.400032044999996</v>
      </c>
      <c r="H1442" t="str">
        <f t="shared" si="91"/>
        <v/>
      </c>
    </row>
    <row r="1443" spans="1:8" x14ac:dyDescent="0.3">
      <c r="A1443">
        <v>2004</v>
      </c>
      <c r="B1443">
        <v>7</v>
      </c>
      <c r="C1443">
        <v>106.80000000000001</v>
      </c>
      <c r="D1443">
        <v>0.5</v>
      </c>
      <c r="E1443">
        <f t="shared" si="89"/>
        <v>5.0573400690272292</v>
      </c>
      <c r="F1443">
        <f>(MAX(E$2:E1443) - E1443)/MAX(E$2:E1443)</f>
        <v>2.2578561518106612E-3</v>
      </c>
      <c r="G1443">
        <f t="shared" si="90"/>
        <v>40.900032044999996</v>
      </c>
      <c r="H1443" t="str">
        <f t="shared" si="91"/>
        <v/>
      </c>
    </row>
    <row r="1444" spans="1:8" x14ac:dyDescent="0.3">
      <c r="A1444">
        <v>2004</v>
      </c>
      <c r="B1444">
        <v>7</v>
      </c>
      <c r="C1444">
        <v>107.2</v>
      </c>
      <c r="D1444">
        <v>0.9</v>
      </c>
      <c r="E1444">
        <f t="shared" si="89"/>
        <v>5.1210285866875536</v>
      </c>
      <c r="F1444">
        <f>(MAX(E$2:E1444) - E1444)/MAX(E$2:E1444)</f>
        <v>0</v>
      </c>
      <c r="G1444">
        <f t="shared" si="90"/>
        <v>41.800032044999995</v>
      </c>
      <c r="H1444" t="str">
        <f t="shared" si="91"/>
        <v/>
      </c>
    </row>
    <row r="1445" spans="1:8" x14ac:dyDescent="0.3">
      <c r="A1445">
        <v>2004</v>
      </c>
      <c r="B1445">
        <v>7</v>
      </c>
      <c r="C1445">
        <v>105.60000000000001</v>
      </c>
      <c r="D1445">
        <v>-1.250004578</v>
      </c>
      <c r="E1445">
        <f t="shared" si="89"/>
        <v>5.0301008995081746</v>
      </c>
      <c r="F1445">
        <f>(MAX(E$2:E1445) - E1445)/MAX(E$2:E1445)</f>
        <v>1.7755746846590814E-2</v>
      </c>
      <c r="G1445">
        <f t="shared" si="90"/>
        <v>40.550027466999992</v>
      </c>
      <c r="H1445" t="str">
        <f t="shared" si="91"/>
        <v/>
      </c>
    </row>
    <row r="1446" spans="1:8" x14ac:dyDescent="0.3">
      <c r="A1446">
        <v>2004</v>
      </c>
      <c r="B1446">
        <v>7</v>
      </c>
      <c r="C1446">
        <v>104.35000000000001</v>
      </c>
      <c r="D1446">
        <v>0.44999694800000001</v>
      </c>
      <c r="E1446">
        <f t="shared" si="89"/>
        <v>5.0626384661527952</v>
      </c>
      <c r="F1446">
        <f>(MAX(E$2:E1446) - E1446)/MAX(E$2:E1446)</f>
        <v>1.1402029796620789E-2</v>
      </c>
      <c r="G1446">
        <f t="shared" si="90"/>
        <v>41.000024414999992</v>
      </c>
      <c r="H1446" t="str">
        <f t="shared" si="91"/>
        <v/>
      </c>
    </row>
    <row r="1447" spans="1:8" x14ac:dyDescent="0.3">
      <c r="A1447">
        <v>2004</v>
      </c>
      <c r="B1447">
        <v>7</v>
      </c>
      <c r="C1447">
        <v>103.4</v>
      </c>
      <c r="D1447">
        <v>-1.5999984739999999</v>
      </c>
      <c r="E1447">
        <f t="shared" si="89"/>
        <v>4.9451305287215845</v>
      </c>
      <c r="F1447">
        <f>(MAX(E$2:E1447) - E1447)/MAX(E$2:E1447)</f>
        <v>3.4348189038277868E-2</v>
      </c>
      <c r="G1447">
        <f t="shared" si="90"/>
        <v>39.400025940999988</v>
      </c>
      <c r="H1447" t="str">
        <f t="shared" si="91"/>
        <v/>
      </c>
    </row>
    <row r="1448" spans="1:8" x14ac:dyDescent="0.3">
      <c r="A1448">
        <v>2004</v>
      </c>
      <c r="B1448">
        <v>7</v>
      </c>
      <c r="C1448">
        <v>103.65</v>
      </c>
      <c r="D1448">
        <v>2.549996948</v>
      </c>
      <c r="E1448">
        <f t="shared" si="89"/>
        <v>5.1276206554321728</v>
      </c>
      <c r="F1448">
        <f>(MAX(E$2:E1448) - E1448)/MAX(E$2:E1448)</f>
        <v>0</v>
      </c>
      <c r="G1448">
        <f t="shared" si="90"/>
        <v>41.950022888999989</v>
      </c>
      <c r="H1448" t="str">
        <f t="shared" si="91"/>
        <v/>
      </c>
    </row>
    <row r="1449" spans="1:8" x14ac:dyDescent="0.3">
      <c r="A1449">
        <v>2004</v>
      </c>
      <c r="B1449">
        <v>7</v>
      </c>
      <c r="C1449">
        <v>105.5</v>
      </c>
      <c r="D1449">
        <v>-1.1999938960000001</v>
      </c>
      <c r="E1449">
        <f t="shared" si="89"/>
        <v>5.0401356295432329</v>
      </c>
      <c r="F1449">
        <f>(MAX(E$2:E1449) - E1449)/MAX(E$2:E1449)</f>
        <v>1.7061524587677672E-2</v>
      </c>
      <c r="G1449">
        <f t="shared" si="90"/>
        <v>40.750028992999987</v>
      </c>
      <c r="H1449" t="str">
        <f t="shared" si="91"/>
        <v/>
      </c>
    </row>
    <row r="1450" spans="1:8" x14ac:dyDescent="0.3">
      <c r="A1450">
        <v>2004</v>
      </c>
      <c r="B1450">
        <v>7</v>
      </c>
      <c r="C1450">
        <v>106.5</v>
      </c>
      <c r="D1450">
        <v>-0.199993896</v>
      </c>
      <c r="E1450">
        <f t="shared" si="89"/>
        <v>5.0259384976992791</v>
      </c>
      <c r="F1450">
        <f>(MAX(E$2:E1450) - E1450)/MAX(E$2:E1450)</f>
        <v>1.9830280858466425E-2</v>
      </c>
      <c r="G1450">
        <f t="shared" si="90"/>
        <v>40.550035096999984</v>
      </c>
      <c r="H1450" t="str">
        <f t="shared" si="91"/>
        <v/>
      </c>
    </row>
    <row r="1451" spans="1:8" x14ac:dyDescent="0.3">
      <c r="A1451">
        <v>2004</v>
      </c>
      <c r="B1451">
        <v>7</v>
      </c>
      <c r="C1451">
        <v>104.7</v>
      </c>
      <c r="D1451">
        <v>0.5</v>
      </c>
      <c r="E1451">
        <f t="shared" si="89"/>
        <v>5.0619409224678993</v>
      </c>
      <c r="F1451">
        <f>(MAX(E$2:E1451) - E1451)/MAX(E$2:E1451)</f>
        <v>1.280900779871319E-2</v>
      </c>
      <c r="G1451">
        <f t="shared" si="90"/>
        <v>41.050035096999984</v>
      </c>
      <c r="H1451" t="str">
        <f t="shared" si="91"/>
        <v/>
      </c>
    </row>
    <row r="1452" spans="1:8" x14ac:dyDescent="0.3">
      <c r="A1452">
        <v>2004</v>
      </c>
      <c r="B1452">
        <v>7</v>
      </c>
      <c r="C1452">
        <v>104.95</v>
      </c>
      <c r="D1452">
        <v>0.84999847399999995</v>
      </c>
      <c r="E1452">
        <f t="shared" si="89"/>
        <v>5.1234365212231516</v>
      </c>
      <c r="F1452">
        <f>(MAX(E$2:E1452) - E1452)/MAX(E$2:E1452)</f>
        <v>8.1599917197239366E-4</v>
      </c>
      <c r="G1452">
        <f t="shared" si="90"/>
        <v>41.900033570999987</v>
      </c>
      <c r="H1452" t="str">
        <f t="shared" si="91"/>
        <v/>
      </c>
    </row>
    <row r="1453" spans="1:8" x14ac:dyDescent="0.3">
      <c r="A1453">
        <v>2004</v>
      </c>
      <c r="B1453">
        <v>7</v>
      </c>
      <c r="C1453">
        <v>103.10000000000001</v>
      </c>
      <c r="D1453">
        <v>1.5999984739999999</v>
      </c>
      <c r="E1453">
        <f t="shared" si="89"/>
        <v>5.2427016611202353</v>
      </c>
      <c r="F1453">
        <f>(MAX(E$2:E1453) - E1453)/MAX(E$2:E1453)</f>
        <v>0</v>
      </c>
      <c r="G1453">
        <f t="shared" si="90"/>
        <v>43.50003204499999</v>
      </c>
      <c r="H1453" t="str">
        <f t="shared" si="91"/>
        <v/>
      </c>
    </row>
    <row r="1454" spans="1:8" x14ac:dyDescent="0.3">
      <c r="A1454">
        <v>2004</v>
      </c>
      <c r="B1454">
        <v>7</v>
      </c>
      <c r="C1454">
        <v>104.45</v>
      </c>
      <c r="D1454">
        <v>0.65000152600000005</v>
      </c>
      <c r="E1454">
        <f t="shared" si="89"/>
        <v>5.2916403506380565</v>
      </c>
      <c r="F1454">
        <f>(MAX(E$2:E1454) - E1454)/MAX(E$2:E1454)</f>
        <v>0</v>
      </c>
      <c r="G1454">
        <f t="shared" si="90"/>
        <v>44.150033570999987</v>
      </c>
      <c r="H1454" t="str">
        <f t="shared" si="91"/>
        <v/>
      </c>
    </row>
    <row r="1455" spans="1:8" x14ac:dyDescent="0.3">
      <c r="A1455">
        <v>2004</v>
      </c>
      <c r="B1455">
        <v>7</v>
      </c>
      <c r="C1455">
        <v>106.35000000000001</v>
      </c>
      <c r="D1455">
        <v>0.5</v>
      </c>
      <c r="E1455">
        <f t="shared" si="89"/>
        <v>5.3289579835762666</v>
      </c>
      <c r="F1455">
        <f>(MAX(E$2:E1455) - E1455)/MAX(E$2:E1455)</f>
        <v>0</v>
      </c>
      <c r="G1455">
        <f t="shared" si="90"/>
        <v>44.650033570999987</v>
      </c>
      <c r="H1455" t="str">
        <f t="shared" si="91"/>
        <v/>
      </c>
    </row>
    <row r="1456" spans="1:8" x14ac:dyDescent="0.3">
      <c r="A1456">
        <v>2004</v>
      </c>
      <c r="B1456">
        <v>7</v>
      </c>
      <c r="C1456">
        <v>105.7</v>
      </c>
      <c r="D1456">
        <v>-2.1</v>
      </c>
      <c r="E1456">
        <f t="shared" si="89"/>
        <v>5.1701479774431993</v>
      </c>
      <c r="F1456">
        <f>(MAX(E$2:E1456) - E1456)/MAX(E$2:E1456)</f>
        <v>2.9801324503311209E-2</v>
      </c>
      <c r="G1456">
        <f t="shared" si="90"/>
        <v>42.550033570999986</v>
      </c>
      <c r="H1456" t="str">
        <f t="shared" si="91"/>
        <v/>
      </c>
    </row>
    <row r="1457" spans="1:8" x14ac:dyDescent="0.3">
      <c r="A1457">
        <v>2004</v>
      </c>
      <c r="B1457">
        <v>7</v>
      </c>
      <c r="C1457">
        <v>104.7</v>
      </c>
      <c r="D1457">
        <v>-5.0001525999999998E-2</v>
      </c>
      <c r="E1457">
        <f t="shared" si="89"/>
        <v>5.1664443200145751</v>
      </c>
      <c r="F1457">
        <f>(MAX(E$2:E1457) - E1457)/MAX(E$2:E1457)</f>
        <v>3.0496330438812821E-2</v>
      </c>
      <c r="G1457">
        <f t="shared" si="90"/>
        <v>42.500032044999983</v>
      </c>
      <c r="H1457" t="str">
        <f t="shared" si="91"/>
        <v/>
      </c>
    </row>
    <row r="1458" spans="1:8" x14ac:dyDescent="0.3">
      <c r="A1458">
        <v>2004</v>
      </c>
      <c r="B1458">
        <v>8</v>
      </c>
      <c r="C1458">
        <v>103.9</v>
      </c>
      <c r="D1458">
        <v>-1.200003052</v>
      </c>
      <c r="E1458">
        <f t="shared" si="89"/>
        <v>5.0769388009769587</v>
      </c>
      <c r="F1458">
        <f>(MAX(E$2:E1458) - E1458)/MAX(E$2:E1458)</f>
        <v>4.7292394381045141E-2</v>
      </c>
      <c r="G1458">
        <f t="shared" si="90"/>
        <v>41.300028992999984</v>
      </c>
      <c r="H1458" t="str">
        <f t="shared" si="91"/>
        <v/>
      </c>
    </row>
    <row r="1459" spans="1:8" x14ac:dyDescent="0.3">
      <c r="A1459">
        <v>2004</v>
      </c>
      <c r="B1459">
        <v>8</v>
      </c>
      <c r="C1459">
        <v>103.60000000000001</v>
      </c>
      <c r="D1459">
        <v>0.59999694800000003</v>
      </c>
      <c r="E1459">
        <f t="shared" si="89"/>
        <v>5.1210432573346178</v>
      </c>
      <c r="F1459">
        <f>(MAX(E$2:E1459) - E1459)/MAX(E$2:E1459)</f>
        <v>3.9016019057090984E-2</v>
      </c>
      <c r="G1459">
        <f t="shared" si="90"/>
        <v>41.900025940999981</v>
      </c>
      <c r="H1459" t="str">
        <f t="shared" si="91"/>
        <v/>
      </c>
    </row>
    <row r="1460" spans="1:8" x14ac:dyDescent="0.3">
      <c r="A1460">
        <v>2004</v>
      </c>
      <c r="B1460">
        <v>8</v>
      </c>
      <c r="C1460">
        <v>101.65</v>
      </c>
      <c r="D1460">
        <v>1.299996948</v>
      </c>
      <c r="E1460">
        <f t="shared" si="89"/>
        <v>5.2192824202236139</v>
      </c>
      <c r="F1460">
        <f>(MAX(E$2:E1460) - E1460)/MAX(E$2:E1460)</f>
        <v>2.0581052372841076E-2</v>
      </c>
      <c r="G1460">
        <f t="shared" si="90"/>
        <v>43.200022888999982</v>
      </c>
      <c r="H1460" t="str">
        <f t="shared" si="91"/>
        <v/>
      </c>
    </row>
    <row r="1461" spans="1:8" x14ac:dyDescent="0.3">
      <c r="A1461">
        <v>2004</v>
      </c>
      <c r="B1461">
        <v>8</v>
      </c>
      <c r="C1461">
        <v>104</v>
      </c>
      <c r="D1461">
        <v>-1.3000061039999999</v>
      </c>
      <c r="E1461">
        <f t="shared" si="89"/>
        <v>5.1214204153468268</v>
      </c>
      <c r="F1461">
        <f>(MAX(E$2:E1461) - E1461)/MAX(E$2:E1461)</f>
        <v>3.8945243867387604E-2</v>
      </c>
      <c r="G1461">
        <f t="shared" si="90"/>
        <v>41.900016784999984</v>
      </c>
      <c r="H1461" t="str">
        <f t="shared" si="91"/>
        <v/>
      </c>
    </row>
    <row r="1462" spans="1:8" x14ac:dyDescent="0.3">
      <c r="A1462">
        <v>2004</v>
      </c>
      <c r="B1462">
        <v>8</v>
      </c>
      <c r="C1462">
        <v>103.80000000000001</v>
      </c>
      <c r="D1462">
        <v>1.1999969479999999</v>
      </c>
      <c r="E1462">
        <f t="shared" si="89"/>
        <v>5.2102309481190971</v>
      </c>
      <c r="F1462">
        <f>(MAX(E$2:E1462) - E1462)/MAX(E$2:E1462)</f>
        <v>2.2279596841086682E-2</v>
      </c>
      <c r="G1462">
        <f t="shared" si="90"/>
        <v>43.100013732999983</v>
      </c>
      <c r="H1462" t="str">
        <f t="shared" si="91"/>
        <v/>
      </c>
    </row>
    <row r="1463" spans="1:8" x14ac:dyDescent="0.3">
      <c r="A1463">
        <v>2004</v>
      </c>
      <c r="B1463">
        <v>8</v>
      </c>
      <c r="C1463">
        <v>103.30000000000001</v>
      </c>
      <c r="D1463">
        <v>-1.95</v>
      </c>
      <c r="E1463">
        <f t="shared" si="89"/>
        <v>5.0627002073325693</v>
      </c>
      <c r="F1463">
        <f>(MAX(E$2:E1463) - E1463)/MAX(E$2:E1463)</f>
        <v>4.9964322680775115E-2</v>
      </c>
      <c r="G1463">
        <f t="shared" si="90"/>
        <v>41.15001373299998</v>
      </c>
      <c r="H1463" t="str">
        <f t="shared" si="91"/>
        <v/>
      </c>
    </row>
    <row r="1464" spans="1:8" x14ac:dyDescent="0.3">
      <c r="A1464">
        <v>2004</v>
      </c>
      <c r="B1464">
        <v>8</v>
      </c>
      <c r="C1464">
        <v>104.9</v>
      </c>
      <c r="D1464">
        <v>-0.94999847400000004</v>
      </c>
      <c r="E1464">
        <f t="shared" si="89"/>
        <v>4.993926744921434</v>
      </c>
      <c r="F1464">
        <f>(MAX(E$2:E1464) - E1464)/MAX(E$2:E1464)</f>
        <v>6.286993436378964E-2</v>
      </c>
      <c r="G1464">
        <f t="shared" si="90"/>
        <v>40.200015258999983</v>
      </c>
      <c r="H1464" t="str">
        <f t="shared" si="91"/>
        <v/>
      </c>
    </row>
    <row r="1465" spans="1:8" x14ac:dyDescent="0.3">
      <c r="A1465">
        <v>2004</v>
      </c>
      <c r="B1465">
        <v>8</v>
      </c>
      <c r="C1465">
        <v>106.4</v>
      </c>
      <c r="D1465">
        <v>9.9995422E-2</v>
      </c>
      <c r="E1465">
        <f t="shared" si="89"/>
        <v>5.0009667328767282</v>
      </c>
      <c r="F1465">
        <f>(MAX(E$2:E1465) - E1465)/MAX(E$2:E1465)</f>
        <v>6.1548852835845269E-2</v>
      </c>
      <c r="G1465">
        <f t="shared" si="90"/>
        <v>40.300010680999982</v>
      </c>
      <c r="H1465" t="str">
        <f t="shared" si="91"/>
        <v/>
      </c>
    </row>
    <row r="1466" spans="1:8" x14ac:dyDescent="0.3">
      <c r="A1466">
        <v>2004</v>
      </c>
      <c r="B1466">
        <v>8</v>
      </c>
      <c r="C1466">
        <v>106.7</v>
      </c>
      <c r="D1466">
        <v>-1.199998474</v>
      </c>
      <c r="E1466">
        <f t="shared" si="89"/>
        <v>4.9166018905902682</v>
      </c>
      <c r="F1466">
        <f>(MAX(E$2:E1466) - E1466)/MAX(E$2:E1466)</f>
        <v>7.7380248494522005E-2</v>
      </c>
      <c r="G1466">
        <f t="shared" si="90"/>
        <v>39.100012206999985</v>
      </c>
      <c r="H1466" t="str">
        <f t="shared" si="91"/>
        <v/>
      </c>
    </row>
    <row r="1467" spans="1:8" x14ac:dyDescent="0.3">
      <c r="A1467">
        <v>2004</v>
      </c>
      <c r="B1467">
        <v>8</v>
      </c>
      <c r="C1467">
        <v>107.85000000000001</v>
      </c>
      <c r="D1467">
        <v>-1.399998474</v>
      </c>
      <c r="E1467">
        <f t="shared" si="89"/>
        <v>4.8208684393511607</v>
      </c>
      <c r="F1467">
        <f>(MAX(E$2:E1467) - E1467)/MAX(E$2:E1467)</f>
        <v>9.5345008497163403E-2</v>
      </c>
      <c r="G1467">
        <f t="shared" si="90"/>
        <v>37.700013732999984</v>
      </c>
      <c r="H1467" t="str">
        <f t="shared" si="91"/>
        <v/>
      </c>
    </row>
    <row r="1468" spans="1:8" x14ac:dyDescent="0.3">
      <c r="A1468">
        <v>2004</v>
      </c>
      <c r="B1468">
        <v>8</v>
      </c>
      <c r="C1468">
        <v>108.80000000000001</v>
      </c>
      <c r="D1468">
        <v>-4.9998474000000001E-2</v>
      </c>
      <c r="E1468">
        <f t="shared" si="89"/>
        <v>4.81754533183293</v>
      </c>
      <c r="F1468">
        <f>(MAX(E$2:E1468) - E1468)/MAX(E$2:E1468)</f>
        <v>9.5968602739878853E-2</v>
      </c>
      <c r="G1468">
        <f t="shared" si="90"/>
        <v>37.650015258999986</v>
      </c>
      <c r="H1468" t="str">
        <f t="shared" si="91"/>
        <v/>
      </c>
    </row>
    <row r="1469" spans="1:8" x14ac:dyDescent="0.3">
      <c r="A1469">
        <v>2004</v>
      </c>
      <c r="B1469">
        <v>8</v>
      </c>
      <c r="C1469">
        <v>109.95</v>
      </c>
      <c r="D1469">
        <v>1.7500015259999999</v>
      </c>
      <c r="E1469">
        <f t="shared" si="89"/>
        <v>4.9325618622869793</v>
      </c>
      <c r="F1469">
        <f>(MAX(E$2:E1469) - E1469)/MAX(E$2:E1469)</f>
        <v>7.4385296808676588E-2</v>
      </c>
      <c r="G1469">
        <f t="shared" si="90"/>
        <v>39.400016784999984</v>
      </c>
      <c r="H1469" t="str">
        <f t="shared" si="91"/>
        <v/>
      </c>
    </row>
    <row r="1470" spans="1:8" x14ac:dyDescent="0.3">
      <c r="A1470">
        <v>2004</v>
      </c>
      <c r="B1470">
        <v>8</v>
      </c>
      <c r="C1470">
        <v>108.65</v>
      </c>
      <c r="D1470">
        <v>-0.100003052</v>
      </c>
      <c r="E1470">
        <f t="shared" si="89"/>
        <v>4.9257518589679616</v>
      </c>
      <c r="F1470">
        <f>(MAX(E$2:E1470) - E1470)/MAX(E$2:E1470)</f>
        <v>7.5663220811831799E-2</v>
      </c>
      <c r="G1470">
        <f t="shared" si="90"/>
        <v>39.300013732999986</v>
      </c>
      <c r="H1470" t="str">
        <f t="shared" si="91"/>
        <v/>
      </c>
    </row>
    <row r="1471" spans="1:8" x14ac:dyDescent="0.3">
      <c r="A1471">
        <v>2004</v>
      </c>
      <c r="B1471">
        <v>8</v>
      </c>
      <c r="C1471">
        <v>109.80000000000001</v>
      </c>
      <c r="D1471">
        <v>-0.64999694799999996</v>
      </c>
      <c r="E1471">
        <f t="shared" si="89"/>
        <v>4.8820124645016438</v>
      </c>
      <c r="F1471">
        <f>(MAX(E$2:E1471) - E1471)/MAX(E$2:E1471)</f>
        <v>8.3871090830909004E-2</v>
      </c>
      <c r="G1471">
        <f t="shared" si="90"/>
        <v>38.650016784999984</v>
      </c>
      <c r="H1471" t="str">
        <f t="shared" si="91"/>
        <v/>
      </c>
    </row>
    <row r="1472" spans="1:8" x14ac:dyDescent="0.3">
      <c r="A1472">
        <v>2004</v>
      </c>
      <c r="B1472">
        <v>8</v>
      </c>
      <c r="C1472">
        <v>110</v>
      </c>
      <c r="D1472">
        <v>-0.250003052</v>
      </c>
      <c r="E1472">
        <f t="shared" si="89"/>
        <v>4.8653690370103604</v>
      </c>
      <c r="F1472">
        <f>(MAX(E$2:E1472) - E1472)/MAX(E$2:E1472)</f>
        <v>8.6994295694332244E-2</v>
      </c>
      <c r="G1472">
        <f t="shared" si="90"/>
        <v>38.400013732999987</v>
      </c>
      <c r="H1472" t="str">
        <f t="shared" si="91"/>
        <v/>
      </c>
    </row>
    <row r="1473" spans="1:8" x14ac:dyDescent="0.3">
      <c r="A1473">
        <v>2004</v>
      </c>
      <c r="B1473">
        <v>8</v>
      </c>
      <c r="C1473">
        <v>110.80000000000001</v>
      </c>
      <c r="D1473">
        <v>0.3</v>
      </c>
      <c r="E1473">
        <f t="shared" si="89"/>
        <v>4.8851291098141036</v>
      </c>
      <c r="F1473">
        <f>(MAX(E$2:E1473) - E1473)/MAX(E$2:E1473)</f>
        <v>8.3286240036050938E-2</v>
      </c>
      <c r="G1473">
        <f t="shared" si="90"/>
        <v>38.700013732999984</v>
      </c>
      <c r="H1473" t="str">
        <f t="shared" si="91"/>
        <v/>
      </c>
    </row>
    <row r="1474" spans="1:8" x14ac:dyDescent="0.3">
      <c r="A1474">
        <v>2004</v>
      </c>
      <c r="B1474">
        <v>8</v>
      </c>
      <c r="C1474">
        <v>111.2</v>
      </c>
      <c r="D1474">
        <v>0.29999847400000001</v>
      </c>
      <c r="E1474">
        <f t="shared" si="89"/>
        <v>4.9048979669845698</v>
      </c>
      <c r="F1474">
        <f>(MAX(E$2:E1474) - E1474)/MAX(E$2:E1474)</f>
        <v>7.9576535956680572E-2</v>
      </c>
      <c r="G1474">
        <f t="shared" si="90"/>
        <v>39.000012206999983</v>
      </c>
      <c r="H1474" t="str">
        <f t="shared" si="91"/>
        <v/>
      </c>
    </row>
    <row r="1475" spans="1:8" x14ac:dyDescent="0.3">
      <c r="A1475">
        <v>2004</v>
      </c>
      <c r="B1475">
        <v>8</v>
      </c>
      <c r="C1475">
        <v>110.9</v>
      </c>
      <c r="D1475">
        <v>-1.5999984739999999</v>
      </c>
      <c r="E1475">
        <f t="shared" si="89"/>
        <v>4.7987505919309044</v>
      </c>
      <c r="F1475">
        <f>(MAX(E$2:E1475) - E1475)/MAX(E$2:E1475)</f>
        <v>9.9495509868805496E-2</v>
      </c>
      <c r="G1475">
        <f t="shared" si="90"/>
        <v>37.40001373299998</v>
      </c>
      <c r="H1475" t="str">
        <f t="shared" si="91"/>
        <v/>
      </c>
    </row>
    <row r="1476" spans="1:8" x14ac:dyDescent="0.3">
      <c r="A1476">
        <v>2004</v>
      </c>
      <c r="B1476">
        <v>8</v>
      </c>
      <c r="C1476">
        <v>113</v>
      </c>
      <c r="D1476">
        <v>0.150001526</v>
      </c>
      <c r="E1476">
        <f t="shared" ref="E1476:E1539" si="92">(D1476/C1476*$G$2+1)*E1475*$H$2+(1-$H$2)*E1475</f>
        <v>4.8083057235019186</v>
      </c>
      <c r="F1476">
        <f>(MAX(E$2:E1476) - E1476)/MAX(E$2:E1476)</f>
        <v>9.7702451713634633E-2</v>
      </c>
      <c r="G1476">
        <f t="shared" si="90"/>
        <v>37.550015258999977</v>
      </c>
      <c r="H1476" t="str">
        <f t="shared" si="91"/>
        <v/>
      </c>
    </row>
    <row r="1477" spans="1:8" x14ac:dyDescent="0.3">
      <c r="A1477">
        <v>2004</v>
      </c>
      <c r="B1477">
        <v>8</v>
      </c>
      <c r="C1477">
        <v>113.05000000000001</v>
      </c>
      <c r="D1477">
        <v>-0.35000305199999998</v>
      </c>
      <c r="E1477">
        <f t="shared" si="92"/>
        <v>4.7859759356446689</v>
      </c>
      <c r="F1477">
        <f>(MAX(E$2:E1477) - E1477)/MAX(E$2:E1477)</f>
        <v>0.10189272454484659</v>
      </c>
      <c r="G1477">
        <f t="shared" ref="G1477:G1540" si="93">IF(A1477&lt;&gt;A1476, D1477, D1477+G1476)</f>
        <v>37.200012206999979</v>
      </c>
      <c r="H1477" t="str">
        <f t="shared" si="91"/>
        <v/>
      </c>
    </row>
    <row r="1478" spans="1:8" x14ac:dyDescent="0.3">
      <c r="A1478">
        <v>2004</v>
      </c>
      <c r="B1478">
        <v>8</v>
      </c>
      <c r="C1478">
        <v>113.35000000000001</v>
      </c>
      <c r="D1478">
        <v>1.0000030520000001</v>
      </c>
      <c r="E1478">
        <f t="shared" si="92"/>
        <v>4.8493106141948665</v>
      </c>
      <c r="F1478">
        <f>(MAX(E$2:E1478) - E1478)/MAX(E$2:E1478)</f>
        <v>9.0007722121221989E-2</v>
      </c>
      <c r="G1478">
        <f t="shared" si="93"/>
        <v>38.200015258999976</v>
      </c>
      <c r="H1478" t="str">
        <f t="shared" si="91"/>
        <v/>
      </c>
    </row>
    <row r="1479" spans="1:8" x14ac:dyDescent="0.3">
      <c r="A1479">
        <v>2004</v>
      </c>
      <c r="B1479">
        <v>8</v>
      </c>
      <c r="C1479">
        <v>111.80000000000001</v>
      </c>
      <c r="D1479">
        <v>-0.75000457799999998</v>
      </c>
      <c r="E1479">
        <f t="shared" si="92"/>
        <v>4.8005135860983978</v>
      </c>
      <c r="F1479">
        <f>(MAX(E$2:E1479) - E1479)/MAX(E$2:E1479)</f>
        <v>9.9164677054411565E-2</v>
      </c>
      <c r="G1479">
        <f t="shared" si="93"/>
        <v>37.450010680999974</v>
      </c>
      <c r="H1479" t="str">
        <f t="shared" si="91"/>
        <v/>
      </c>
    </row>
    <row r="1480" spans="1:8" x14ac:dyDescent="0.3">
      <c r="A1480">
        <v>2004</v>
      </c>
      <c r="B1480">
        <v>9</v>
      </c>
      <c r="C1480">
        <v>112.55000000000001</v>
      </c>
      <c r="D1480">
        <v>-1.9499969479999999</v>
      </c>
      <c r="E1480">
        <f t="shared" si="92"/>
        <v>4.675755876079859</v>
      </c>
      <c r="F1480">
        <f>(MAX(E$2:E1480) - E1480)/MAX(E$2:E1480)</f>
        <v>0.12257595378112614</v>
      </c>
      <c r="G1480">
        <f t="shared" si="93"/>
        <v>35.500013732999975</v>
      </c>
      <c r="H1480" t="str">
        <f t="shared" si="91"/>
        <v/>
      </c>
    </row>
    <row r="1481" spans="1:8" x14ac:dyDescent="0.3">
      <c r="A1481">
        <v>2004</v>
      </c>
      <c r="B1481">
        <v>9</v>
      </c>
      <c r="C1481">
        <v>114.5</v>
      </c>
      <c r="D1481">
        <v>-1</v>
      </c>
      <c r="E1481">
        <f t="shared" si="92"/>
        <v>4.6145014322884199</v>
      </c>
      <c r="F1481">
        <f>(MAX(E$2:E1481) - E1481)/MAX(E$2:E1481)</f>
        <v>0.13407059194119869</v>
      </c>
      <c r="G1481">
        <f t="shared" si="93"/>
        <v>34.500013732999975</v>
      </c>
      <c r="H1481" t="str">
        <f t="shared" si="91"/>
        <v/>
      </c>
    </row>
    <row r="1482" spans="1:8" x14ac:dyDescent="0.3">
      <c r="A1482">
        <v>2004</v>
      </c>
      <c r="B1482">
        <v>9</v>
      </c>
      <c r="C1482">
        <v>115.30000000000001</v>
      </c>
      <c r="D1482">
        <v>0.45000152599999999</v>
      </c>
      <c r="E1482">
        <f t="shared" si="92"/>
        <v>4.6415161680159871</v>
      </c>
      <c r="F1482">
        <f>(MAX(E$2:E1482) - E1482)/MAX(E$2:E1482)</f>
        <v>0.12900117014976667</v>
      </c>
      <c r="G1482">
        <f t="shared" si="93"/>
        <v>34.950015258999976</v>
      </c>
      <c r="H1482" t="str">
        <f t="shared" si="91"/>
        <v/>
      </c>
    </row>
    <row r="1483" spans="1:8" x14ac:dyDescent="0.3">
      <c r="A1483">
        <v>2004</v>
      </c>
      <c r="B1483">
        <v>9</v>
      </c>
      <c r="C1483">
        <v>114.95</v>
      </c>
      <c r="D1483">
        <v>-0.35000457800000001</v>
      </c>
      <c r="E1483">
        <f t="shared" si="92"/>
        <v>4.6203171435575277</v>
      </c>
      <c r="F1483">
        <f>(MAX(E$2:E1483) - E1483)/MAX(E$2:E1483)</f>
        <v>0.13297925076586356</v>
      </c>
      <c r="G1483">
        <f t="shared" si="93"/>
        <v>34.600010680999979</v>
      </c>
      <c r="H1483" t="str">
        <f t="shared" si="91"/>
        <v/>
      </c>
    </row>
    <row r="1484" spans="1:8" x14ac:dyDescent="0.3">
      <c r="A1484">
        <v>2004</v>
      </c>
      <c r="B1484">
        <v>9</v>
      </c>
      <c r="C1484">
        <v>115.2</v>
      </c>
      <c r="D1484">
        <v>0.4</v>
      </c>
      <c r="E1484">
        <f t="shared" si="92"/>
        <v>4.6443812953468901</v>
      </c>
      <c r="F1484">
        <f>(MAX(E$2:E1484) - E1484)/MAX(E$2:E1484)</f>
        <v>0.1284635176969357</v>
      </c>
      <c r="G1484">
        <f t="shared" si="93"/>
        <v>35.000010680999978</v>
      </c>
      <c r="H1484" t="str">
        <f t="shared" si="91"/>
        <v/>
      </c>
    </row>
    <row r="1485" spans="1:8" x14ac:dyDescent="0.3">
      <c r="A1485">
        <v>2004</v>
      </c>
      <c r="B1485">
        <v>9</v>
      </c>
      <c r="C1485">
        <v>114.80000000000001</v>
      </c>
      <c r="D1485">
        <v>0.45000457799999999</v>
      </c>
      <c r="E1485">
        <f t="shared" si="92"/>
        <v>4.6716895642260319</v>
      </c>
      <c r="F1485">
        <f>(MAX(E$2:E1485) - E1485)/MAX(E$2:E1485)</f>
        <v>0.12333901325098111</v>
      </c>
      <c r="G1485">
        <f t="shared" si="93"/>
        <v>35.450015258999976</v>
      </c>
      <c r="H1485" t="str">
        <f t="shared" si="91"/>
        <v/>
      </c>
    </row>
    <row r="1486" spans="1:8" x14ac:dyDescent="0.3">
      <c r="A1486">
        <v>2004</v>
      </c>
      <c r="B1486">
        <v>9</v>
      </c>
      <c r="C1486">
        <v>114.45</v>
      </c>
      <c r="D1486">
        <v>0.85000457799999996</v>
      </c>
      <c r="E1486">
        <f t="shared" si="92"/>
        <v>4.7237335683752715</v>
      </c>
      <c r="F1486">
        <f>(MAX(E$2:E1486) - E1486)/MAX(E$2:E1486)</f>
        <v>0.11357275044507457</v>
      </c>
      <c r="G1486">
        <f t="shared" si="93"/>
        <v>36.300019836999972</v>
      </c>
      <c r="H1486" t="str">
        <f t="shared" si="91"/>
        <v/>
      </c>
    </row>
    <row r="1487" spans="1:8" x14ac:dyDescent="0.3">
      <c r="A1487">
        <v>2004</v>
      </c>
      <c r="B1487">
        <v>9</v>
      </c>
      <c r="C1487">
        <v>115.9</v>
      </c>
      <c r="D1487">
        <v>-1.65</v>
      </c>
      <c r="E1487">
        <f t="shared" si="92"/>
        <v>4.6228600517080691</v>
      </c>
      <c r="F1487">
        <f>(MAX(E$2:E1487) - E1487)/MAX(E$2:E1487)</f>
        <v>0.13250206401408607</v>
      </c>
      <c r="G1487">
        <f t="shared" si="93"/>
        <v>34.650019836999974</v>
      </c>
      <c r="H1487" t="str">
        <f t="shared" si="91"/>
        <v/>
      </c>
    </row>
    <row r="1488" spans="1:8" x14ac:dyDescent="0.3">
      <c r="A1488">
        <v>2004</v>
      </c>
      <c r="B1488">
        <v>9</v>
      </c>
      <c r="C1488">
        <v>118.30000000000001</v>
      </c>
      <c r="D1488">
        <v>2</v>
      </c>
      <c r="E1488">
        <f t="shared" si="92"/>
        <v>4.7400923438054843</v>
      </c>
      <c r="F1488">
        <f>(MAX(E$2:E1488) - E1488)/MAX(E$2:E1488)</f>
        <v>0.11050296166448553</v>
      </c>
      <c r="G1488">
        <f t="shared" si="93"/>
        <v>36.650019836999974</v>
      </c>
      <c r="H1488" t="str">
        <f t="shared" si="91"/>
        <v/>
      </c>
    </row>
    <row r="1489" spans="1:8" x14ac:dyDescent="0.3">
      <c r="A1489">
        <v>2004</v>
      </c>
      <c r="B1489">
        <v>9</v>
      </c>
      <c r="C1489">
        <v>120.60000000000001</v>
      </c>
      <c r="D1489">
        <v>0.65000610400000003</v>
      </c>
      <c r="E1489">
        <f t="shared" si="92"/>
        <v>4.7784143457581862</v>
      </c>
      <c r="F1489">
        <f>(MAX(E$2:E1489) - E1489)/MAX(E$2:E1489)</f>
        <v>0.10331168673403768</v>
      </c>
      <c r="G1489">
        <f t="shared" si="93"/>
        <v>37.300025940999973</v>
      </c>
      <c r="H1489" t="str">
        <f t="shared" si="91"/>
        <v/>
      </c>
    </row>
    <row r="1490" spans="1:8" x14ac:dyDescent="0.3">
      <c r="A1490">
        <v>2004</v>
      </c>
      <c r="B1490">
        <v>9</v>
      </c>
      <c r="C1490">
        <v>119.85000000000001</v>
      </c>
      <c r="D1490">
        <v>-5.0004578000000001E-2</v>
      </c>
      <c r="E1490">
        <f t="shared" si="92"/>
        <v>4.7754238251966248</v>
      </c>
      <c r="F1490">
        <f>(MAX(E$2:E1490) - E1490)/MAX(E$2:E1490)</f>
        <v>0.10387286972155196</v>
      </c>
      <c r="G1490">
        <f t="shared" si="93"/>
        <v>37.250021362999973</v>
      </c>
      <c r="H1490" t="str">
        <f t="shared" si="91"/>
        <v/>
      </c>
    </row>
    <row r="1491" spans="1:8" x14ac:dyDescent="0.3">
      <c r="A1491">
        <v>2004</v>
      </c>
      <c r="B1491">
        <v>9</v>
      </c>
      <c r="C1491">
        <v>119.10000000000001</v>
      </c>
      <c r="D1491">
        <v>-3</v>
      </c>
      <c r="E1491">
        <f t="shared" si="92"/>
        <v>4.5949921945216898</v>
      </c>
      <c r="F1491">
        <f>(MAX(E$2:E1491) - E1491)/MAX(E$2:E1491)</f>
        <v>0.13773157741469222</v>
      </c>
      <c r="G1491">
        <f t="shared" si="93"/>
        <v>34.250021362999973</v>
      </c>
      <c r="H1491" t="str">
        <f t="shared" si="91"/>
        <v/>
      </c>
    </row>
    <row r="1492" spans="1:8" x14ac:dyDescent="0.3">
      <c r="A1492">
        <v>2004</v>
      </c>
      <c r="B1492">
        <v>9</v>
      </c>
      <c r="C1492">
        <v>120.60000000000001</v>
      </c>
      <c r="D1492">
        <v>0.54999847400000001</v>
      </c>
      <c r="E1492">
        <f t="shared" si="92"/>
        <v>4.6264255116240385</v>
      </c>
      <c r="F1492">
        <f>(MAX(E$2:E1492) - E1492)/MAX(E$2:E1492)</f>
        <v>0.13183299138732527</v>
      </c>
      <c r="G1492">
        <f t="shared" si="93"/>
        <v>34.800019836999972</v>
      </c>
      <c r="H1492" t="str">
        <f t="shared" si="91"/>
        <v/>
      </c>
    </row>
    <row r="1493" spans="1:8" x14ac:dyDescent="0.3">
      <c r="A1493">
        <v>2004</v>
      </c>
      <c r="B1493">
        <v>9</v>
      </c>
      <c r="C1493">
        <v>119.75</v>
      </c>
      <c r="D1493">
        <v>1.6999938960000001</v>
      </c>
      <c r="E1493">
        <f t="shared" si="92"/>
        <v>4.7249419433158071</v>
      </c>
      <c r="F1493">
        <f>(MAX(E$2:E1493) - E1493)/MAX(E$2:E1493)</f>
        <v>0.11334599411780387</v>
      </c>
      <c r="G1493">
        <f t="shared" si="93"/>
        <v>36.500013732999975</v>
      </c>
      <c r="H1493" t="str">
        <f t="shared" si="91"/>
        <v/>
      </c>
    </row>
    <row r="1494" spans="1:8" x14ac:dyDescent="0.3">
      <c r="A1494">
        <v>2004</v>
      </c>
      <c r="B1494">
        <v>9</v>
      </c>
      <c r="C1494">
        <v>121.45</v>
      </c>
      <c r="D1494">
        <v>-0.100006104</v>
      </c>
      <c r="E1494">
        <f t="shared" si="92"/>
        <v>4.7191059239410373</v>
      </c>
      <c r="F1494">
        <f>(MAX(E$2:E1494) - E1494)/MAX(E$2:E1494)</f>
        <v>0.11444114618932634</v>
      </c>
      <c r="G1494">
        <f t="shared" si="93"/>
        <v>36.400007628999973</v>
      </c>
      <c r="H1494" t="str">
        <f t="shared" si="91"/>
        <v/>
      </c>
    </row>
    <row r="1495" spans="1:8" x14ac:dyDescent="0.3">
      <c r="A1495">
        <v>2004</v>
      </c>
      <c r="B1495">
        <v>9</v>
      </c>
      <c r="C1495">
        <v>121.9</v>
      </c>
      <c r="D1495">
        <v>-3</v>
      </c>
      <c r="E1495">
        <f t="shared" si="92"/>
        <v>4.5448977479136818</v>
      </c>
      <c r="F1495">
        <f>(MAX(E$2:E1495) - E1495)/MAX(E$2:E1495)</f>
        <v>0.14713199805272278</v>
      </c>
      <c r="G1495">
        <f t="shared" si="93"/>
        <v>33.400007628999973</v>
      </c>
      <c r="H1495" t="str">
        <f t="shared" si="91"/>
        <v/>
      </c>
    </row>
    <row r="1496" spans="1:8" x14ac:dyDescent="0.3">
      <c r="A1496">
        <v>2004</v>
      </c>
      <c r="B1496">
        <v>9</v>
      </c>
      <c r="C1496">
        <v>117.80000000000001</v>
      </c>
      <c r="D1496">
        <v>0.05</v>
      </c>
      <c r="E1496">
        <f t="shared" si="92"/>
        <v>4.5477913585341705</v>
      </c>
      <c r="F1496">
        <f>(MAX(E$2:E1496) - E1496)/MAX(E$2:E1496)</f>
        <v>0.14658900059817226</v>
      </c>
      <c r="G1496">
        <f t="shared" si="93"/>
        <v>33.45000762899997</v>
      </c>
      <c r="H1496" t="str">
        <f t="shared" si="91"/>
        <v/>
      </c>
    </row>
    <row r="1497" spans="1:8" x14ac:dyDescent="0.3">
      <c r="A1497">
        <v>2004</v>
      </c>
      <c r="B1497">
        <v>9</v>
      </c>
      <c r="C1497">
        <v>117.45</v>
      </c>
      <c r="D1497">
        <v>-3.05E-6</v>
      </c>
      <c r="E1497">
        <f t="shared" si="92"/>
        <v>4.5477911813852092</v>
      </c>
      <c r="F1497">
        <f>(MAX(E$2:E1497) - E1497)/MAX(E$2:E1497)</f>
        <v>0.14658903384087407</v>
      </c>
      <c r="G1497">
        <f t="shared" si="93"/>
        <v>33.450004578999973</v>
      </c>
      <c r="H1497" t="str">
        <f t="shared" ref="H1497:H1560" si="94">IF(A1497=A1498, "", IF(-C1475*0.05 &gt; MIN(G1476:G1497), -C1475*0.05, ""))</f>
        <v/>
      </c>
    </row>
    <row r="1498" spans="1:8" x14ac:dyDescent="0.3">
      <c r="A1498">
        <v>2004</v>
      </c>
      <c r="B1498">
        <v>9</v>
      </c>
      <c r="C1498">
        <v>117.45</v>
      </c>
      <c r="D1498">
        <v>0</v>
      </c>
      <c r="E1498">
        <f t="shared" si="92"/>
        <v>4.5477911813852092</v>
      </c>
      <c r="F1498">
        <f>(MAX(E$2:E1498) - E1498)/MAX(E$2:E1498)</f>
        <v>0.14658903384087407</v>
      </c>
      <c r="G1498">
        <f t="shared" si="93"/>
        <v>33.450004578999973</v>
      </c>
      <c r="H1498" t="str">
        <f t="shared" si="94"/>
        <v/>
      </c>
    </row>
    <row r="1499" spans="1:8" x14ac:dyDescent="0.3">
      <c r="A1499">
        <v>2004</v>
      </c>
      <c r="B1499">
        <v>9</v>
      </c>
      <c r="C1499">
        <v>117.45</v>
      </c>
      <c r="D1499">
        <v>0</v>
      </c>
      <c r="E1499">
        <f t="shared" si="92"/>
        <v>4.5477911813852092</v>
      </c>
      <c r="F1499">
        <f>(MAX(E$2:E1499) - E1499)/MAX(E$2:E1499)</f>
        <v>0.14658903384087407</v>
      </c>
      <c r="G1499">
        <f t="shared" si="93"/>
        <v>33.450004578999973</v>
      </c>
      <c r="H1499" t="str">
        <f t="shared" si="94"/>
        <v/>
      </c>
    </row>
    <row r="1500" spans="1:8" x14ac:dyDescent="0.3">
      <c r="A1500">
        <v>2004</v>
      </c>
      <c r="B1500">
        <v>9</v>
      </c>
      <c r="C1500">
        <v>117.45</v>
      </c>
      <c r="D1500">
        <v>0</v>
      </c>
      <c r="E1500">
        <f t="shared" si="92"/>
        <v>4.5477911813852092</v>
      </c>
      <c r="F1500">
        <f>(MAX(E$2:E1500) - E1500)/MAX(E$2:E1500)</f>
        <v>0.14658903384087407</v>
      </c>
      <c r="G1500">
        <f t="shared" si="93"/>
        <v>33.450004578999973</v>
      </c>
      <c r="H1500" t="str">
        <f t="shared" si="94"/>
        <v/>
      </c>
    </row>
    <row r="1501" spans="1:8" x14ac:dyDescent="0.3">
      <c r="A1501">
        <v>2004</v>
      </c>
      <c r="B1501">
        <v>9</v>
      </c>
      <c r="C1501">
        <v>117.45</v>
      </c>
      <c r="D1501">
        <v>0.65000152600000005</v>
      </c>
      <c r="E1501">
        <f t="shared" si="92"/>
        <v>4.5855443258019362</v>
      </c>
      <c r="F1501">
        <f>(MAX(E$2:E1501) - E1501)/MAX(E$2:E1501)</f>
        <v>0.13950450727243774</v>
      </c>
      <c r="G1501">
        <f t="shared" si="93"/>
        <v>34.10000610499997</v>
      </c>
      <c r="H1501" t="str">
        <f t="shared" si="94"/>
        <v/>
      </c>
    </row>
    <row r="1502" spans="1:8" x14ac:dyDescent="0.3">
      <c r="A1502">
        <v>2004</v>
      </c>
      <c r="B1502">
        <v>10</v>
      </c>
      <c r="C1502">
        <v>118.25</v>
      </c>
      <c r="D1502">
        <v>1.800004578</v>
      </c>
      <c r="E1502">
        <f t="shared" si="92"/>
        <v>4.6902462384327874</v>
      </c>
      <c r="F1502">
        <f>(MAX(E$2:E1502) - E1502)/MAX(E$2:E1502)</f>
        <v>0.1198567800894612</v>
      </c>
      <c r="G1502">
        <f t="shared" si="93"/>
        <v>35.900010682999969</v>
      </c>
      <c r="H1502" t="str">
        <f t="shared" si="94"/>
        <v/>
      </c>
    </row>
    <row r="1503" spans="1:8" x14ac:dyDescent="0.3">
      <c r="A1503">
        <v>2004</v>
      </c>
      <c r="B1503">
        <v>10</v>
      </c>
      <c r="C1503">
        <v>121.75</v>
      </c>
      <c r="D1503">
        <v>-3</v>
      </c>
      <c r="E1503">
        <f t="shared" si="92"/>
        <v>4.5168901146303435</v>
      </c>
      <c r="F1503">
        <f>(MAX(E$2:E1503) - E1503)/MAX(E$2:E1503)</f>
        <v>0.15238774098964539</v>
      </c>
      <c r="G1503">
        <f t="shared" si="93"/>
        <v>32.900010682999969</v>
      </c>
      <c r="H1503" t="str">
        <f t="shared" si="94"/>
        <v/>
      </c>
    </row>
    <row r="1504" spans="1:8" x14ac:dyDescent="0.3">
      <c r="A1504">
        <v>2004</v>
      </c>
      <c r="B1504">
        <v>10</v>
      </c>
      <c r="C1504">
        <v>124.95</v>
      </c>
      <c r="D1504">
        <v>-0.50000610400000001</v>
      </c>
      <c r="E1504">
        <f t="shared" si="92"/>
        <v>4.4897775980827754</v>
      </c>
      <c r="F1504">
        <f>(MAX(E$2:E1504) - E1504)/MAX(E$2:E1504)</f>
        <v>0.15747551173790955</v>
      </c>
      <c r="G1504">
        <f t="shared" si="93"/>
        <v>32.400004578999969</v>
      </c>
      <c r="H1504" t="str">
        <f t="shared" si="94"/>
        <v/>
      </c>
    </row>
    <row r="1505" spans="1:8" x14ac:dyDescent="0.3">
      <c r="A1505">
        <v>2004</v>
      </c>
      <c r="B1505">
        <v>10</v>
      </c>
      <c r="C1505">
        <v>124.60000000000001</v>
      </c>
      <c r="D1505">
        <v>1.050004578</v>
      </c>
      <c r="E1505">
        <f t="shared" si="92"/>
        <v>4.5465306522423514</v>
      </c>
      <c r="F1505">
        <f>(MAX(E$2:E1505) - E1505)/MAX(E$2:E1505)</f>
        <v>0.1468255771100728</v>
      </c>
      <c r="G1505">
        <f t="shared" si="93"/>
        <v>33.450009156999968</v>
      </c>
      <c r="H1505" t="str">
        <f t="shared" si="94"/>
        <v/>
      </c>
    </row>
    <row r="1506" spans="1:8" x14ac:dyDescent="0.3">
      <c r="A1506">
        <v>2004</v>
      </c>
      <c r="B1506">
        <v>10</v>
      </c>
      <c r="C1506">
        <v>125.4</v>
      </c>
      <c r="D1506">
        <v>-0.400001526</v>
      </c>
      <c r="E1506">
        <f t="shared" si="92"/>
        <v>4.5247768340736592</v>
      </c>
      <c r="F1506">
        <f>(MAX(E$2:E1506) - E1506)/MAX(E$2:E1506)</f>
        <v>0.15090776695576816</v>
      </c>
      <c r="G1506">
        <f t="shared" si="93"/>
        <v>33.050007630999971</v>
      </c>
      <c r="H1506" t="str">
        <f t="shared" si="94"/>
        <v/>
      </c>
    </row>
    <row r="1507" spans="1:8" x14ac:dyDescent="0.3">
      <c r="A1507">
        <v>2004</v>
      </c>
      <c r="B1507">
        <v>10</v>
      </c>
      <c r="C1507">
        <v>124.05000000000001</v>
      </c>
      <c r="D1507">
        <v>0.64999694799999996</v>
      </c>
      <c r="E1507">
        <f t="shared" si="92"/>
        <v>4.5603402093158483</v>
      </c>
      <c r="F1507">
        <f>(MAX(E$2:E1507) - E1507)/MAX(E$2:E1507)</f>
        <v>0.14423415921635743</v>
      </c>
      <c r="G1507">
        <f t="shared" si="93"/>
        <v>33.700004578999973</v>
      </c>
      <c r="H1507" t="str">
        <f t="shared" si="94"/>
        <v/>
      </c>
    </row>
    <row r="1508" spans="1:8" x14ac:dyDescent="0.3">
      <c r="A1508">
        <v>2004</v>
      </c>
      <c r="B1508">
        <v>10</v>
      </c>
      <c r="C1508">
        <v>123.75</v>
      </c>
      <c r="D1508">
        <v>0.7</v>
      </c>
      <c r="E1508">
        <f t="shared" si="92"/>
        <v>4.5990340050312559</v>
      </c>
      <c r="F1508">
        <f>(MAX(E$2:E1508) - E1508)/MAX(E$2:E1508)</f>
        <v>0.13697311571879917</v>
      </c>
      <c r="G1508">
        <f t="shared" si="93"/>
        <v>34.400004578999976</v>
      </c>
      <c r="H1508" t="str">
        <f t="shared" si="94"/>
        <v/>
      </c>
    </row>
    <row r="1509" spans="1:8" x14ac:dyDescent="0.3">
      <c r="A1509">
        <v>2004</v>
      </c>
      <c r="B1509">
        <v>10</v>
      </c>
      <c r="C1509">
        <v>123.95</v>
      </c>
      <c r="D1509">
        <v>-3</v>
      </c>
      <c r="E1509">
        <f t="shared" si="92"/>
        <v>4.4320662517223361</v>
      </c>
      <c r="F1509">
        <f>(MAX(E$2:E1509) - E1509)/MAX(E$2:E1509)</f>
        <v>0.1683052736797947</v>
      </c>
      <c r="G1509">
        <f t="shared" si="93"/>
        <v>31.400004578999976</v>
      </c>
      <c r="H1509" t="str">
        <f t="shared" si="94"/>
        <v/>
      </c>
    </row>
    <row r="1510" spans="1:8" x14ac:dyDescent="0.3">
      <c r="A1510">
        <v>2004</v>
      </c>
      <c r="B1510">
        <v>10</v>
      </c>
      <c r="C1510">
        <v>121.7</v>
      </c>
      <c r="D1510">
        <v>1.2</v>
      </c>
      <c r="E1510">
        <f t="shared" si="92"/>
        <v>4.4976185874092733</v>
      </c>
      <c r="F1510">
        <f>(MAX(E$2:E1510) - E1510)/MAX(E$2:E1510)</f>
        <v>0.15600411914095838</v>
      </c>
      <c r="G1510">
        <f t="shared" si="93"/>
        <v>32.600004578999979</v>
      </c>
      <c r="H1510" t="str">
        <f t="shared" si="94"/>
        <v/>
      </c>
    </row>
    <row r="1511" spans="1:8" x14ac:dyDescent="0.3">
      <c r="A1511">
        <v>2004</v>
      </c>
      <c r="B1511">
        <v>10</v>
      </c>
      <c r="C1511">
        <v>119.55000000000001</v>
      </c>
      <c r="D1511">
        <v>-0.45000152599999999</v>
      </c>
      <c r="E1511">
        <f t="shared" si="92"/>
        <v>4.4722241679902002</v>
      </c>
      <c r="F1511">
        <f>(MAX(E$2:E1511) - E1511)/MAX(E$2:E1511)</f>
        <v>0.16076948218141363</v>
      </c>
      <c r="G1511">
        <f t="shared" si="93"/>
        <v>32.150003052999978</v>
      </c>
      <c r="H1511" t="str">
        <f t="shared" si="94"/>
        <v/>
      </c>
    </row>
    <row r="1512" spans="1:8" x14ac:dyDescent="0.3">
      <c r="A1512">
        <v>2004</v>
      </c>
      <c r="B1512">
        <v>10</v>
      </c>
      <c r="C1512">
        <v>117.80000000000001</v>
      </c>
      <c r="D1512">
        <v>0.60000305200000004</v>
      </c>
      <c r="E1512">
        <f t="shared" si="92"/>
        <v>4.5063924381517744</v>
      </c>
      <c r="F1512">
        <f>(MAX(E$2:E1512) - E1512)/MAX(E$2:E1512)</f>
        <v>0.15435767141711784</v>
      </c>
      <c r="G1512">
        <f t="shared" si="93"/>
        <v>32.750006104999976</v>
      </c>
      <c r="H1512" t="str">
        <f t="shared" si="94"/>
        <v/>
      </c>
    </row>
    <row r="1513" spans="1:8" x14ac:dyDescent="0.3">
      <c r="A1513">
        <v>2004</v>
      </c>
      <c r="B1513">
        <v>10</v>
      </c>
      <c r="C1513">
        <v>118.75</v>
      </c>
      <c r="D1513">
        <v>-0.99999847399999997</v>
      </c>
      <c r="E1513">
        <f t="shared" si="92"/>
        <v>4.4494696731657086</v>
      </c>
      <c r="F1513">
        <f>(MAX(E$2:E1513) - E1513)/MAX(E$2:E1513)</f>
        <v>0.16503945295142539</v>
      </c>
      <c r="G1513">
        <f t="shared" si="93"/>
        <v>31.750007630999974</v>
      </c>
      <c r="H1513" t="str">
        <f t="shared" si="94"/>
        <v/>
      </c>
    </row>
    <row r="1514" spans="1:8" x14ac:dyDescent="0.3">
      <c r="A1514">
        <v>2004</v>
      </c>
      <c r="B1514">
        <v>10</v>
      </c>
      <c r="C1514">
        <v>121.4</v>
      </c>
      <c r="D1514">
        <v>5.0001525999999998E-2</v>
      </c>
      <c r="E1514">
        <f t="shared" si="92"/>
        <v>4.4522186057054416</v>
      </c>
      <c r="F1514">
        <f>(MAX(E$2:E1514) - E1514)/MAX(E$2:E1514)</f>
        <v>0.16452360490979978</v>
      </c>
      <c r="G1514">
        <f t="shared" si="93"/>
        <v>31.800009156999973</v>
      </c>
      <c r="H1514" t="str">
        <f t="shared" si="94"/>
        <v/>
      </c>
    </row>
    <row r="1515" spans="1:8" x14ac:dyDescent="0.3">
      <c r="A1515">
        <v>2004</v>
      </c>
      <c r="B1515">
        <v>10</v>
      </c>
      <c r="C1515">
        <v>120.25</v>
      </c>
      <c r="D1515">
        <v>-3</v>
      </c>
      <c r="E1515">
        <f t="shared" si="92"/>
        <v>4.2856075144316419</v>
      </c>
      <c r="F1515">
        <f>(MAX(E$2:E1515) - E1515)/MAX(E$2:E1515)</f>
        <v>0.19578883383209406</v>
      </c>
      <c r="G1515">
        <f t="shared" si="93"/>
        <v>28.800009156999973</v>
      </c>
      <c r="H1515" t="str">
        <f t="shared" si="94"/>
        <v/>
      </c>
    </row>
    <row r="1516" spans="1:8" x14ac:dyDescent="0.3">
      <c r="A1516">
        <v>2004</v>
      </c>
      <c r="B1516">
        <v>10</v>
      </c>
      <c r="C1516">
        <v>117.4</v>
      </c>
      <c r="D1516">
        <v>1.35</v>
      </c>
      <c r="E1516">
        <f t="shared" si="92"/>
        <v>4.3595287684071451</v>
      </c>
      <c r="F1516">
        <f>(MAX(E$2:E1516) - E1516)/MAX(E$2:E1516)</f>
        <v>0.18191721874274133</v>
      </c>
      <c r="G1516">
        <f t="shared" si="93"/>
        <v>30.150009156999975</v>
      </c>
      <c r="H1516" t="str">
        <f t="shared" si="94"/>
        <v/>
      </c>
    </row>
    <row r="1517" spans="1:8" x14ac:dyDescent="0.3">
      <c r="A1517">
        <v>2004</v>
      </c>
      <c r="B1517">
        <v>10</v>
      </c>
      <c r="C1517">
        <v>117</v>
      </c>
      <c r="D1517">
        <v>5.0006104000000003E-2</v>
      </c>
      <c r="E1517">
        <f t="shared" si="92"/>
        <v>4.3623236792915545</v>
      </c>
      <c r="F1517">
        <f>(MAX(E$2:E1517) - E1517)/MAX(E$2:E1517)</f>
        <v>0.18139274268325217</v>
      </c>
      <c r="G1517">
        <f t="shared" si="93"/>
        <v>30.200015260999976</v>
      </c>
      <c r="H1517" t="str">
        <f t="shared" si="94"/>
        <v/>
      </c>
    </row>
    <row r="1518" spans="1:8" x14ac:dyDescent="0.3">
      <c r="A1518">
        <v>2004</v>
      </c>
      <c r="B1518">
        <v>10</v>
      </c>
      <c r="C1518">
        <v>115.15</v>
      </c>
      <c r="D1518">
        <v>-1.1499969480000001</v>
      </c>
      <c r="E1518">
        <f t="shared" si="92"/>
        <v>4.2969742361646759</v>
      </c>
      <c r="F1518">
        <f>(MAX(E$2:E1518) - E1518)/MAX(E$2:E1518)</f>
        <v>0.19365582363233907</v>
      </c>
      <c r="G1518">
        <f t="shared" si="93"/>
        <v>29.050018312999974</v>
      </c>
      <c r="H1518" t="str">
        <f t="shared" si="94"/>
        <v/>
      </c>
    </row>
    <row r="1519" spans="1:8" x14ac:dyDescent="0.3">
      <c r="A1519">
        <v>2004</v>
      </c>
      <c r="B1519">
        <v>10</v>
      </c>
      <c r="C1519">
        <v>114.60000000000001</v>
      </c>
      <c r="D1519">
        <v>-5.0001525999999998E-2</v>
      </c>
      <c r="E1519">
        <f t="shared" si="92"/>
        <v>4.2941619944239573</v>
      </c>
      <c r="F1519">
        <f>(MAX(E$2:E1519) - E1519)/MAX(E$2:E1519)</f>
        <v>0.19418355189542275</v>
      </c>
      <c r="G1519">
        <f t="shared" si="93"/>
        <v>29.000016786999975</v>
      </c>
      <c r="H1519" t="str">
        <f t="shared" si="94"/>
        <v/>
      </c>
    </row>
    <row r="1520" spans="1:8" x14ac:dyDescent="0.3">
      <c r="A1520">
        <v>2004</v>
      </c>
      <c r="B1520">
        <v>10</v>
      </c>
      <c r="C1520">
        <v>115.9</v>
      </c>
      <c r="D1520">
        <v>1.8000030520000001</v>
      </c>
      <c r="E1520">
        <f t="shared" si="92"/>
        <v>4.3941987247399048</v>
      </c>
      <c r="F1520">
        <f>(MAX(E$2:E1520) - E1520)/MAX(E$2:E1520)</f>
        <v>0.17541126458817458</v>
      </c>
      <c r="G1520">
        <f t="shared" si="93"/>
        <v>30.800019838999976</v>
      </c>
      <c r="H1520" t="str">
        <f t="shared" si="94"/>
        <v/>
      </c>
    </row>
    <row r="1521" spans="1:8" x14ac:dyDescent="0.3">
      <c r="A1521">
        <v>2004</v>
      </c>
      <c r="B1521">
        <v>10</v>
      </c>
      <c r="C1521">
        <v>117.65</v>
      </c>
      <c r="D1521">
        <v>-0.50000305199999995</v>
      </c>
      <c r="E1521">
        <f t="shared" si="92"/>
        <v>4.3661862371904219</v>
      </c>
      <c r="F1521">
        <f>(MAX(E$2:E1521) - E1521)/MAX(E$2:E1521)</f>
        <v>0.1806679184472999</v>
      </c>
      <c r="G1521">
        <f t="shared" si="93"/>
        <v>30.300016786999976</v>
      </c>
      <c r="H1521" t="str">
        <f t="shared" si="94"/>
        <v/>
      </c>
    </row>
    <row r="1522" spans="1:8" x14ac:dyDescent="0.3">
      <c r="A1522">
        <v>2004</v>
      </c>
      <c r="B1522">
        <v>10</v>
      </c>
      <c r="C1522">
        <v>117.10000000000001</v>
      </c>
      <c r="D1522">
        <v>0.8</v>
      </c>
      <c r="E1522">
        <f t="shared" si="92"/>
        <v>4.4109293924818695</v>
      </c>
      <c r="F1522">
        <f>(MAX(E$2:E1522) - E1522)/MAX(E$2:E1522)</f>
        <v>0.17227168874735763</v>
      </c>
      <c r="G1522">
        <f t="shared" si="93"/>
        <v>31.100016786999976</v>
      </c>
      <c r="H1522" t="str">
        <f t="shared" si="94"/>
        <v/>
      </c>
    </row>
    <row r="1523" spans="1:8" x14ac:dyDescent="0.3">
      <c r="A1523">
        <v>2004</v>
      </c>
      <c r="B1523">
        <v>11</v>
      </c>
      <c r="C1523">
        <v>117.85000000000001</v>
      </c>
      <c r="D1523">
        <v>-0.70000152599999999</v>
      </c>
      <c r="E1523">
        <f t="shared" si="92"/>
        <v>4.3716295540540093</v>
      </c>
      <c r="F1523">
        <f>(MAX(E$2:E1523) - E1523)/MAX(E$2:E1523)</f>
        <v>0.17964645855207018</v>
      </c>
      <c r="G1523">
        <f t="shared" si="93"/>
        <v>30.400015260999975</v>
      </c>
      <c r="H1523" t="str">
        <f t="shared" si="94"/>
        <v/>
      </c>
    </row>
    <row r="1524" spans="1:8" x14ac:dyDescent="0.3">
      <c r="A1524">
        <v>2004</v>
      </c>
      <c r="B1524">
        <v>11</v>
      </c>
      <c r="C1524">
        <v>118.95</v>
      </c>
      <c r="D1524">
        <v>-1.049996948</v>
      </c>
      <c r="E1524">
        <f t="shared" si="92"/>
        <v>4.3137455983220638</v>
      </c>
      <c r="F1524">
        <f>(MAX(E$2:E1524) - E1524)/MAX(E$2:E1524)</f>
        <v>0.19050861132383956</v>
      </c>
      <c r="G1524">
        <f t="shared" si="93"/>
        <v>29.350018312999975</v>
      </c>
      <c r="H1524" t="str">
        <f t="shared" si="94"/>
        <v/>
      </c>
    </row>
    <row r="1525" spans="1:8" x14ac:dyDescent="0.3">
      <c r="A1525">
        <v>2004</v>
      </c>
      <c r="B1525">
        <v>11</v>
      </c>
      <c r="C1525">
        <v>120.35000000000001</v>
      </c>
      <c r="D1525">
        <v>1.300001526</v>
      </c>
      <c r="E1525">
        <f t="shared" si="92"/>
        <v>4.383640187361463</v>
      </c>
      <c r="F1525">
        <f>(MAX(E$2:E1525) - E1525)/MAX(E$2:E1525)</f>
        <v>0.17739261580373736</v>
      </c>
      <c r="G1525">
        <f t="shared" si="93"/>
        <v>30.650019838999974</v>
      </c>
      <c r="H1525" t="str">
        <f t="shared" si="94"/>
        <v/>
      </c>
    </row>
    <row r="1526" spans="1:8" x14ac:dyDescent="0.3">
      <c r="A1526">
        <v>2004</v>
      </c>
      <c r="B1526">
        <v>11</v>
      </c>
      <c r="C1526">
        <v>121.60000000000001</v>
      </c>
      <c r="D1526">
        <v>-0.7</v>
      </c>
      <c r="E1526">
        <f t="shared" si="92"/>
        <v>4.3457880311383583</v>
      </c>
      <c r="F1526">
        <f>(MAX(E$2:E1526) - E1526)/MAX(E$2:E1526)</f>
        <v>0.18449572232845837</v>
      </c>
      <c r="G1526">
        <f t="shared" si="93"/>
        <v>29.950019838999975</v>
      </c>
      <c r="H1526" t="str">
        <f t="shared" si="94"/>
        <v/>
      </c>
    </row>
    <row r="1527" spans="1:8" x14ac:dyDescent="0.3">
      <c r="A1527">
        <v>2004</v>
      </c>
      <c r="B1527">
        <v>11</v>
      </c>
      <c r="C1527">
        <v>122.45</v>
      </c>
      <c r="D1527">
        <v>0.25000457799999998</v>
      </c>
      <c r="E1527">
        <f t="shared" si="92"/>
        <v>4.3590971397884468</v>
      </c>
      <c r="F1527">
        <f>(MAX(E$2:E1527) - E1527)/MAX(E$2:E1527)</f>
        <v>0.18199821555675799</v>
      </c>
      <c r="G1527">
        <f t="shared" si="93"/>
        <v>30.200024416999973</v>
      </c>
      <c r="H1527" t="str">
        <f t="shared" si="94"/>
        <v/>
      </c>
    </row>
    <row r="1528" spans="1:8" x14ac:dyDescent="0.3">
      <c r="A1528">
        <v>2004</v>
      </c>
      <c r="B1528">
        <v>11</v>
      </c>
      <c r="C1528">
        <v>122.9</v>
      </c>
      <c r="D1528">
        <v>3.349993896</v>
      </c>
      <c r="E1528">
        <f t="shared" si="92"/>
        <v>4.5373267835276128</v>
      </c>
      <c r="F1528">
        <f>(MAX(E$2:E1528) - E1528)/MAX(E$2:E1528)</f>
        <v>0.14855271940376413</v>
      </c>
      <c r="G1528">
        <f t="shared" si="93"/>
        <v>33.550018312999974</v>
      </c>
      <c r="H1528" t="str">
        <f t="shared" si="94"/>
        <v/>
      </c>
    </row>
    <row r="1529" spans="1:8" x14ac:dyDescent="0.3">
      <c r="A1529">
        <v>2004</v>
      </c>
      <c r="B1529">
        <v>11</v>
      </c>
      <c r="C1529">
        <v>119.80000000000001</v>
      </c>
      <c r="D1529">
        <v>0.5</v>
      </c>
      <c r="E1529">
        <f t="shared" si="92"/>
        <v>4.5657324186498647</v>
      </c>
      <c r="F1529">
        <f>(MAX(E$2:E1529) - E1529)/MAX(E$2:E1529)</f>
        <v>0.14322228985078259</v>
      </c>
      <c r="G1529">
        <f t="shared" si="93"/>
        <v>34.050018312999974</v>
      </c>
      <c r="H1529" t="str">
        <f t="shared" si="94"/>
        <v/>
      </c>
    </row>
    <row r="1530" spans="1:8" x14ac:dyDescent="0.3">
      <c r="A1530">
        <v>2004</v>
      </c>
      <c r="B1530">
        <v>11</v>
      </c>
      <c r="C1530">
        <v>120</v>
      </c>
      <c r="D1530">
        <v>-1.399998474</v>
      </c>
      <c r="E1530">
        <f t="shared" si="92"/>
        <v>4.4858321884148378</v>
      </c>
      <c r="F1530">
        <f>(MAX(E$2:E1530) - E1530)/MAX(E$2:E1530)</f>
        <v>0.15821588343535908</v>
      </c>
      <c r="G1530">
        <f t="shared" si="93"/>
        <v>32.650019838999974</v>
      </c>
      <c r="H1530" t="str">
        <f t="shared" si="94"/>
        <v/>
      </c>
    </row>
    <row r="1531" spans="1:8" x14ac:dyDescent="0.3">
      <c r="A1531">
        <v>2004</v>
      </c>
      <c r="B1531">
        <v>11</v>
      </c>
      <c r="C1531">
        <v>121</v>
      </c>
      <c r="D1531">
        <v>-1.099996948</v>
      </c>
      <c r="E1531">
        <f t="shared" si="92"/>
        <v>4.4246619192020713</v>
      </c>
      <c r="F1531">
        <f>(MAX(E$2:E1531) - E1531)/MAX(E$2:E1531)</f>
        <v>0.16969472590349113</v>
      </c>
      <c r="G1531">
        <f t="shared" si="93"/>
        <v>31.550022890999973</v>
      </c>
      <c r="H1531" t="str">
        <f t="shared" si="94"/>
        <v/>
      </c>
    </row>
    <row r="1532" spans="1:8" x14ac:dyDescent="0.3">
      <c r="A1532">
        <v>2004</v>
      </c>
      <c r="B1532">
        <v>11</v>
      </c>
      <c r="C1532">
        <v>123.80000000000001</v>
      </c>
      <c r="D1532">
        <v>-4.5800000000000002E-6</v>
      </c>
      <c r="E1532">
        <f t="shared" si="92"/>
        <v>4.4246616736655016</v>
      </c>
      <c r="F1532">
        <f>(MAX(E$2:E1532) - E1532)/MAX(E$2:E1532)</f>
        <v>0.16969477197939761</v>
      </c>
      <c r="G1532">
        <f t="shared" si="93"/>
        <v>31.550018310999974</v>
      </c>
      <c r="H1532" t="str">
        <f t="shared" si="94"/>
        <v/>
      </c>
    </row>
    <row r="1533" spans="1:8" x14ac:dyDescent="0.3">
      <c r="A1533">
        <v>2004</v>
      </c>
      <c r="B1533">
        <v>11</v>
      </c>
      <c r="C1533">
        <v>124.15</v>
      </c>
      <c r="D1533">
        <v>-0.34999694799999997</v>
      </c>
      <c r="E1533">
        <f t="shared" si="92"/>
        <v>4.4059510242690196</v>
      </c>
      <c r="F1533">
        <f>(MAX(E$2:E1533) - E1533)/MAX(E$2:E1533)</f>
        <v>0.17320589919303819</v>
      </c>
      <c r="G1533">
        <f t="shared" si="93"/>
        <v>31.200021362999973</v>
      </c>
      <c r="H1533" t="str">
        <f t="shared" si="94"/>
        <v/>
      </c>
    </row>
    <row r="1534" spans="1:8" x14ac:dyDescent="0.3">
      <c r="A1534">
        <v>2004</v>
      </c>
      <c r="B1534">
        <v>11</v>
      </c>
      <c r="C1534">
        <v>124.65</v>
      </c>
      <c r="D1534">
        <v>0.59999694800000003</v>
      </c>
      <c r="E1534">
        <f t="shared" si="92"/>
        <v>4.437762783205228</v>
      </c>
      <c r="F1534">
        <f>(MAX(E$2:E1534) - E1534)/MAX(E$2:E1534)</f>
        <v>0.1672362970617676</v>
      </c>
      <c r="G1534">
        <f t="shared" si="93"/>
        <v>31.800018310999974</v>
      </c>
      <c r="H1534" t="str">
        <f t="shared" si="94"/>
        <v/>
      </c>
    </row>
    <row r="1535" spans="1:8" x14ac:dyDescent="0.3">
      <c r="A1535">
        <v>2004</v>
      </c>
      <c r="B1535">
        <v>11</v>
      </c>
      <c r="C1535">
        <v>124.5</v>
      </c>
      <c r="D1535">
        <v>-0.8</v>
      </c>
      <c r="E1535">
        <f t="shared" si="92"/>
        <v>4.3949891660177078</v>
      </c>
      <c r="F1535">
        <f>(MAX(E$2:E1535) - E1535)/MAX(E$2:E1535)</f>
        <v>0.17526293516237704</v>
      </c>
      <c r="G1535">
        <f t="shared" si="93"/>
        <v>31.000018310999973</v>
      </c>
      <c r="H1535" t="str">
        <f t="shared" si="94"/>
        <v/>
      </c>
    </row>
    <row r="1536" spans="1:8" x14ac:dyDescent="0.3">
      <c r="A1536">
        <v>2004</v>
      </c>
      <c r="B1536">
        <v>11</v>
      </c>
      <c r="C1536">
        <v>125.25</v>
      </c>
      <c r="D1536">
        <v>1.350001526</v>
      </c>
      <c r="E1536">
        <f t="shared" si="92"/>
        <v>4.466045957405461</v>
      </c>
      <c r="F1536">
        <f>(MAX(E$2:E1536) - E1536)/MAX(E$2:E1536)</f>
        <v>0.16192884778417879</v>
      </c>
      <c r="G1536">
        <f t="shared" si="93"/>
        <v>32.350019836999977</v>
      </c>
      <c r="H1536" t="str">
        <f t="shared" si="94"/>
        <v/>
      </c>
    </row>
    <row r="1537" spans="1:8" x14ac:dyDescent="0.3">
      <c r="A1537">
        <v>2004</v>
      </c>
      <c r="B1537">
        <v>11</v>
      </c>
      <c r="C1537">
        <v>124.5</v>
      </c>
      <c r="D1537">
        <v>2.0500045779999998</v>
      </c>
      <c r="E1537">
        <f t="shared" si="92"/>
        <v>4.5763521581071434</v>
      </c>
      <c r="F1537">
        <f>(MAX(E$2:E1537) - E1537)/MAX(E$2:E1537)</f>
        <v>0.14122945382355015</v>
      </c>
      <c r="G1537">
        <f t="shared" si="93"/>
        <v>34.400024414999976</v>
      </c>
      <c r="H1537" t="str">
        <f t="shared" si="94"/>
        <v/>
      </c>
    </row>
    <row r="1538" spans="1:8" x14ac:dyDescent="0.3">
      <c r="A1538">
        <v>2004</v>
      </c>
      <c r="B1538">
        <v>11</v>
      </c>
      <c r="C1538">
        <v>121.45</v>
      </c>
      <c r="D1538">
        <v>-0.89999389600000002</v>
      </c>
      <c r="E1538">
        <f t="shared" si="92"/>
        <v>4.5254832119369972</v>
      </c>
      <c r="F1538">
        <f>(MAX(E$2:E1538) - E1538)/MAX(E$2:E1538)</f>
        <v>0.15077521236150881</v>
      </c>
      <c r="G1538">
        <f t="shared" si="93"/>
        <v>33.500030518999978</v>
      </c>
      <c r="H1538" t="str">
        <f t="shared" si="94"/>
        <v/>
      </c>
    </row>
    <row r="1539" spans="1:8" x14ac:dyDescent="0.3">
      <c r="A1539">
        <v>2004</v>
      </c>
      <c r="B1539">
        <v>11</v>
      </c>
      <c r="C1539">
        <v>121.4</v>
      </c>
      <c r="D1539">
        <v>1.53E-6</v>
      </c>
      <c r="E1539">
        <f t="shared" si="92"/>
        <v>4.5254832974887602</v>
      </c>
      <c r="F1539">
        <f>(MAX(E$2:E1539) - E1539)/MAX(E$2:E1539)</f>
        <v>0.15077519630738279</v>
      </c>
      <c r="G1539">
        <f t="shared" si="93"/>
        <v>33.500032048999977</v>
      </c>
      <c r="H1539" t="str">
        <f t="shared" si="94"/>
        <v/>
      </c>
    </row>
    <row r="1540" spans="1:8" x14ac:dyDescent="0.3">
      <c r="A1540">
        <v>2004</v>
      </c>
      <c r="B1540">
        <v>11</v>
      </c>
      <c r="C1540">
        <v>121.4</v>
      </c>
      <c r="D1540">
        <v>2.0499954219999998</v>
      </c>
      <c r="E1540">
        <f t="shared" ref="E1540:E1603" si="95">(D1540/C1540*$G$2+1)*E1539*$H$2+(1-$H$2)*E1539</f>
        <v>4.6401112222275094</v>
      </c>
      <c r="F1540">
        <f>(MAX(E$2:E1540) - E1540)/MAX(E$2:E1540)</f>
        <v>0.12926481377255516</v>
      </c>
      <c r="G1540">
        <f t="shared" si="93"/>
        <v>35.550027470999979</v>
      </c>
      <c r="H1540" t="str">
        <f t="shared" si="94"/>
        <v/>
      </c>
    </row>
    <row r="1541" spans="1:8" x14ac:dyDescent="0.3">
      <c r="A1541">
        <v>2004</v>
      </c>
      <c r="B1541">
        <v>11</v>
      </c>
      <c r="C1541">
        <v>123.30000000000001</v>
      </c>
      <c r="D1541">
        <v>-0.14999542199999999</v>
      </c>
      <c r="E1541">
        <f t="shared" si="95"/>
        <v>4.6316441244062814</v>
      </c>
      <c r="F1541">
        <f>(MAX(E$2:E1541) - E1541)/MAX(E$2:E1541)</f>
        <v>0.13085369809990838</v>
      </c>
      <c r="G1541">
        <f t="shared" ref="G1541:G1604" si="96">IF(A1541&lt;&gt;A1540, D1541, D1541+G1540)</f>
        <v>35.400032048999975</v>
      </c>
      <c r="H1541" t="str">
        <f t="shared" si="94"/>
        <v/>
      </c>
    </row>
    <row r="1542" spans="1:8" x14ac:dyDescent="0.3">
      <c r="A1542">
        <v>2004</v>
      </c>
      <c r="B1542">
        <v>11</v>
      </c>
      <c r="C1542">
        <v>124</v>
      </c>
      <c r="D1542">
        <v>-3</v>
      </c>
      <c r="E1542">
        <f t="shared" si="95"/>
        <v>4.4635602650528279</v>
      </c>
      <c r="F1542">
        <f>(MAX(E$2:E1542) - E1542)/MAX(E$2:E1542)</f>
        <v>0.16239529776563744</v>
      </c>
      <c r="G1542">
        <f t="shared" si="96"/>
        <v>32.400032048999975</v>
      </c>
      <c r="H1542" t="str">
        <f t="shared" si="94"/>
        <v/>
      </c>
    </row>
    <row r="1543" spans="1:8" x14ac:dyDescent="0.3">
      <c r="A1543">
        <v>2004</v>
      </c>
      <c r="B1543">
        <v>11</v>
      </c>
      <c r="C1543">
        <v>121.5</v>
      </c>
      <c r="D1543">
        <v>-0.85000152600000001</v>
      </c>
      <c r="E1543">
        <f t="shared" si="95"/>
        <v>4.4167203510196451</v>
      </c>
      <c r="F1543">
        <f>(MAX(E$2:E1543) - E1543)/MAX(E$2:E1543)</f>
        <v>0.17118499251976055</v>
      </c>
      <c r="G1543">
        <f t="shared" si="96"/>
        <v>31.550030522999975</v>
      </c>
      <c r="H1543" t="str">
        <f t="shared" si="94"/>
        <v/>
      </c>
    </row>
    <row r="1544" spans="1:8" x14ac:dyDescent="0.3">
      <c r="A1544">
        <v>2004</v>
      </c>
      <c r="B1544">
        <v>11</v>
      </c>
      <c r="C1544">
        <v>121.75</v>
      </c>
      <c r="D1544">
        <v>1.85</v>
      </c>
      <c r="E1544">
        <f t="shared" si="95"/>
        <v>4.5173889257554114</v>
      </c>
      <c r="F1544">
        <f>(MAX(E$2:E1544) - E1544)/MAX(E$2:E1544)</f>
        <v>0.15229413711312673</v>
      </c>
      <c r="G1544">
        <f t="shared" si="96"/>
        <v>33.400030522999977</v>
      </c>
      <c r="H1544" t="str">
        <f t="shared" si="94"/>
        <v/>
      </c>
    </row>
    <row r="1545" spans="1:8" x14ac:dyDescent="0.3">
      <c r="A1545">
        <v>2004</v>
      </c>
      <c r="B1545">
        <v>12</v>
      </c>
      <c r="C1545">
        <v>123.4</v>
      </c>
      <c r="D1545">
        <v>0.400004578</v>
      </c>
      <c r="E1545">
        <f t="shared" si="95"/>
        <v>4.5393537910419841</v>
      </c>
      <c r="F1545">
        <f>(MAX(E$2:E1545) - E1545)/MAX(E$2:E1545)</f>
        <v>0.14817234344271912</v>
      </c>
      <c r="G1545">
        <f t="shared" si="96"/>
        <v>33.800035100999978</v>
      </c>
      <c r="H1545" t="str">
        <f t="shared" si="94"/>
        <v/>
      </c>
    </row>
    <row r="1546" spans="1:8" x14ac:dyDescent="0.3">
      <c r="A1546">
        <v>2004</v>
      </c>
      <c r="B1546">
        <v>12</v>
      </c>
      <c r="C1546">
        <v>125.80000000000001</v>
      </c>
      <c r="D1546">
        <v>0.85000610399999998</v>
      </c>
      <c r="E1546">
        <f t="shared" si="95"/>
        <v>4.5853610855245108</v>
      </c>
      <c r="F1546">
        <f>(MAX(E$2:E1546) - E1546)/MAX(E$2:E1546)</f>
        <v>0.13953889303377984</v>
      </c>
      <c r="G1546">
        <f t="shared" si="96"/>
        <v>34.65004120499998</v>
      </c>
      <c r="H1546" t="str">
        <f t="shared" si="94"/>
        <v/>
      </c>
    </row>
    <row r="1547" spans="1:8" x14ac:dyDescent="0.3">
      <c r="A1547">
        <v>2004</v>
      </c>
      <c r="B1547">
        <v>12</v>
      </c>
      <c r="C1547">
        <v>125.80000000000001</v>
      </c>
      <c r="D1547">
        <v>1.699998474</v>
      </c>
      <c r="E1547">
        <f t="shared" si="95"/>
        <v>4.6783075105817122</v>
      </c>
      <c r="F1547">
        <f>(MAX(E$2:E1547) - E1547)/MAX(E$2:E1547)</f>
        <v>0.12209712949508048</v>
      </c>
      <c r="G1547">
        <f t="shared" si="96"/>
        <v>36.350039678999977</v>
      </c>
      <c r="H1547" t="str">
        <f t="shared" si="94"/>
        <v/>
      </c>
    </row>
    <row r="1548" spans="1:8" x14ac:dyDescent="0.3">
      <c r="A1548">
        <v>2004</v>
      </c>
      <c r="B1548">
        <v>12</v>
      </c>
      <c r="C1548">
        <v>123.10000000000001</v>
      </c>
      <c r="D1548">
        <v>-0.94999694800000001</v>
      </c>
      <c r="E1548">
        <f t="shared" si="95"/>
        <v>4.6241518096451797</v>
      </c>
      <c r="F1548">
        <f>(MAX(E$2:E1548) - E1548)/MAX(E$2:E1548)</f>
        <v>0.13225966053837998</v>
      </c>
      <c r="G1548">
        <f t="shared" si="96"/>
        <v>35.400042730999978</v>
      </c>
      <c r="H1548" t="str">
        <f t="shared" si="94"/>
        <v/>
      </c>
    </row>
    <row r="1549" spans="1:8" x14ac:dyDescent="0.3">
      <c r="A1549">
        <v>2004</v>
      </c>
      <c r="B1549">
        <v>12</v>
      </c>
      <c r="C1549">
        <v>122.15</v>
      </c>
      <c r="D1549">
        <v>0.45000457799999999</v>
      </c>
      <c r="E1549">
        <f t="shared" si="95"/>
        <v>4.6497050984340538</v>
      </c>
      <c r="F1549">
        <f>(MAX(E$2:E1549) - E1549)/MAX(E$2:E1549)</f>
        <v>0.12746448503359484</v>
      </c>
      <c r="G1549">
        <f t="shared" si="96"/>
        <v>35.850047308999976</v>
      </c>
      <c r="H1549" t="str">
        <f t="shared" si="94"/>
        <v/>
      </c>
    </row>
    <row r="1550" spans="1:8" x14ac:dyDescent="0.3">
      <c r="A1550">
        <v>2004</v>
      </c>
      <c r="B1550">
        <v>12</v>
      </c>
      <c r="C1550">
        <v>120.95</v>
      </c>
      <c r="D1550">
        <v>1.4500045779999999</v>
      </c>
      <c r="E1550">
        <f t="shared" si="95"/>
        <v>4.7333193234743103</v>
      </c>
      <c r="F1550">
        <f>(MAX(E$2:E1550) - E1550)/MAX(E$2:E1550)</f>
        <v>0.11177394566399319</v>
      </c>
      <c r="G1550">
        <f t="shared" si="96"/>
        <v>37.300051886999974</v>
      </c>
      <c r="H1550" t="str">
        <f t="shared" si="94"/>
        <v/>
      </c>
    </row>
    <row r="1551" spans="1:8" x14ac:dyDescent="0.3">
      <c r="A1551">
        <v>2004</v>
      </c>
      <c r="B1551">
        <v>12</v>
      </c>
      <c r="C1551">
        <v>122.4</v>
      </c>
      <c r="D1551">
        <v>-0.55000305199999999</v>
      </c>
      <c r="E1551">
        <f t="shared" si="95"/>
        <v>4.7014156460968417</v>
      </c>
      <c r="F1551">
        <f>(MAX(E$2:E1551) - E1551)/MAX(E$2:E1551)</f>
        <v>0.11776079665358534</v>
      </c>
      <c r="G1551">
        <f t="shared" si="96"/>
        <v>36.750048834999973</v>
      </c>
      <c r="H1551" t="str">
        <f t="shared" si="94"/>
        <v/>
      </c>
    </row>
    <row r="1552" spans="1:8" x14ac:dyDescent="0.3">
      <c r="A1552">
        <v>2004</v>
      </c>
      <c r="B1552">
        <v>12</v>
      </c>
      <c r="C1552">
        <v>122.4</v>
      </c>
      <c r="D1552">
        <v>2.9999969480000002</v>
      </c>
      <c r="E1552">
        <f t="shared" si="95"/>
        <v>4.8742616337141209</v>
      </c>
      <c r="F1552">
        <f>(MAX(E$2:E1552) - E1552)/MAX(E$2:E1552)</f>
        <v>8.5325564822149105E-2</v>
      </c>
      <c r="G1552">
        <f t="shared" si="96"/>
        <v>39.750045782999976</v>
      </c>
      <c r="H1552" t="str">
        <f t="shared" si="94"/>
        <v/>
      </c>
    </row>
    <row r="1553" spans="1:8" x14ac:dyDescent="0.3">
      <c r="A1553">
        <v>2004</v>
      </c>
      <c r="B1553">
        <v>12</v>
      </c>
      <c r="C1553">
        <v>119.45</v>
      </c>
      <c r="D1553">
        <v>-0.14999694799999999</v>
      </c>
      <c r="E1553">
        <f t="shared" si="95"/>
        <v>4.8650804989027696</v>
      </c>
      <c r="F1553">
        <f>(MAX(E$2:E1553) - E1553)/MAX(E$2:E1553)</f>
        <v>8.7048441009134878E-2</v>
      </c>
      <c r="G1553">
        <f t="shared" si="96"/>
        <v>39.600048834999974</v>
      </c>
      <c r="H1553" t="str">
        <f t="shared" si="94"/>
        <v/>
      </c>
    </row>
    <row r="1554" spans="1:8" x14ac:dyDescent="0.3">
      <c r="A1554">
        <v>2004</v>
      </c>
      <c r="B1554">
        <v>12</v>
      </c>
      <c r="C1554">
        <v>120.10000000000001</v>
      </c>
      <c r="D1554">
        <v>0.25</v>
      </c>
      <c r="E1554">
        <f t="shared" si="95"/>
        <v>4.8802712165304847</v>
      </c>
      <c r="F1554">
        <f>(MAX(E$2:E1554) - E1554)/MAX(E$2:E1554)</f>
        <v>8.419784288572453E-2</v>
      </c>
      <c r="G1554">
        <f t="shared" si="96"/>
        <v>39.850048834999974</v>
      </c>
      <c r="H1554" t="str">
        <f t="shared" si="94"/>
        <v/>
      </c>
    </row>
    <row r="1555" spans="1:8" x14ac:dyDescent="0.3">
      <c r="A1555">
        <v>2004</v>
      </c>
      <c r="B1555">
        <v>12</v>
      </c>
      <c r="C1555">
        <v>121.30000000000001</v>
      </c>
      <c r="D1555">
        <v>1.8</v>
      </c>
      <c r="E1555">
        <f t="shared" si="95"/>
        <v>4.9889005016469925</v>
      </c>
      <c r="F1555">
        <f>(MAX(E$2:E1555) - E1555)/MAX(E$2:E1555)</f>
        <v>6.3813128753749587E-2</v>
      </c>
      <c r="G1555">
        <f t="shared" si="96"/>
        <v>41.650048834999971</v>
      </c>
      <c r="H1555" t="str">
        <f t="shared" si="94"/>
        <v/>
      </c>
    </row>
    <row r="1556" spans="1:8" x14ac:dyDescent="0.3">
      <c r="A1556">
        <v>2004</v>
      </c>
      <c r="B1556">
        <v>12</v>
      </c>
      <c r="C1556">
        <v>123.10000000000001</v>
      </c>
      <c r="D1556">
        <v>1.1500015260000001</v>
      </c>
      <c r="E1556">
        <f t="shared" si="95"/>
        <v>5.0588100449852078</v>
      </c>
      <c r="F1556">
        <f>(MAX(E$2:E1556) - E1556)/MAX(E$2:E1556)</f>
        <v>5.0694327000447161E-2</v>
      </c>
      <c r="G1556">
        <f t="shared" si="96"/>
        <v>42.800050360999968</v>
      </c>
      <c r="H1556" t="str">
        <f t="shared" si="94"/>
        <v/>
      </c>
    </row>
    <row r="1557" spans="1:8" x14ac:dyDescent="0.3">
      <c r="A1557">
        <v>2004</v>
      </c>
      <c r="B1557">
        <v>12</v>
      </c>
      <c r="C1557">
        <v>124.05000000000001</v>
      </c>
      <c r="D1557">
        <v>0.29999847400000001</v>
      </c>
      <c r="E1557">
        <f t="shared" si="95"/>
        <v>5.0771611368080789</v>
      </c>
      <c r="F1557">
        <f>(MAX(E$2:E1557) - E1557)/MAX(E$2:E1557)</f>
        <v>4.7250672184734825E-2</v>
      </c>
      <c r="G1557">
        <f t="shared" si="96"/>
        <v>43.100048834999967</v>
      </c>
      <c r="H1557" t="str">
        <f t="shared" si="94"/>
        <v/>
      </c>
    </row>
    <row r="1558" spans="1:8" x14ac:dyDescent="0.3">
      <c r="A1558">
        <v>2004</v>
      </c>
      <c r="B1558">
        <v>12</v>
      </c>
      <c r="C1558">
        <v>123.85000000000001</v>
      </c>
      <c r="D1558">
        <v>0.80000305199999999</v>
      </c>
      <c r="E1558">
        <f t="shared" si="95"/>
        <v>5.1263546499886479</v>
      </c>
      <c r="F1558">
        <f>(MAX(E$2:E1558) - E1558)/MAX(E$2:E1558)</f>
        <v>3.8019315260513935E-2</v>
      </c>
      <c r="G1558">
        <f t="shared" si="96"/>
        <v>43.900051886999968</v>
      </c>
      <c r="H1558" t="str">
        <f t="shared" si="94"/>
        <v/>
      </c>
    </row>
    <row r="1559" spans="1:8" x14ac:dyDescent="0.3">
      <c r="A1559">
        <v>2004</v>
      </c>
      <c r="B1559">
        <v>12</v>
      </c>
      <c r="C1559">
        <v>124.45</v>
      </c>
      <c r="D1559">
        <v>-0.60000152600000001</v>
      </c>
      <c r="E1559">
        <f t="shared" si="95"/>
        <v>5.0892816815738984</v>
      </c>
      <c r="F1559">
        <f>(MAX(E$2:E1559) - E1559)/MAX(E$2:E1559)</f>
        <v>4.4976204117398826E-2</v>
      </c>
      <c r="G1559">
        <f t="shared" si="96"/>
        <v>43.300050360999968</v>
      </c>
      <c r="H1559" t="str">
        <f t="shared" si="94"/>
        <v/>
      </c>
    </row>
    <row r="1560" spans="1:8" x14ac:dyDescent="0.3">
      <c r="A1560">
        <v>2004</v>
      </c>
      <c r="B1560">
        <v>12</v>
      </c>
      <c r="C1560">
        <v>125.75</v>
      </c>
      <c r="D1560">
        <v>0.35000152600000001</v>
      </c>
      <c r="E1560">
        <f t="shared" si="95"/>
        <v>5.110529272287156</v>
      </c>
      <c r="F1560">
        <f>(MAX(E$2:E1560) - E1560)/MAX(E$2:E1560)</f>
        <v>4.098900985188908E-2</v>
      </c>
      <c r="G1560">
        <f t="shared" si="96"/>
        <v>43.650051886999968</v>
      </c>
      <c r="H1560" t="str">
        <f t="shared" si="94"/>
        <v/>
      </c>
    </row>
    <row r="1561" spans="1:8" x14ac:dyDescent="0.3">
      <c r="A1561">
        <v>2004</v>
      </c>
      <c r="B1561">
        <v>12</v>
      </c>
      <c r="C1561">
        <v>125.95</v>
      </c>
      <c r="D1561">
        <v>2.3500030519999999</v>
      </c>
      <c r="E1561">
        <f t="shared" si="95"/>
        <v>5.2535593562952165</v>
      </c>
      <c r="F1561">
        <f>(MAX(E$2:E1561) - E1561)/MAX(E$2:E1561)</f>
        <v>1.4148850021604037E-2</v>
      </c>
      <c r="G1561">
        <f t="shared" si="96"/>
        <v>46.000054938999966</v>
      </c>
      <c r="H1561" t="str">
        <f t="shared" ref="H1561:H1624" si="97">IF(A1561=A1562, "", IF(-C1539*0.05 &gt; MIN(G1540:G1561), -C1539*0.05, ""))</f>
        <v/>
      </c>
    </row>
    <row r="1562" spans="1:8" x14ac:dyDescent="0.3">
      <c r="A1562">
        <v>2004</v>
      </c>
      <c r="B1562">
        <v>12</v>
      </c>
      <c r="C1562">
        <v>123.60000000000001</v>
      </c>
      <c r="D1562">
        <v>1.1500015260000001</v>
      </c>
      <c r="E1562">
        <f t="shared" si="95"/>
        <v>5.3268797601383122</v>
      </c>
      <c r="F1562">
        <f>(MAX(E$2:E1562) - E1562)/MAX(E$2:E1562)</f>
        <v>3.8998683126409043E-4</v>
      </c>
      <c r="G1562">
        <f t="shared" si="96"/>
        <v>47.150056464999963</v>
      </c>
      <c r="H1562" t="str">
        <f t="shared" si="97"/>
        <v/>
      </c>
    </row>
    <row r="1563" spans="1:8" x14ac:dyDescent="0.3">
      <c r="A1563">
        <v>2004</v>
      </c>
      <c r="B1563">
        <v>12</v>
      </c>
      <c r="C1563">
        <v>124.95</v>
      </c>
      <c r="D1563">
        <v>0.50000305199999995</v>
      </c>
      <c r="E1563">
        <f t="shared" si="95"/>
        <v>5.3588540234961295</v>
      </c>
      <c r="F1563">
        <f>(MAX(E$2:E1563) - E1563)/MAX(E$2:E1563)</f>
        <v>0</v>
      </c>
      <c r="G1563">
        <f t="shared" si="96"/>
        <v>47.65005951699996</v>
      </c>
      <c r="H1563" t="str">
        <f t="shared" si="97"/>
        <v/>
      </c>
    </row>
    <row r="1564" spans="1:8" x14ac:dyDescent="0.3">
      <c r="A1564">
        <v>2004</v>
      </c>
      <c r="B1564">
        <v>12</v>
      </c>
      <c r="C1564">
        <v>124.15</v>
      </c>
      <c r="D1564">
        <v>0.60000305200000004</v>
      </c>
      <c r="E1564">
        <f t="shared" si="95"/>
        <v>5.3977021358922652</v>
      </c>
      <c r="F1564">
        <f>(MAX(E$2:E1564) - E1564)/MAX(E$2:E1564)</f>
        <v>0</v>
      </c>
      <c r="G1564">
        <f t="shared" si="96"/>
        <v>48.250062568999958</v>
      </c>
      <c r="H1564" t="str">
        <f t="shared" si="97"/>
        <v/>
      </c>
    </row>
    <row r="1565" spans="1:8" x14ac:dyDescent="0.3">
      <c r="A1565">
        <v>2004</v>
      </c>
      <c r="B1565">
        <v>12</v>
      </c>
      <c r="C1565">
        <v>125.60000000000001</v>
      </c>
      <c r="D1565">
        <v>-2.0999969479999998</v>
      </c>
      <c r="E1565">
        <f t="shared" si="95"/>
        <v>5.2623300258812762</v>
      </c>
      <c r="F1565">
        <f>(MAX(E$2:E1565) - E1565)/MAX(E$2:E1565)</f>
        <v>2.5079581385350266E-2</v>
      </c>
      <c r="G1565">
        <f t="shared" si="96"/>
        <v>46.15006562099996</v>
      </c>
      <c r="H1565" t="str">
        <f t="shared" si="97"/>
        <v/>
      </c>
    </row>
    <row r="1566" spans="1:8" x14ac:dyDescent="0.3">
      <c r="A1566">
        <v>2004</v>
      </c>
      <c r="B1566">
        <v>12</v>
      </c>
      <c r="C1566">
        <v>127.7</v>
      </c>
      <c r="D1566">
        <v>1.6999969479999999</v>
      </c>
      <c r="E1566">
        <f t="shared" si="95"/>
        <v>5.3674116036028927</v>
      </c>
      <c r="F1566">
        <f>(MAX(E$2:E1566) - E1566)/MAX(E$2:E1566)</f>
        <v>5.6117457997458282E-3</v>
      </c>
      <c r="G1566">
        <f t="shared" si="96"/>
        <v>47.850062568999959</v>
      </c>
      <c r="H1566" t="str">
        <f t="shared" si="97"/>
        <v/>
      </c>
    </row>
    <row r="1567" spans="1:8" x14ac:dyDescent="0.3">
      <c r="A1567">
        <v>2004</v>
      </c>
      <c r="B1567">
        <v>12</v>
      </c>
      <c r="C1567">
        <v>127.7</v>
      </c>
      <c r="D1567">
        <v>1.7</v>
      </c>
      <c r="E1567">
        <f t="shared" si="95"/>
        <v>5.4745917100178296</v>
      </c>
      <c r="F1567">
        <f>(MAX(E$2:E1567) - E1567)/MAX(E$2:E1567)</f>
        <v>0</v>
      </c>
      <c r="G1567">
        <f t="shared" si="96"/>
        <v>49.550062568999962</v>
      </c>
      <c r="H1567" t="str">
        <f t="shared" si="97"/>
        <v/>
      </c>
    </row>
    <row r="1568" spans="1:8" x14ac:dyDescent="0.3">
      <c r="A1568">
        <v>2005</v>
      </c>
      <c r="B1568">
        <v>1</v>
      </c>
      <c r="C1568">
        <v>129.6</v>
      </c>
      <c r="D1568">
        <v>0.45</v>
      </c>
      <c r="E1568">
        <f t="shared" si="95"/>
        <v>5.5031052085075061</v>
      </c>
      <c r="F1568">
        <f>(MAX(E$2:E1568) - E1568)/MAX(E$2:E1568)</f>
        <v>0</v>
      </c>
      <c r="G1568">
        <f t="shared" si="96"/>
        <v>0.45</v>
      </c>
      <c r="H1568" t="str">
        <f t="shared" si="97"/>
        <v/>
      </c>
    </row>
    <row r="1569" spans="1:8" x14ac:dyDescent="0.3">
      <c r="A1569">
        <v>2005</v>
      </c>
      <c r="B1569">
        <v>1</v>
      </c>
      <c r="C1569">
        <v>128.80000000000001</v>
      </c>
      <c r="D1569">
        <v>0.150003052</v>
      </c>
      <c r="E1569">
        <f t="shared" si="95"/>
        <v>5.5127187478330484</v>
      </c>
      <c r="F1569">
        <f>(MAX(E$2:E1569) - E1569)/MAX(E$2:E1569)</f>
        <v>0</v>
      </c>
      <c r="G1569">
        <f t="shared" si="96"/>
        <v>0.60000305200000004</v>
      </c>
      <c r="H1569" t="str">
        <f t="shared" si="97"/>
        <v/>
      </c>
    </row>
    <row r="1570" spans="1:8" x14ac:dyDescent="0.3">
      <c r="A1570">
        <v>2005</v>
      </c>
      <c r="B1570">
        <v>1</v>
      </c>
      <c r="C1570">
        <v>127.4</v>
      </c>
      <c r="D1570">
        <v>0.99999694800000005</v>
      </c>
      <c r="E1570">
        <f t="shared" si="95"/>
        <v>5.5776249714164328</v>
      </c>
      <c r="F1570">
        <f>(MAX(E$2:E1570) - E1570)/MAX(E$2:E1570)</f>
        <v>0</v>
      </c>
      <c r="G1570">
        <f t="shared" si="96"/>
        <v>1.6</v>
      </c>
      <c r="H1570" t="str">
        <f t="shared" si="97"/>
        <v/>
      </c>
    </row>
    <row r="1571" spans="1:8" x14ac:dyDescent="0.3">
      <c r="A1571">
        <v>2005</v>
      </c>
      <c r="B1571">
        <v>1</v>
      </c>
      <c r="C1571">
        <v>127.9</v>
      </c>
      <c r="D1571">
        <v>0.54999542199999996</v>
      </c>
      <c r="E1571">
        <f t="shared" si="95"/>
        <v>5.6136023154341643</v>
      </c>
      <c r="F1571">
        <f>(MAX(E$2:E1571) - E1571)/MAX(E$2:E1571)</f>
        <v>0</v>
      </c>
      <c r="G1571">
        <f t="shared" si="96"/>
        <v>2.1499954219999999</v>
      </c>
      <c r="H1571" t="str">
        <f t="shared" si="97"/>
        <v/>
      </c>
    </row>
    <row r="1572" spans="1:8" x14ac:dyDescent="0.3">
      <c r="A1572">
        <v>2005</v>
      </c>
      <c r="B1572">
        <v>1</v>
      </c>
      <c r="C1572">
        <v>127.45</v>
      </c>
      <c r="D1572">
        <v>1.1499954219999999</v>
      </c>
      <c r="E1572">
        <f t="shared" si="95"/>
        <v>5.6895805456853754</v>
      </c>
      <c r="F1572">
        <f>(MAX(E$2:E1572) - E1572)/MAX(E$2:E1572)</f>
        <v>0</v>
      </c>
      <c r="G1572">
        <f t="shared" si="96"/>
        <v>3.2999908439999999</v>
      </c>
      <c r="H1572" t="str">
        <f t="shared" si="97"/>
        <v/>
      </c>
    </row>
    <row r="1573" spans="1:8" x14ac:dyDescent="0.3">
      <c r="A1573">
        <v>2005</v>
      </c>
      <c r="B1573">
        <v>1</v>
      </c>
      <c r="C1573">
        <v>126.7</v>
      </c>
      <c r="D1573">
        <v>-0.49999389599999999</v>
      </c>
      <c r="E1573">
        <f t="shared" si="95"/>
        <v>5.6559015139926796</v>
      </c>
      <c r="F1573">
        <f>(MAX(E$2:E1573) - E1573)/MAX(E$2:E1573)</f>
        <v>5.9194226045777487E-3</v>
      </c>
      <c r="G1573">
        <f t="shared" si="96"/>
        <v>2.799996948</v>
      </c>
      <c r="H1573" t="str">
        <f t="shared" si="97"/>
        <v/>
      </c>
    </row>
    <row r="1574" spans="1:8" x14ac:dyDescent="0.3">
      <c r="A1574">
        <v>2005</v>
      </c>
      <c r="B1574">
        <v>1</v>
      </c>
      <c r="C1574">
        <v>127</v>
      </c>
      <c r="D1574">
        <v>-1.7500030520000001</v>
      </c>
      <c r="E1574">
        <f t="shared" si="95"/>
        <v>5.5389978339379713</v>
      </c>
      <c r="F1574">
        <f>(MAX(E$2:E1574) - E1574)/MAX(E$2:E1574)</f>
        <v>2.6466399506655493E-2</v>
      </c>
      <c r="G1574">
        <f t="shared" si="96"/>
        <v>1.0499938959999999</v>
      </c>
      <c r="H1574" t="str">
        <f t="shared" si="97"/>
        <v/>
      </c>
    </row>
    <row r="1575" spans="1:8" x14ac:dyDescent="0.3">
      <c r="A1575">
        <v>2005</v>
      </c>
      <c r="B1575">
        <v>1</v>
      </c>
      <c r="C1575">
        <v>128.75</v>
      </c>
      <c r="D1575">
        <v>0.94999694800000001</v>
      </c>
      <c r="E1575">
        <f t="shared" si="95"/>
        <v>5.6003030499055804</v>
      </c>
      <c r="F1575">
        <f>(MAX(E$2:E1575) - E1575)/MAX(E$2:E1575)</f>
        <v>1.5691402039733415E-2</v>
      </c>
      <c r="G1575">
        <f t="shared" si="96"/>
        <v>1.999990844</v>
      </c>
      <c r="H1575" t="str">
        <f t="shared" si="97"/>
        <v/>
      </c>
    </row>
    <row r="1576" spans="1:8" x14ac:dyDescent="0.3">
      <c r="A1576">
        <v>2005</v>
      </c>
      <c r="B1576">
        <v>1</v>
      </c>
      <c r="C1576">
        <v>127.85000000000001</v>
      </c>
      <c r="D1576">
        <v>-0.89999694799999996</v>
      </c>
      <c r="E1576">
        <f t="shared" si="95"/>
        <v>5.5411682553871202</v>
      </c>
      <c r="F1576">
        <f>(MAX(E$2:E1576) - E1576)/MAX(E$2:E1576)</f>
        <v>2.6084926490899555E-2</v>
      </c>
      <c r="G1576">
        <f t="shared" si="96"/>
        <v>1.099993896</v>
      </c>
      <c r="H1576" t="str">
        <f t="shared" si="97"/>
        <v/>
      </c>
    </row>
    <row r="1577" spans="1:8" x14ac:dyDescent="0.3">
      <c r="A1577">
        <v>2005</v>
      </c>
      <c r="B1577">
        <v>1</v>
      </c>
      <c r="C1577">
        <v>127.85000000000001</v>
      </c>
      <c r="D1577">
        <v>-3</v>
      </c>
      <c r="E1577">
        <f t="shared" si="95"/>
        <v>5.3461330019710696</v>
      </c>
      <c r="F1577">
        <f>(MAX(E$2:E1577) - E1577)/MAX(E$2:E1577)</f>
        <v>6.0364299434121756E-2</v>
      </c>
      <c r="G1577">
        <f t="shared" si="96"/>
        <v>-1.900006104</v>
      </c>
      <c r="H1577" t="str">
        <f t="shared" si="97"/>
        <v/>
      </c>
    </row>
    <row r="1578" spans="1:8" x14ac:dyDescent="0.3">
      <c r="A1578">
        <v>2005</v>
      </c>
      <c r="B1578">
        <v>1</v>
      </c>
      <c r="C1578">
        <v>132.4</v>
      </c>
      <c r="D1578">
        <v>-1.4</v>
      </c>
      <c r="E1578">
        <f t="shared" si="95"/>
        <v>5.2613378410636731</v>
      </c>
      <c r="F1578">
        <f>(MAX(E$2:E1578) - E1578)/MAX(E$2:E1578)</f>
        <v>7.5267886829804176E-2</v>
      </c>
      <c r="G1578">
        <f t="shared" si="96"/>
        <v>-3.3000061039999999</v>
      </c>
      <c r="H1578" t="str">
        <f t="shared" si="97"/>
        <v/>
      </c>
    </row>
    <row r="1579" spans="1:8" x14ac:dyDescent="0.3">
      <c r="A1579">
        <v>2005</v>
      </c>
      <c r="B1579">
        <v>1</v>
      </c>
      <c r="C1579">
        <v>133.80000000000001</v>
      </c>
      <c r="D1579">
        <v>0.5</v>
      </c>
      <c r="E1579">
        <f t="shared" si="95"/>
        <v>5.2908296451055099</v>
      </c>
      <c r="F1579">
        <f>(MAX(E$2:E1579) - E1579)/MAX(E$2:E1579)</f>
        <v>7.0084410859119206E-2</v>
      </c>
      <c r="G1579">
        <f t="shared" si="96"/>
        <v>-2.8000061039999999</v>
      </c>
      <c r="H1579" t="str">
        <f t="shared" si="97"/>
        <v/>
      </c>
    </row>
    <row r="1580" spans="1:8" x14ac:dyDescent="0.3">
      <c r="A1580">
        <v>2005</v>
      </c>
      <c r="B1580">
        <v>1</v>
      </c>
      <c r="C1580">
        <v>133.80000000000001</v>
      </c>
      <c r="D1580">
        <v>0.80000305199999999</v>
      </c>
      <c r="E1580">
        <f t="shared" si="95"/>
        <v>5.3382812130841701</v>
      </c>
      <c r="F1580">
        <f>(MAX(E$2:E1580) - E1580)/MAX(E$2:E1580)</f>
        <v>6.1744328915003914E-2</v>
      </c>
      <c r="G1580">
        <f t="shared" si="96"/>
        <v>-2.0000030519999998</v>
      </c>
      <c r="H1580" t="str">
        <f t="shared" si="97"/>
        <v/>
      </c>
    </row>
    <row r="1581" spans="1:8" x14ac:dyDescent="0.3">
      <c r="A1581">
        <v>2005</v>
      </c>
      <c r="B1581">
        <v>1</v>
      </c>
      <c r="C1581">
        <v>132</v>
      </c>
      <c r="D1581">
        <v>0.19999694800000001</v>
      </c>
      <c r="E1581">
        <f t="shared" si="95"/>
        <v>5.350413485245336</v>
      </c>
      <c r="F1581">
        <f>(MAX(E$2:E1581) - E1581)/MAX(E$2:E1581)</f>
        <v>5.9611962202950557E-2</v>
      </c>
      <c r="G1581">
        <f t="shared" si="96"/>
        <v>-1.8000061039999999</v>
      </c>
      <c r="H1581" t="str">
        <f t="shared" si="97"/>
        <v/>
      </c>
    </row>
    <row r="1582" spans="1:8" x14ac:dyDescent="0.3">
      <c r="A1582">
        <v>2005</v>
      </c>
      <c r="B1582">
        <v>1</v>
      </c>
      <c r="C1582">
        <v>132.1</v>
      </c>
      <c r="D1582">
        <v>-1.549996948</v>
      </c>
      <c r="E1582">
        <f t="shared" si="95"/>
        <v>5.2562447732165518</v>
      </c>
      <c r="F1582">
        <f>(MAX(E$2:E1582) - E1582)/MAX(E$2:E1582)</f>
        <v>7.6163043828852819E-2</v>
      </c>
      <c r="G1582">
        <f t="shared" si="96"/>
        <v>-3.3500030519999999</v>
      </c>
      <c r="H1582" t="str">
        <f t="shared" si="97"/>
        <v/>
      </c>
    </row>
    <row r="1583" spans="1:8" x14ac:dyDescent="0.3">
      <c r="A1583">
        <v>2005</v>
      </c>
      <c r="B1583">
        <v>1</v>
      </c>
      <c r="C1583">
        <v>133.20000000000002</v>
      </c>
      <c r="D1583">
        <v>-0.250003052</v>
      </c>
      <c r="E1583">
        <f t="shared" si="95"/>
        <v>5.2414466061516514</v>
      </c>
      <c r="F1583">
        <f>(MAX(E$2:E1583) - E1583)/MAX(E$2:E1583)</f>
        <v>7.8763967912109267E-2</v>
      </c>
      <c r="G1583">
        <f t="shared" si="96"/>
        <v>-3.6000061039999998</v>
      </c>
      <c r="H1583" t="str">
        <f t="shared" si="97"/>
        <v/>
      </c>
    </row>
    <row r="1584" spans="1:8" x14ac:dyDescent="0.3">
      <c r="A1584">
        <v>2005</v>
      </c>
      <c r="B1584">
        <v>1</v>
      </c>
      <c r="C1584">
        <v>132.80000000000001</v>
      </c>
      <c r="D1584">
        <v>-0.150003052</v>
      </c>
      <c r="E1584">
        <f t="shared" si="95"/>
        <v>5.2325659624639513</v>
      </c>
      <c r="F1584">
        <f>(MAX(E$2:E1584) - E1584)/MAX(E$2:E1584)</f>
        <v>8.0324828790409794E-2</v>
      </c>
      <c r="G1584">
        <f t="shared" si="96"/>
        <v>-3.750009156</v>
      </c>
      <c r="H1584" t="str">
        <f t="shared" si="97"/>
        <v/>
      </c>
    </row>
    <row r="1585" spans="1:8" x14ac:dyDescent="0.3">
      <c r="A1585">
        <v>2005</v>
      </c>
      <c r="B1585">
        <v>1</v>
      </c>
      <c r="C1585">
        <v>133.05000000000001</v>
      </c>
      <c r="D1585">
        <v>-1.650003052</v>
      </c>
      <c r="E1585">
        <f t="shared" si="95"/>
        <v>5.1352294370089702</v>
      </c>
      <c r="F1585">
        <f>(MAX(E$2:E1585) - E1585)/MAX(E$2:E1585)</f>
        <v>9.7432684927325736E-2</v>
      </c>
      <c r="G1585">
        <f t="shared" si="96"/>
        <v>-5.4000122079999997</v>
      </c>
      <c r="H1585" t="str">
        <f t="shared" si="97"/>
        <v/>
      </c>
    </row>
    <row r="1586" spans="1:8" x14ac:dyDescent="0.3">
      <c r="A1586">
        <v>2005</v>
      </c>
      <c r="B1586">
        <v>1</v>
      </c>
      <c r="C1586">
        <v>134.75</v>
      </c>
      <c r="D1586">
        <v>0.8</v>
      </c>
      <c r="E1586">
        <f t="shared" si="95"/>
        <v>5.1809606082476405</v>
      </c>
      <c r="F1586">
        <f>(MAX(E$2:E1586) - E1586)/MAX(E$2:E1586)</f>
        <v>8.9394979709609829E-2</v>
      </c>
      <c r="G1586">
        <f t="shared" si="96"/>
        <v>-4.6000122079999999</v>
      </c>
      <c r="H1586" t="str">
        <f t="shared" si="97"/>
        <v/>
      </c>
    </row>
    <row r="1587" spans="1:8" x14ac:dyDescent="0.3">
      <c r="A1587">
        <v>2005</v>
      </c>
      <c r="B1587">
        <v>1</v>
      </c>
      <c r="C1587">
        <v>134.15</v>
      </c>
      <c r="D1587">
        <v>0.79999084499999995</v>
      </c>
      <c r="E1587">
        <f t="shared" si="95"/>
        <v>5.2273048615637467</v>
      </c>
      <c r="F1587">
        <f>(MAX(E$2:E1587) - E1587)/MAX(E$2:E1587)</f>
        <v>8.1249519258882769E-2</v>
      </c>
      <c r="G1587">
        <f t="shared" si="96"/>
        <v>-3.8000213629999999</v>
      </c>
      <c r="H1587" t="str">
        <f t="shared" si="97"/>
        <v/>
      </c>
    </row>
    <row r="1588" spans="1:8" x14ac:dyDescent="0.3">
      <c r="A1588">
        <v>2005</v>
      </c>
      <c r="B1588">
        <v>1</v>
      </c>
      <c r="C1588">
        <v>133.70000000000002</v>
      </c>
      <c r="D1588">
        <v>-0.99999084500000002</v>
      </c>
      <c r="E1588">
        <f t="shared" si="95"/>
        <v>5.1686594950089111</v>
      </c>
      <c r="F1588">
        <f>(MAX(E$2:E1588) - E1588)/MAX(E$2:E1588)</f>
        <v>9.1557021909374064E-2</v>
      </c>
      <c r="G1588">
        <f t="shared" si="96"/>
        <v>-4.8000122080000001</v>
      </c>
      <c r="H1588" t="str">
        <f t="shared" si="97"/>
        <v/>
      </c>
    </row>
    <row r="1589" spans="1:8" x14ac:dyDescent="0.3">
      <c r="A1589">
        <v>2005</v>
      </c>
      <c r="B1589">
        <v>2</v>
      </c>
      <c r="C1589">
        <v>134.6</v>
      </c>
      <c r="D1589">
        <v>-0.84999694800000003</v>
      </c>
      <c r="E1589">
        <f t="shared" si="95"/>
        <v>5.1196994861380851</v>
      </c>
      <c r="F1589">
        <f>(MAX(E$2:E1589) - E1589)/MAX(E$2:E1589)</f>
        <v>0.10016222724528484</v>
      </c>
      <c r="G1589">
        <f t="shared" si="96"/>
        <v>-5.6500091560000003</v>
      </c>
      <c r="H1589" t="str">
        <f t="shared" si="97"/>
        <v/>
      </c>
    </row>
    <row r="1590" spans="1:8" x14ac:dyDescent="0.3">
      <c r="A1590">
        <v>2005</v>
      </c>
      <c r="B1590">
        <v>2</v>
      </c>
      <c r="C1590">
        <v>134.30000000000001</v>
      </c>
      <c r="D1590">
        <v>0.65000610400000003</v>
      </c>
      <c r="E1590">
        <f t="shared" si="95"/>
        <v>5.1568681672620844</v>
      </c>
      <c r="F1590">
        <f>(MAX(E$2:E1590) - E1590)/MAX(E$2:E1590)</f>
        <v>9.3629464271714549E-2</v>
      </c>
      <c r="G1590">
        <f t="shared" si="96"/>
        <v>-5.0000030520000003</v>
      </c>
      <c r="H1590" t="str">
        <f t="shared" si="97"/>
        <v/>
      </c>
    </row>
    <row r="1591" spans="1:8" x14ac:dyDescent="0.3">
      <c r="A1591">
        <v>2005</v>
      </c>
      <c r="B1591">
        <v>2</v>
      </c>
      <c r="C1591">
        <v>133.55000000000001</v>
      </c>
      <c r="D1591">
        <v>0.50000915499999998</v>
      </c>
      <c r="E1591">
        <f t="shared" si="95"/>
        <v>5.185829020441707</v>
      </c>
      <c r="F1591">
        <f>(MAX(E$2:E1591) - E1591)/MAX(E$2:E1591)</f>
        <v>8.8539308161421901E-2</v>
      </c>
      <c r="G1591">
        <f t="shared" si="96"/>
        <v>-4.4999938970000004</v>
      </c>
      <c r="H1591" t="str">
        <f t="shared" si="97"/>
        <v/>
      </c>
    </row>
    <row r="1592" spans="1:8" x14ac:dyDescent="0.3">
      <c r="A1592">
        <v>2005</v>
      </c>
      <c r="B1592">
        <v>2</v>
      </c>
      <c r="C1592">
        <v>134.05000000000001</v>
      </c>
      <c r="D1592">
        <v>0.64999389600000002</v>
      </c>
      <c r="E1592">
        <f t="shared" si="95"/>
        <v>5.2235473032725919</v>
      </c>
      <c r="F1592">
        <f>(MAX(E$2:E1592) - E1592)/MAX(E$2:E1592)</f>
        <v>8.1909947257218146E-2</v>
      </c>
      <c r="G1592">
        <f t="shared" si="96"/>
        <v>-3.8500000010000006</v>
      </c>
      <c r="H1592" t="str">
        <f t="shared" si="97"/>
        <v/>
      </c>
    </row>
    <row r="1593" spans="1:8" x14ac:dyDescent="0.3">
      <c r="A1593">
        <v>2005</v>
      </c>
      <c r="B1593">
        <v>2</v>
      </c>
      <c r="C1593">
        <v>135.70000000000002</v>
      </c>
      <c r="D1593">
        <v>-0.75</v>
      </c>
      <c r="E1593">
        <f t="shared" si="95"/>
        <v>5.1802422869411133</v>
      </c>
      <c r="F1593">
        <f>(MAX(E$2:E1593) - E1593)/MAX(E$2:E1593)</f>
        <v>8.9521231777009047E-2</v>
      </c>
      <c r="G1593">
        <f t="shared" si="96"/>
        <v>-4.6000000010000006</v>
      </c>
      <c r="H1593" t="str">
        <f t="shared" si="97"/>
        <v/>
      </c>
    </row>
    <row r="1594" spans="1:8" x14ac:dyDescent="0.3">
      <c r="A1594">
        <v>2005</v>
      </c>
      <c r="B1594">
        <v>2</v>
      </c>
      <c r="C1594">
        <v>135.70000000000002</v>
      </c>
      <c r="D1594">
        <v>0.75</v>
      </c>
      <c r="E1594">
        <f t="shared" si="95"/>
        <v>5.2231882896884141</v>
      </c>
      <c r="F1594">
        <f>(MAX(E$2:E1594) - E1594)/MAX(E$2:E1594)</f>
        <v>8.1973047442072733E-2</v>
      </c>
      <c r="G1594">
        <f t="shared" si="96"/>
        <v>-3.8500000010000006</v>
      </c>
      <c r="H1594" t="str">
        <f t="shared" si="97"/>
        <v/>
      </c>
    </row>
    <row r="1595" spans="1:8" x14ac:dyDescent="0.3">
      <c r="A1595">
        <v>2005</v>
      </c>
      <c r="B1595">
        <v>2</v>
      </c>
      <c r="C1595">
        <v>135.70000000000002</v>
      </c>
      <c r="D1595">
        <v>0.75</v>
      </c>
      <c r="E1595">
        <f t="shared" si="95"/>
        <v>5.2664903296729353</v>
      </c>
      <c r="F1595">
        <f>(MAX(E$2:E1595) - E1595)/MAX(E$2:E1595)</f>
        <v>7.4362286044669046E-2</v>
      </c>
      <c r="G1595">
        <f t="shared" si="96"/>
        <v>-3.1000000010000006</v>
      </c>
      <c r="H1595" t="str">
        <f t="shared" si="97"/>
        <v/>
      </c>
    </row>
    <row r="1596" spans="1:8" x14ac:dyDescent="0.3">
      <c r="A1596">
        <v>2005</v>
      </c>
      <c r="B1596">
        <v>2</v>
      </c>
      <c r="C1596">
        <v>135.70000000000002</v>
      </c>
      <c r="D1596">
        <v>0.75</v>
      </c>
      <c r="E1596">
        <f t="shared" si="95"/>
        <v>5.3101513585666869</v>
      </c>
      <c r="F1596">
        <f>(MAX(E$2:E1596) - E1596)/MAX(E$2:E1596)</f>
        <v>6.6688428799276611E-2</v>
      </c>
      <c r="G1596">
        <f t="shared" si="96"/>
        <v>-2.3500000010000006</v>
      </c>
      <c r="H1596" t="str">
        <f t="shared" si="97"/>
        <v/>
      </c>
    </row>
    <row r="1597" spans="1:8" x14ac:dyDescent="0.3">
      <c r="A1597">
        <v>2005</v>
      </c>
      <c r="B1597">
        <v>2</v>
      </c>
      <c r="C1597">
        <v>135.9</v>
      </c>
      <c r="D1597">
        <v>0.150006104</v>
      </c>
      <c r="E1597">
        <f t="shared" si="95"/>
        <v>5.3189433576500083</v>
      </c>
      <c r="F1597">
        <f>(MAX(E$2:E1597) - E1597)/MAX(E$2:E1597)</f>
        <v>6.5143148086098432E-2</v>
      </c>
      <c r="G1597">
        <f t="shared" si="96"/>
        <v>-2.1999938970000006</v>
      </c>
      <c r="H1597" t="str">
        <f t="shared" si="97"/>
        <v/>
      </c>
    </row>
    <row r="1598" spans="1:8" x14ac:dyDescent="0.3">
      <c r="A1598">
        <v>2005</v>
      </c>
      <c r="B1598">
        <v>2</v>
      </c>
      <c r="C1598">
        <v>137</v>
      </c>
      <c r="D1598">
        <v>-1.1000030519999999</v>
      </c>
      <c r="E1598">
        <f t="shared" si="95"/>
        <v>5.2548829131956643</v>
      </c>
      <c r="F1598">
        <f>(MAX(E$2:E1598) - E1598)/MAX(E$2:E1598)</f>
        <v>7.6402404184146552E-2</v>
      </c>
      <c r="G1598">
        <f t="shared" si="96"/>
        <v>-3.2999969490000005</v>
      </c>
      <c r="H1598" t="str">
        <f t="shared" si="97"/>
        <v/>
      </c>
    </row>
    <row r="1599" spans="1:8" x14ac:dyDescent="0.3">
      <c r="A1599">
        <v>2005</v>
      </c>
      <c r="B1599">
        <v>2</v>
      </c>
      <c r="C1599">
        <v>138.4</v>
      </c>
      <c r="D1599">
        <v>-0.34999389600000003</v>
      </c>
      <c r="E1599">
        <f t="shared" si="95"/>
        <v>5.2349496370705211</v>
      </c>
      <c r="F1599">
        <f>(MAX(E$2:E1599) - E1599)/MAX(E$2:E1599)</f>
        <v>7.9905874425069551E-2</v>
      </c>
      <c r="G1599">
        <f t="shared" si="96"/>
        <v>-3.6499908450000005</v>
      </c>
      <c r="H1599" t="str">
        <f t="shared" si="97"/>
        <v/>
      </c>
    </row>
    <row r="1600" spans="1:8" x14ac:dyDescent="0.3">
      <c r="A1600">
        <v>2005</v>
      </c>
      <c r="B1600">
        <v>2</v>
      </c>
      <c r="C1600">
        <v>139.1</v>
      </c>
      <c r="D1600">
        <v>-0.50000610400000001</v>
      </c>
      <c r="E1600">
        <f t="shared" si="95"/>
        <v>5.2067234677031475</v>
      </c>
      <c r="F1600">
        <f>(MAX(E$2:E1600) - E1600)/MAX(E$2:E1600)</f>
        <v>8.4866902595903432E-2</v>
      </c>
      <c r="G1600">
        <f t="shared" si="96"/>
        <v>-4.1499969490000002</v>
      </c>
      <c r="H1600" t="str">
        <f t="shared" si="97"/>
        <v/>
      </c>
    </row>
    <row r="1601" spans="1:8" x14ac:dyDescent="0.3">
      <c r="A1601">
        <v>2005</v>
      </c>
      <c r="B1601">
        <v>2</v>
      </c>
      <c r="C1601">
        <v>139.5</v>
      </c>
      <c r="D1601">
        <v>0.4</v>
      </c>
      <c r="E1601">
        <f t="shared" si="95"/>
        <v>5.2291179772416561</v>
      </c>
      <c r="F1601">
        <f>(MAX(E$2:E1601) - E1601)/MAX(E$2:E1601)</f>
        <v>8.0930846262982525E-2</v>
      </c>
      <c r="G1601">
        <f t="shared" si="96"/>
        <v>-3.7499969490000002</v>
      </c>
      <c r="H1601" t="str">
        <f t="shared" si="97"/>
        <v/>
      </c>
    </row>
    <row r="1602" spans="1:8" x14ac:dyDescent="0.3">
      <c r="A1602">
        <v>2005</v>
      </c>
      <c r="B1602">
        <v>2</v>
      </c>
      <c r="C1602">
        <v>138.9</v>
      </c>
      <c r="D1602">
        <v>1.95</v>
      </c>
      <c r="E1602">
        <f t="shared" si="95"/>
        <v>5.3392343925291428</v>
      </c>
      <c r="F1602">
        <f>(MAX(E$2:E1602) - E1602)/MAX(E$2:E1602)</f>
        <v>6.1576798209125171E-2</v>
      </c>
      <c r="G1602">
        <f t="shared" si="96"/>
        <v>-1.7999969490000003</v>
      </c>
      <c r="H1602" t="str">
        <f t="shared" si="97"/>
        <v/>
      </c>
    </row>
    <row r="1603" spans="1:8" x14ac:dyDescent="0.3">
      <c r="A1603">
        <v>2005</v>
      </c>
      <c r="B1603">
        <v>2</v>
      </c>
      <c r="C1603">
        <v>141.75</v>
      </c>
      <c r="D1603">
        <v>0.65</v>
      </c>
      <c r="E1603">
        <f t="shared" si="95"/>
        <v>5.3759592851761688</v>
      </c>
      <c r="F1603">
        <f>(MAX(E$2:E1603) - E1603)/MAX(E$2:E1603)</f>
        <v>5.5122035445484198E-2</v>
      </c>
      <c r="G1603">
        <f t="shared" si="96"/>
        <v>-1.1499969490000002</v>
      </c>
      <c r="H1603" t="str">
        <f t="shared" si="97"/>
        <v/>
      </c>
    </row>
    <row r="1604" spans="1:8" x14ac:dyDescent="0.3">
      <c r="A1604">
        <v>2005</v>
      </c>
      <c r="B1604">
        <v>2</v>
      </c>
      <c r="C1604">
        <v>141.1</v>
      </c>
      <c r="D1604">
        <v>-1.3000030520000001</v>
      </c>
      <c r="E1604">
        <f t="shared" ref="E1604:E1667" si="98">(D1604/C1604*$G$2+1)*E1603*$H$2+(1-$H$2)*E1603</f>
        <v>5.3016634296323346</v>
      </c>
      <c r="F1604">
        <f>(MAX(E$2:E1604) - E1604)/MAX(E$2:E1604)</f>
        <v>6.81802661792376E-2</v>
      </c>
      <c r="G1604">
        <f t="shared" si="96"/>
        <v>-2.4500000010000003</v>
      </c>
      <c r="H1604" t="str">
        <f t="shared" si="97"/>
        <v/>
      </c>
    </row>
    <row r="1605" spans="1:8" x14ac:dyDescent="0.3">
      <c r="A1605">
        <v>2005</v>
      </c>
      <c r="B1605">
        <v>2</v>
      </c>
      <c r="C1605">
        <v>138.75</v>
      </c>
      <c r="D1605">
        <v>0.199993896</v>
      </c>
      <c r="E1605">
        <f t="shared" si="98"/>
        <v>5.3131261358439339</v>
      </c>
      <c r="F1605">
        <f>(MAX(E$2:E1605) - E1605)/MAX(E$2:E1605)</f>
        <v>6.6165582298842951E-2</v>
      </c>
      <c r="G1605">
        <f t="shared" ref="G1605:G1668" si="99">IF(A1605&lt;&gt;A1604, D1605, D1605+G1604)</f>
        <v>-2.2500061050000002</v>
      </c>
      <c r="H1605" t="str">
        <f t="shared" si="97"/>
        <v/>
      </c>
    </row>
    <row r="1606" spans="1:8" x14ac:dyDescent="0.3">
      <c r="A1606">
        <v>2005</v>
      </c>
      <c r="B1606">
        <v>2</v>
      </c>
      <c r="C1606">
        <v>139.30000000000001</v>
      </c>
      <c r="D1606">
        <v>-1.950003052</v>
      </c>
      <c r="E1606">
        <f t="shared" si="98"/>
        <v>5.20156175486163</v>
      </c>
      <c r="F1606">
        <f>(MAX(E$2:E1606) - E1606)/MAX(E$2:E1606)</f>
        <v>8.5774124631002646E-2</v>
      </c>
      <c r="G1606">
        <f t="shared" si="99"/>
        <v>-4.2000091570000002</v>
      </c>
      <c r="H1606" t="str">
        <f t="shared" si="97"/>
        <v/>
      </c>
    </row>
    <row r="1607" spans="1:8" x14ac:dyDescent="0.3">
      <c r="A1607">
        <v>2005</v>
      </c>
      <c r="B1607">
        <v>2</v>
      </c>
      <c r="C1607">
        <v>142</v>
      </c>
      <c r="D1607">
        <v>-0.39999389600000002</v>
      </c>
      <c r="E1607">
        <f t="shared" si="98"/>
        <v>5.1795836603023515</v>
      </c>
      <c r="F1607">
        <f>(MAX(E$2:E1607) - E1607)/MAX(E$2:E1607)</f>
        <v>8.9636991916701811E-2</v>
      </c>
      <c r="G1607">
        <f t="shared" si="99"/>
        <v>-4.600003053</v>
      </c>
      <c r="H1607" t="str">
        <f t="shared" si="97"/>
        <v/>
      </c>
    </row>
    <row r="1608" spans="1:8" x14ac:dyDescent="0.3">
      <c r="A1608">
        <v>2005</v>
      </c>
      <c r="B1608">
        <v>2</v>
      </c>
      <c r="C1608">
        <v>143.20000000000002</v>
      </c>
      <c r="D1608">
        <v>-0.300006104</v>
      </c>
      <c r="E1608">
        <f t="shared" si="98"/>
        <v>5.1633067044964571</v>
      </c>
      <c r="F1608">
        <f>(MAX(E$2:E1608) - E1608)/MAX(E$2:E1608)</f>
        <v>9.2497827733190582E-2</v>
      </c>
      <c r="G1608">
        <f t="shared" si="99"/>
        <v>-4.9000091570000004</v>
      </c>
      <c r="H1608" t="str">
        <f t="shared" si="97"/>
        <v/>
      </c>
    </row>
    <row r="1609" spans="1:8" x14ac:dyDescent="0.3">
      <c r="A1609">
        <v>2005</v>
      </c>
      <c r="B1609">
        <v>3</v>
      </c>
      <c r="C1609">
        <v>143.20000000000002</v>
      </c>
      <c r="D1609">
        <v>0.3</v>
      </c>
      <c r="E1609">
        <f t="shared" si="98"/>
        <v>5.1795321794756717</v>
      </c>
      <c r="F1609">
        <f>(MAX(E$2:E1609) - E1609)/MAX(E$2:E1609)</f>
        <v>8.9646040180676012E-2</v>
      </c>
      <c r="G1609">
        <f t="shared" si="99"/>
        <v>-4.6000091570000006</v>
      </c>
      <c r="H1609" t="str">
        <f t="shared" si="97"/>
        <v/>
      </c>
    </row>
    <row r="1610" spans="1:8" x14ac:dyDescent="0.3">
      <c r="A1610">
        <v>2005</v>
      </c>
      <c r="B1610">
        <v>3</v>
      </c>
      <c r="C1610">
        <v>143.55000000000001</v>
      </c>
      <c r="D1610">
        <v>3.05E-6</v>
      </c>
      <c r="E1610">
        <f t="shared" si="98"/>
        <v>5.1795323445495818</v>
      </c>
      <c r="F1610">
        <f>(MAX(E$2:E1610) - E1610)/MAX(E$2:E1610)</f>
        <v>8.9646011167305209E-2</v>
      </c>
      <c r="G1610">
        <f t="shared" si="99"/>
        <v>-4.6000061070000005</v>
      </c>
      <c r="H1610" t="str">
        <f t="shared" si="97"/>
        <v/>
      </c>
    </row>
    <row r="1611" spans="1:8" x14ac:dyDescent="0.3">
      <c r="A1611">
        <v>2005</v>
      </c>
      <c r="B1611">
        <v>3</v>
      </c>
      <c r="C1611">
        <v>143.5</v>
      </c>
      <c r="D1611">
        <v>0.8</v>
      </c>
      <c r="E1611">
        <f t="shared" si="98"/>
        <v>5.2228455070127149</v>
      </c>
      <c r="F1611">
        <f>(MAX(E$2:E1611) - E1611)/MAX(E$2:E1611)</f>
        <v>8.2033294884383601E-2</v>
      </c>
      <c r="G1611">
        <f t="shared" si="99"/>
        <v>-3.8000061070000006</v>
      </c>
      <c r="H1611" t="str">
        <f t="shared" si="97"/>
        <v/>
      </c>
    </row>
    <row r="1612" spans="1:8" x14ac:dyDescent="0.3">
      <c r="A1612">
        <v>2005</v>
      </c>
      <c r="B1612">
        <v>3</v>
      </c>
      <c r="C1612">
        <v>144.30000000000001</v>
      </c>
      <c r="D1612">
        <v>0.25</v>
      </c>
      <c r="E1612">
        <f t="shared" si="98"/>
        <v>5.2364183903469481</v>
      </c>
      <c r="F1612">
        <f>(MAX(E$2:E1612) - E1612)/MAX(E$2:E1612)</f>
        <v>7.9647726523895915E-2</v>
      </c>
      <c r="G1612">
        <f t="shared" si="99"/>
        <v>-3.5500061070000006</v>
      </c>
      <c r="H1612" t="str">
        <f t="shared" si="97"/>
        <v/>
      </c>
    </row>
    <row r="1613" spans="1:8" x14ac:dyDescent="0.3">
      <c r="A1613">
        <v>2005</v>
      </c>
      <c r="B1613">
        <v>3</v>
      </c>
      <c r="C1613">
        <v>144.75</v>
      </c>
      <c r="D1613">
        <v>1.5000030520000001</v>
      </c>
      <c r="E1613">
        <f t="shared" si="98"/>
        <v>5.3178136604720194</v>
      </c>
      <c r="F1613">
        <f>(MAX(E$2:E1613) - E1613)/MAX(E$2:E1613)</f>
        <v>6.5341703527737369E-2</v>
      </c>
      <c r="G1613">
        <f t="shared" si="99"/>
        <v>-2.0500030550000004</v>
      </c>
      <c r="H1613" t="str">
        <f t="shared" si="97"/>
        <v/>
      </c>
    </row>
    <row r="1614" spans="1:8" x14ac:dyDescent="0.3">
      <c r="A1614">
        <v>2005</v>
      </c>
      <c r="B1614">
        <v>3</v>
      </c>
      <c r="C1614">
        <v>143.65</v>
      </c>
      <c r="D1614">
        <v>1.2500061039999999</v>
      </c>
      <c r="E1614">
        <f t="shared" si="98"/>
        <v>5.3872250722596071</v>
      </c>
      <c r="F1614">
        <f>(MAX(E$2:E1614) - E1614)/MAX(E$2:E1614)</f>
        <v>5.3141962047633884E-2</v>
      </c>
      <c r="G1614">
        <f t="shared" si="99"/>
        <v>-0.79999695100000046</v>
      </c>
      <c r="H1614" t="str">
        <f t="shared" si="97"/>
        <v/>
      </c>
    </row>
    <row r="1615" spans="1:8" x14ac:dyDescent="0.3">
      <c r="A1615">
        <v>2005</v>
      </c>
      <c r="B1615">
        <v>3</v>
      </c>
      <c r="C1615">
        <v>142</v>
      </c>
      <c r="D1615">
        <v>2.15</v>
      </c>
      <c r="E1615">
        <f t="shared" si="98"/>
        <v>5.5095757825274747</v>
      </c>
      <c r="F1615">
        <f>(MAX(E$2:E1615) - E1615)/MAX(E$2:E1615)</f>
        <v>3.1637615763152369E-2</v>
      </c>
      <c r="G1615">
        <f t="shared" si="99"/>
        <v>1.3500030489999995</v>
      </c>
      <c r="H1615" t="str">
        <f t="shared" si="97"/>
        <v/>
      </c>
    </row>
    <row r="1616" spans="1:8" x14ac:dyDescent="0.3">
      <c r="A1616">
        <v>2005</v>
      </c>
      <c r="B1616">
        <v>3</v>
      </c>
      <c r="C1616">
        <v>143.75</v>
      </c>
      <c r="D1616">
        <v>-0.54999694799999999</v>
      </c>
      <c r="E1616">
        <f t="shared" si="98"/>
        <v>5.4779557839344513</v>
      </c>
      <c r="F1616">
        <f>(MAX(E$2:E1616) - E1616)/MAX(E$2:E1616)</f>
        <v>3.7195142955029827E-2</v>
      </c>
      <c r="G1616">
        <f t="shared" si="99"/>
        <v>0.80000610099999947</v>
      </c>
      <c r="H1616" t="str">
        <f t="shared" si="97"/>
        <v/>
      </c>
    </row>
    <row r="1617" spans="1:8" x14ac:dyDescent="0.3">
      <c r="A1617">
        <v>2005</v>
      </c>
      <c r="B1617">
        <v>3</v>
      </c>
      <c r="C1617">
        <v>144.25</v>
      </c>
      <c r="D1617">
        <v>-1.3999969480000001</v>
      </c>
      <c r="E1617">
        <f t="shared" si="98"/>
        <v>5.3982075546922976</v>
      </c>
      <c r="F1617">
        <f>(MAX(E$2:E1617) - E1617)/MAX(E$2:E1617)</f>
        <v>5.1211682241503194E-2</v>
      </c>
      <c r="G1617">
        <f t="shared" si="99"/>
        <v>-0.5999908470000006</v>
      </c>
      <c r="H1617" t="str">
        <f t="shared" si="97"/>
        <v/>
      </c>
    </row>
    <row r="1618" spans="1:8" x14ac:dyDescent="0.3">
      <c r="A1618">
        <v>2005</v>
      </c>
      <c r="B1618">
        <v>3</v>
      </c>
      <c r="C1618">
        <v>145.20000000000002</v>
      </c>
      <c r="D1618">
        <v>0.250003052</v>
      </c>
      <c r="E1618">
        <f t="shared" si="98"/>
        <v>5.4121493766344733</v>
      </c>
      <c r="F1618">
        <f>(MAX(E$2:E1618) - E1618)/MAX(E$2:E1618)</f>
        <v>4.8761269275164533E-2</v>
      </c>
      <c r="G1618">
        <f t="shared" si="99"/>
        <v>-0.3499877950000006</v>
      </c>
      <c r="H1618" t="str">
        <f t="shared" si="97"/>
        <v/>
      </c>
    </row>
    <row r="1619" spans="1:8" x14ac:dyDescent="0.3">
      <c r="A1619">
        <v>2005</v>
      </c>
      <c r="B1619">
        <v>3</v>
      </c>
      <c r="C1619">
        <v>145.85</v>
      </c>
      <c r="D1619">
        <v>3.8499969479999998</v>
      </c>
      <c r="E1619">
        <f t="shared" si="98"/>
        <v>5.6264458310276462</v>
      </c>
      <c r="F1619">
        <f>(MAX(E$2:E1619) - E1619)/MAX(E$2:E1619)</f>
        <v>1.1096549939099937E-2</v>
      </c>
      <c r="G1619">
        <f t="shared" si="99"/>
        <v>3.5000091529999993</v>
      </c>
      <c r="H1619" t="str">
        <f t="shared" si="97"/>
        <v/>
      </c>
    </row>
    <row r="1620" spans="1:8" x14ac:dyDescent="0.3">
      <c r="A1620">
        <v>2005</v>
      </c>
      <c r="B1620">
        <v>3</v>
      </c>
      <c r="C1620">
        <v>141.9</v>
      </c>
      <c r="D1620">
        <v>0.40000305200000003</v>
      </c>
      <c r="E1620">
        <f t="shared" si="98"/>
        <v>5.6502364811790606</v>
      </c>
      <c r="F1620">
        <f>(MAX(E$2:E1620) - E1620)/MAX(E$2:E1620)</f>
        <v>6.9151080981094248E-3</v>
      </c>
      <c r="G1620">
        <f t="shared" si="99"/>
        <v>3.9000122049999995</v>
      </c>
      <c r="H1620" t="str">
        <f t="shared" si="97"/>
        <v/>
      </c>
    </row>
    <row r="1621" spans="1:8" x14ac:dyDescent="0.3">
      <c r="A1621">
        <v>2005</v>
      </c>
      <c r="B1621">
        <v>3</v>
      </c>
      <c r="C1621">
        <v>141.05000000000001</v>
      </c>
      <c r="D1621">
        <v>0.25</v>
      </c>
      <c r="E1621">
        <f t="shared" si="98"/>
        <v>5.6652583789489448</v>
      </c>
      <c r="F1621">
        <f>(MAX(E$2:E1621) - E1621)/MAX(E$2:E1621)</f>
        <v>4.2748611327552144E-3</v>
      </c>
      <c r="G1621">
        <f t="shared" si="99"/>
        <v>4.1500122049999995</v>
      </c>
      <c r="H1621" t="str">
        <f t="shared" si="97"/>
        <v/>
      </c>
    </row>
    <row r="1622" spans="1:8" x14ac:dyDescent="0.3">
      <c r="A1622">
        <v>2005</v>
      </c>
      <c r="B1622">
        <v>3</v>
      </c>
      <c r="C1622">
        <v>141.05000000000001</v>
      </c>
      <c r="D1622">
        <v>0.34999084499999999</v>
      </c>
      <c r="E1622">
        <f t="shared" si="98"/>
        <v>5.6863443970332241</v>
      </c>
      <c r="F1622">
        <f>(MAX(E$2:E1622) - E1622)/MAX(E$2:E1622)</f>
        <v>5.6878510219973352E-4</v>
      </c>
      <c r="G1622">
        <f t="shared" si="99"/>
        <v>4.5000030499999992</v>
      </c>
      <c r="H1622" t="str">
        <f t="shared" si="97"/>
        <v/>
      </c>
    </row>
    <row r="1623" spans="1:8" x14ac:dyDescent="0.3">
      <c r="A1623">
        <v>2005</v>
      </c>
      <c r="B1623">
        <v>3</v>
      </c>
      <c r="C1623">
        <v>141.35</v>
      </c>
      <c r="D1623">
        <v>-0.59999389599999997</v>
      </c>
      <c r="E1623">
        <f t="shared" si="98"/>
        <v>5.6501388229747835</v>
      </c>
      <c r="F1623">
        <f>(MAX(E$2:E1623) - E1623)/MAX(E$2:E1623)</f>
        <v>6.932272492477856E-3</v>
      </c>
      <c r="G1623">
        <f t="shared" si="99"/>
        <v>3.9000091539999993</v>
      </c>
      <c r="H1623" t="str">
        <f t="shared" si="97"/>
        <v/>
      </c>
    </row>
    <row r="1624" spans="1:8" x14ac:dyDescent="0.3">
      <c r="A1624">
        <v>2005</v>
      </c>
      <c r="B1624">
        <v>3</v>
      </c>
      <c r="C1624">
        <v>140.75</v>
      </c>
      <c r="D1624">
        <v>0.60000610399999998</v>
      </c>
      <c r="E1624">
        <f t="shared" si="98"/>
        <v>5.6862679645261043</v>
      </c>
      <c r="F1624">
        <f>(MAX(E$2:E1624) - E1624)/MAX(E$2:E1624)</f>
        <v>5.8221887056035949E-4</v>
      </c>
      <c r="G1624">
        <f t="shared" si="99"/>
        <v>4.5000152579999995</v>
      </c>
      <c r="H1624" t="str">
        <f t="shared" si="97"/>
        <v/>
      </c>
    </row>
    <row r="1625" spans="1:8" x14ac:dyDescent="0.3">
      <c r="A1625">
        <v>2005</v>
      </c>
      <c r="B1625">
        <v>3</v>
      </c>
      <c r="C1625">
        <v>140.35</v>
      </c>
      <c r="D1625">
        <v>-0.60000610399999998</v>
      </c>
      <c r="E1625">
        <f t="shared" si="98"/>
        <v>5.6498041723526597</v>
      </c>
      <c r="F1625">
        <f>(MAX(E$2:E1625) - E1625)/MAX(E$2:E1625)</f>
        <v>6.9910906460195201E-3</v>
      </c>
      <c r="G1625">
        <f t="shared" si="99"/>
        <v>3.9000091539999993</v>
      </c>
      <c r="H1625" t="str">
        <f t="shared" ref="H1625:H1688" si="100">IF(A1625=A1626, "", IF(-C1603*0.05 &gt; MIN(G1604:G1625), -C1603*0.05, ""))</f>
        <v/>
      </c>
    </row>
    <row r="1626" spans="1:8" x14ac:dyDescent="0.3">
      <c r="A1626">
        <v>2005</v>
      </c>
      <c r="B1626">
        <v>3</v>
      </c>
      <c r="C1626">
        <v>139.85</v>
      </c>
      <c r="D1626">
        <v>-1.400003052</v>
      </c>
      <c r="E1626">
        <f t="shared" si="98"/>
        <v>5.5649660270059025</v>
      </c>
      <c r="F1626">
        <f>(MAX(E$2:E1626) - E1626)/MAX(E$2:E1626)</f>
        <v>2.1902232981651493E-2</v>
      </c>
      <c r="G1626">
        <f t="shared" si="99"/>
        <v>2.5000061019999995</v>
      </c>
      <c r="H1626" t="str">
        <f t="shared" si="100"/>
        <v/>
      </c>
    </row>
    <row r="1627" spans="1:8" x14ac:dyDescent="0.3">
      <c r="A1627">
        <v>2005</v>
      </c>
      <c r="B1627">
        <v>3</v>
      </c>
      <c r="C1627">
        <v>138.75</v>
      </c>
      <c r="D1627">
        <v>0.7</v>
      </c>
      <c r="E1627">
        <f t="shared" si="98"/>
        <v>5.6070792834264882</v>
      </c>
      <c r="F1627">
        <f>(MAX(E$2:E1627) - E1627)/MAX(E$2:E1627)</f>
        <v>1.4500412042053091E-2</v>
      </c>
      <c r="G1627">
        <f t="shared" si="99"/>
        <v>3.2000061019999997</v>
      </c>
      <c r="H1627" t="str">
        <f t="shared" si="100"/>
        <v/>
      </c>
    </row>
    <row r="1628" spans="1:8" x14ac:dyDescent="0.3">
      <c r="A1628">
        <v>2005</v>
      </c>
      <c r="B1628">
        <v>3</v>
      </c>
      <c r="C1628">
        <v>139.95000000000002</v>
      </c>
      <c r="D1628">
        <v>1.5</v>
      </c>
      <c r="E1628">
        <f t="shared" si="98"/>
        <v>5.6972252526134097</v>
      </c>
      <c r="F1628">
        <f>(MAX(E$2:E1628) - E1628)/MAX(E$2:E1628)</f>
        <v>0</v>
      </c>
      <c r="G1628">
        <f t="shared" si="99"/>
        <v>4.7000061019999997</v>
      </c>
      <c r="H1628" t="str">
        <f t="shared" si="100"/>
        <v/>
      </c>
    </row>
    <row r="1629" spans="1:8" x14ac:dyDescent="0.3">
      <c r="A1629">
        <v>2005</v>
      </c>
      <c r="B1629">
        <v>3</v>
      </c>
      <c r="C1629">
        <v>141.35</v>
      </c>
      <c r="D1629">
        <v>-3</v>
      </c>
      <c r="E1629">
        <f t="shared" si="98"/>
        <v>5.5158491391591458</v>
      </c>
      <c r="F1629">
        <f>(MAX(E$2:E1629) - E1629)/MAX(E$2:E1629)</f>
        <v>3.1835868411743733E-2</v>
      </c>
      <c r="G1629">
        <f t="shared" si="99"/>
        <v>1.7000061019999997</v>
      </c>
      <c r="H1629" t="str">
        <f t="shared" si="100"/>
        <v/>
      </c>
    </row>
    <row r="1630" spans="1:8" x14ac:dyDescent="0.3">
      <c r="A1630">
        <v>2005</v>
      </c>
      <c r="B1630">
        <v>3</v>
      </c>
      <c r="C1630">
        <v>137.35</v>
      </c>
      <c r="D1630">
        <v>0.59999694800000003</v>
      </c>
      <c r="E1630">
        <f t="shared" si="98"/>
        <v>5.5519921240421883</v>
      </c>
      <c r="F1630">
        <f>(MAX(E$2:E1630) - E1630)/MAX(E$2:E1630)</f>
        <v>2.5491905643822071E-2</v>
      </c>
      <c r="G1630">
        <f t="shared" si="99"/>
        <v>2.3000030499999999</v>
      </c>
      <c r="H1630" t="str">
        <f t="shared" si="100"/>
        <v/>
      </c>
    </row>
    <row r="1631" spans="1:8" x14ac:dyDescent="0.3">
      <c r="A1631">
        <v>2005</v>
      </c>
      <c r="B1631">
        <v>3</v>
      </c>
      <c r="C1631">
        <v>139.25</v>
      </c>
      <c r="D1631">
        <v>-5.0006104000000003E-2</v>
      </c>
      <c r="E1631">
        <f t="shared" si="98"/>
        <v>5.5490014580217721</v>
      </c>
      <c r="F1631">
        <f>(MAX(E$2:E1631) - E1631)/MAX(E$2:E1631)</f>
        <v>2.6016839429623205E-2</v>
      </c>
      <c r="G1631">
        <f t="shared" si="99"/>
        <v>2.249996946</v>
      </c>
      <c r="H1631" t="str">
        <f t="shared" si="100"/>
        <v/>
      </c>
    </row>
    <row r="1632" spans="1:8" x14ac:dyDescent="0.3">
      <c r="A1632">
        <v>2005</v>
      </c>
      <c r="B1632">
        <v>4</v>
      </c>
      <c r="C1632">
        <v>139</v>
      </c>
      <c r="D1632">
        <v>2.3500030519999999</v>
      </c>
      <c r="E1632">
        <f t="shared" si="98"/>
        <v>5.6897227209200132</v>
      </c>
      <c r="F1632">
        <f>(MAX(E$2:E1632) - E1632)/MAX(E$2:E1632)</f>
        <v>1.3168746821016087E-3</v>
      </c>
      <c r="G1632">
        <f t="shared" si="99"/>
        <v>4.5999999979999995</v>
      </c>
      <c r="H1632" t="str">
        <f t="shared" si="100"/>
        <v/>
      </c>
    </row>
    <row r="1633" spans="1:8" x14ac:dyDescent="0.3">
      <c r="A1633">
        <v>2005</v>
      </c>
      <c r="B1633">
        <v>4</v>
      </c>
      <c r="C1633">
        <v>140.85</v>
      </c>
      <c r="D1633">
        <v>0.44999694800000001</v>
      </c>
      <c r="E1633">
        <f t="shared" si="98"/>
        <v>5.7169895777824227</v>
      </c>
      <c r="F1633">
        <f>(MAX(E$2:E1633) - E1633)/MAX(E$2:E1633)</f>
        <v>0</v>
      </c>
      <c r="G1633">
        <f t="shared" si="99"/>
        <v>5.0499969459999994</v>
      </c>
      <c r="H1633" t="str">
        <f t="shared" si="100"/>
        <v/>
      </c>
    </row>
    <row r="1634" spans="1:8" x14ac:dyDescent="0.3">
      <c r="A1634">
        <v>2005</v>
      </c>
      <c r="B1634">
        <v>4</v>
      </c>
      <c r="C1634">
        <v>140.85</v>
      </c>
      <c r="D1634">
        <v>0.45</v>
      </c>
      <c r="E1634">
        <f t="shared" si="98"/>
        <v>5.7443872914139682</v>
      </c>
      <c r="F1634">
        <f>(MAX(E$2:E1634) - E1634)/MAX(E$2:E1634)</f>
        <v>0</v>
      </c>
      <c r="G1634">
        <f t="shared" si="99"/>
        <v>5.4999969459999996</v>
      </c>
      <c r="H1634" t="str">
        <f t="shared" si="100"/>
        <v/>
      </c>
    </row>
    <row r="1635" spans="1:8" x14ac:dyDescent="0.3">
      <c r="A1635">
        <v>2005</v>
      </c>
      <c r="B1635">
        <v>4</v>
      </c>
      <c r="C1635">
        <v>141.70000000000002</v>
      </c>
      <c r="D1635">
        <v>-0.44999084499999997</v>
      </c>
      <c r="E1635">
        <f t="shared" si="98"/>
        <v>5.7170239707583157</v>
      </c>
      <c r="F1635">
        <f>(MAX(E$2:E1635) - E1635)/MAX(E$2:E1635)</f>
        <v>4.7634881263232303E-3</v>
      </c>
      <c r="G1635">
        <f t="shared" si="99"/>
        <v>5.0500061009999992</v>
      </c>
      <c r="H1635" t="str">
        <f t="shared" si="100"/>
        <v/>
      </c>
    </row>
    <row r="1636" spans="1:8" x14ac:dyDescent="0.3">
      <c r="A1636">
        <v>2005</v>
      </c>
      <c r="B1636">
        <v>4</v>
      </c>
      <c r="C1636">
        <v>142.55000000000001</v>
      </c>
      <c r="D1636">
        <v>-0.34999694799999997</v>
      </c>
      <c r="E1636">
        <f t="shared" si="98"/>
        <v>5.6959688223043532</v>
      </c>
      <c r="F1636">
        <f>(MAX(E$2:E1636) - E1636)/MAX(E$2:E1636)</f>
        <v>8.4288309010754226E-3</v>
      </c>
      <c r="G1636">
        <f t="shared" si="99"/>
        <v>4.700009152999999</v>
      </c>
      <c r="H1636" t="str">
        <f t="shared" si="100"/>
        <v/>
      </c>
    </row>
    <row r="1637" spans="1:8" x14ac:dyDescent="0.3">
      <c r="A1637">
        <v>2005</v>
      </c>
      <c r="B1637">
        <v>4</v>
      </c>
      <c r="C1637">
        <v>143.15</v>
      </c>
      <c r="D1637">
        <v>0.59999389599999997</v>
      </c>
      <c r="E1637">
        <f t="shared" si="98"/>
        <v>5.7317796486248804</v>
      </c>
      <c r="F1637">
        <f>(MAX(E$2:E1637) - E1637)/MAX(E$2:E1637)</f>
        <v>2.1947759002830789E-3</v>
      </c>
      <c r="G1637">
        <f t="shared" si="99"/>
        <v>5.300003048999999</v>
      </c>
      <c r="H1637" t="str">
        <f t="shared" si="100"/>
        <v/>
      </c>
    </row>
    <row r="1638" spans="1:8" x14ac:dyDescent="0.3">
      <c r="A1638">
        <v>2005</v>
      </c>
      <c r="B1638">
        <v>4</v>
      </c>
      <c r="C1638">
        <v>142.15</v>
      </c>
      <c r="D1638">
        <v>-0.45000610400000002</v>
      </c>
      <c r="E1638">
        <f t="shared" si="98"/>
        <v>5.7045618945411931</v>
      </c>
      <c r="F1638">
        <f>(MAX(E$2:E1638) - E1638)/MAX(E$2:E1638)</f>
        <v>6.9329233654390589E-3</v>
      </c>
      <c r="G1638">
        <f t="shared" si="99"/>
        <v>4.8499969449999991</v>
      </c>
      <c r="H1638" t="str">
        <f t="shared" si="100"/>
        <v/>
      </c>
    </row>
    <row r="1639" spans="1:8" x14ac:dyDescent="0.3">
      <c r="A1639">
        <v>2005</v>
      </c>
      <c r="B1639">
        <v>4</v>
      </c>
      <c r="C1639">
        <v>141.6</v>
      </c>
      <c r="D1639">
        <v>4.9993896000000003E-2</v>
      </c>
      <c r="E1639">
        <f t="shared" si="98"/>
        <v>5.7075830097327325</v>
      </c>
      <c r="F1639">
        <f>(MAX(E$2:E1639) - E1639)/MAX(E$2:E1639)</f>
        <v>6.4069986604570386E-3</v>
      </c>
      <c r="G1639">
        <f t="shared" si="99"/>
        <v>4.8999908409999993</v>
      </c>
      <c r="H1639" t="str">
        <f t="shared" si="100"/>
        <v/>
      </c>
    </row>
    <row r="1640" spans="1:8" x14ac:dyDescent="0.3">
      <c r="A1640">
        <v>2005</v>
      </c>
      <c r="B1640">
        <v>4</v>
      </c>
      <c r="C1640">
        <v>142.25</v>
      </c>
      <c r="D1640">
        <v>1.0000030520000001</v>
      </c>
      <c r="E1640">
        <f t="shared" si="98"/>
        <v>5.7677686030115671</v>
      </c>
      <c r="F1640">
        <f>(MAX(E$2:E1640) - E1640)/MAX(E$2:E1640)</f>
        <v>0</v>
      </c>
      <c r="G1640">
        <f t="shared" si="99"/>
        <v>5.8999938929999995</v>
      </c>
      <c r="H1640" t="str">
        <f t="shared" si="100"/>
        <v/>
      </c>
    </row>
    <row r="1641" spans="1:8" x14ac:dyDescent="0.3">
      <c r="A1641">
        <v>2005</v>
      </c>
      <c r="B1641">
        <v>4</v>
      </c>
      <c r="C1641">
        <v>140.05000000000001</v>
      </c>
      <c r="D1641">
        <v>-1.3500030519999999</v>
      </c>
      <c r="E1641">
        <f t="shared" si="98"/>
        <v>5.684371546060885</v>
      </c>
      <c r="F1641">
        <f>(MAX(E$2:E1641) - E1641)/MAX(E$2:E1641)</f>
        <v>1.4459154430560442E-2</v>
      </c>
      <c r="G1641">
        <f t="shared" si="99"/>
        <v>4.5499908409999996</v>
      </c>
      <c r="H1641" t="str">
        <f t="shared" si="100"/>
        <v/>
      </c>
    </row>
    <row r="1642" spans="1:8" x14ac:dyDescent="0.3">
      <c r="A1642">
        <v>2005</v>
      </c>
      <c r="B1642">
        <v>4</v>
      </c>
      <c r="C1642">
        <v>137.70000000000002</v>
      </c>
      <c r="D1642">
        <v>1.5</v>
      </c>
      <c r="E1642">
        <f t="shared" si="98"/>
        <v>5.7772534340684167</v>
      </c>
      <c r="F1642">
        <f>(MAX(E$2:E1642) - E1642)/MAX(E$2:E1642)</f>
        <v>0</v>
      </c>
      <c r="G1642">
        <f t="shared" si="99"/>
        <v>6.0499908409999996</v>
      </c>
      <c r="H1642" t="str">
        <f t="shared" si="100"/>
        <v/>
      </c>
    </row>
    <row r="1643" spans="1:8" x14ac:dyDescent="0.3">
      <c r="A1643">
        <v>2005</v>
      </c>
      <c r="B1643">
        <v>4</v>
      </c>
      <c r="C1643">
        <v>133.85</v>
      </c>
      <c r="D1643">
        <v>-0.59999694800000003</v>
      </c>
      <c r="E1643">
        <f t="shared" si="98"/>
        <v>5.7384076989739423</v>
      </c>
      <c r="F1643">
        <f>(MAX(E$2:E1643) - E1643)/MAX(E$2:E1643)</f>
        <v>6.7239105117669644E-3</v>
      </c>
      <c r="G1643">
        <f t="shared" si="99"/>
        <v>5.4499938929999994</v>
      </c>
      <c r="H1643" t="str">
        <f t="shared" si="100"/>
        <v/>
      </c>
    </row>
    <row r="1644" spans="1:8" x14ac:dyDescent="0.3">
      <c r="A1644">
        <v>2005</v>
      </c>
      <c r="B1644">
        <v>4</v>
      </c>
      <c r="C1644">
        <v>134.05000000000001</v>
      </c>
      <c r="D1644">
        <v>0.150006104</v>
      </c>
      <c r="E1644">
        <f t="shared" si="98"/>
        <v>5.7480398830331003</v>
      </c>
      <c r="F1644">
        <f>(MAX(E$2:E1644) - E1644)/MAX(E$2:E1644)</f>
        <v>5.0566504254503271E-3</v>
      </c>
      <c r="G1644">
        <f t="shared" si="99"/>
        <v>5.5999999969999994</v>
      </c>
      <c r="H1644" t="str">
        <f t="shared" si="100"/>
        <v/>
      </c>
    </row>
    <row r="1645" spans="1:8" x14ac:dyDescent="0.3">
      <c r="A1645">
        <v>2005</v>
      </c>
      <c r="B1645">
        <v>4</v>
      </c>
      <c r="C1645">
        <v>135.75</v>
      </c>
      <c r="D1645">
        <v>1.649987793</v>
      </c>
      <c r="E1645">
        <f t="shared" si="98"/>
        <v>5.8528376249190863</v>
      </c>
      <c r="F1645">
        <f>(MAX(E$2:E1645) - E1645)/MAX(E$2:E1645)</f>
        <v>0</v>
      </c>
      <c r="G1645">
        <f t="shared" si="99"/>
        <v>7.2499877899999996</v>
      </c>
      <c r="H1645" t="str">
        <f t="shared" si="100"/>
        <v/>
      </c>
    </row>
    <row r="1646" spans="1:8" x14ac:dyDescent="0.3">
      <c r="A1646">
        <v>2005</v>
      </c>
      <c r="B1646">
        <v>4</v>
      </c>
      <c r="C1646">
        <v>132.75</v>
      </c>
      <c r="D1646">
        <v>1.899987793</v>
      </c>
      <c r="E1646">
        <f t="shared" si="98"/>
        <v>5.9784909587242545</v>
      </c>
      <c r="F1646">
        <f>(MAX(E$2:E1646) - E1646)/MAX(E$2:E1646)</f>
        <v>0</v>
      </c>
      <c r="G1646">
        <f t="shared" si="99"/>
        <v>9.1499755829999998</v>
      </c>
      <c r="H1646" t="str">
        <f t="shared" si="100"/>
        <v/>
      </c>
    </row>
    <row r="1647" spans="1:8" x14ac:dyDescent="0.3">
      <c r="A1647">
        <v>2005</v>
      </c>
      <c r="B1647">
        <v>4</v>
      </c>
      <c r="C1647">
        <v>136.55000000000001</v>
      </c>
      <c r="D1647">
        <v>1.2999938959999999</v>
      </c>
      <c r="E1647">
        <f t="shared" si="98"/>
        <v>6.0638662983833473</v>
      </c>
      <c r="F1647">
        <f>(MAX(E$2:E1647) - E1647)/MAX(E$2:E1647)</f>
        <v>0</v>
      </c>
      <c r="G1647">
        <f t="shared" si="99"/>
        <v>10.449969479</v>
      </c>
      <c r="H1647" t="str">
        <f t="shared" si="100"/>
        <v/>
      </c>
    </row>
    <row r="1648" spans="1:8" x14ac:dyDescent="0.3">
      <c r="A1648">
        <v>2005</v>
      </c>
      <c r="B1648">
        <v>4</v>
      </c>
      <c r="C1648">
        <v>134.65</v>
      </c>
      <c r="D1648">
        <v>-0.99999389599999999</v>
      </c>
      <c r="E1648">
        <f t="shared" si="98"/>
        <v>5.9963152851875421</v>
      </c>
      <c r="F1648">
        <f>(MAX(E$2:E1648) - E1648)/MAX(E$2:E1648)</f>
        <v>1.1139924574823597E-2</v>
      </c>
      <c r="G1648">
        <f t="shared" si="99"/>
        <v>9.4499755830000005</v>
      </c>
      <c r="H1648" t="str">
        <f t="shared" si="100"/>
        <v/>
      </c>
    </row>
    <row r="1649" spans="1:8" x14ac:dyDescent="0.3">
      <c r="A1649">
        <v>2005</v>
      </c>
      <c r="B1649">
        <v>4</v>
      </c>
      <c r="C1649">
        <v>135.75</v>
      </c>
      <c r="D1649">
        <v>-0.69999084499999997</v>
      </c>
      <c r="E1649">
        <f t="shared" si="98"/>
        <v>5.9499355525536766</v>
      </c>
      <c r="F1649">
        <f>(MAX(E$2:E1649) - E1649)/MAX(E$2:E1649)</f>
        <v>1.8788466008896866E-2</v>
      </c>
      <c r="G1649">
        <f t="shared" si="99"/>
        <v>8.7499847380000002</v>
      </c>
      <c r="H1649" t="str">
        <f t="shared" si="100"/>
        <v/>
      </c>
    </row>
    <row r="1650" spans="1:8" x14ac:dyDescent="0.3">
      <c r="A1650">
        <v>2005</v>
      </c>
      <c r="B1650">
        <v>4</v>
      </c>
      <c r="C1650">
        <v>134.20000000000002</v>
      </c>
      <c r="D1650">
        <v>-1.349996948</v>
      </c>
      <c r="E1650">
        <f t="shared" si="98"/>
        <v>5.8601546862711418</v>
      </c>
      <c r="F1650">
        <f>(MAX(E$2:E1650) - E1650)/MAX(E$2:E1650)</f>
        <v>3.3594344282708861E-2</v>
      </c>
      <c r="G1650">
        <f t="shared" si="99"/>
        <v>7.39998779</v>
      </c>
      <c r="H1650" t="str">
        <f t="shared" si="100"/>
        <v/>
      </c>
    </row>
    <row r="1651" spans="1:8" x14ac:dyDescent="0.3">
      <c r="A1651">
        <v>2005</v>
      </c>
      <c r="B1651">
        <v>4</v>
      </c>
      <c r="C1651">
        <v>133.20000000000002</v>
      </c>
      <c r="D1651">
        <v>-1.550012207</v>
      </c>
      <c r="E1651">
        <f t="shared" si="98"/>
        <v>5.7578651446199203</v>
      </c>
      <c r="F1651">
        <f>(MAX(E$2:E1651) - E1651)/MAX(E$2:E1651)</f>
        <v>5.0463044319596605E-2</v>
      </c>
      <c r="G1651">
        <f t="shared" si="99"/>
        <v>5.849975583</v>
      </c>
      <c r="H1651" t="str">
        <f t="shared" si="100"/>
        <v/>
      </c>
    </row>
    <row r="1652" spans="1:8" x14ac:dyDescent="0.3">
      <c r="A1652">
        <v>2005</v>
      </c>
      <c r="B1652">
        <v>4</v>
      </c>
      <c r="C1652">
        <v>130.65</v>
      </c>
      <c r="D1652">
        <v>0.90000915500000001</v>
      </c>
      <c r="E1652">
        <f t="shared" si="98"/>
        <v>5.8173614861057219</v>
      </c>
      <c r="F1652">
        <f>(MAX(E$2:E1652) - E1652)/MAX(E$2:E1652)</f>
        <v>4.065142602885962E-2</v>
      </c>
      <c r="G1652">
        <f t="shared" si="99"/>
        <v>6.7499847380000002</v>
      </c>
      <c r="H1652" t="str">
        <f t="shared" si="100"/>
        <v/>
      </c>
    </row>
    <row r="1653" spans="1:8" x14ac:dyDescent="0.3">
      <c r="A1653">
        <v>2005</v>
      </c>
      <c r="B1653">
        <v>5</v>
      </c>
      <c r="C1653">
        <v>132.25</v>
      </c>
      <c r="D1653">
        <v>0.100003052</v>
      </c>
      <c r="E1653">
        <f t="shared" si="98"/>
        <v>5.8239598290531456</v>
      </c>
      <c r="F1653">
        <f>(MAX(E$2:E1653) - E1653)/MAX(E$2:E1653)</f>
        <v>3.9563284796394975E-2</v>
      </c>
      <c r="G1653">
        <f t="shared" si="99"/>
        <v>6.8499877900000001</v>
      </c>
      <c r="H1653" t="str">
        <f t="shared" si="100"/>
        <v/>
      </c>
    </row>
    <row r="1654" spans="1:8" x14ac:dyDescent="0.3">
      <c r="A1654">
        <v>2005</v>
      </c>
      <c r="B1654">
        <v>5</v>
      </c>
      <c r="C1654">
        <v>132.35</v>
      </c>
      <c r="D1654">
        <v>-1.600006104</v>
      </c>
      <c r="E1654">
        <f t="shared" si="98"/>
        <v>5.7183492743579913</v>
      </c>
      <c r="F1654">
        <f>(MAX(E$2:E1654) - E1654)/MAX(E$2:E1654)</f>
        <v>5.6979657370986612E-2</v>
      </c>
      <c r="G1654">
        <f t="shared" si="99"/>
        <v>5.2499816859999999</v>
      </c>
      <c r="H1654" t="str">
        <f t="shared" si="100"/>
        <v/>
      </c>
    </row>
    <row r="1655" spans="1:8" x14ac:dyDescent="0.3">
      <c r="A1655">
        <v>2005</v>
      </c>
      <c r="B1655">
        <v>5</v>
      </c>
      <c r="C1655">
        <v>131.55000000000001</v>
      </c>
      <c r="D1655">
        <v>-1.8999969480000001</v>
      </c>
      <c r="E1655">
        <f t="shared" si="98"/>
        <v>5.5944627730024816</v>
      </c>
      <c r="F1655">
        <f>(MAX(E$2:E1655) - E1655)/MAX(E$2:E1655)</f>
        <v>7.7409939844156964E-2</v>
      </c>
      <c r="G1655">
        <f t="shared" si="99"/>
        <v>3.3499847379999999</v>
      </c>
      <c r="H1655" t="str">
        <f t="shared" si="100"/>
        <v/>
      </c>
    </row>
    <row r="1656" spans="1:8" x14ac:dyDescent="0.3">
      <c r="A1656">
        <v>2005</v>
      </c>
      <c r="B1656">
        <v>5</v>
      </c>
      <c r="C1656">
        <v>131.55000000000001</v>
      </c>
      <c r="D1656">
        <v>1.9</v>
      </c>
      <c r="E1656">
        <f t="shared" si="98"/>
        <v>5.7156655012659332</v>
      </c>
      <c r="F1656">
        <f>(MAX(E$2:E1656) - E1656)/MAX(E$2:E1656)</f>
        <v>5.7422241847622194E-2</v>
      </c>
      <c r="G1656">
        <f t="shared" si="99"/>
        <v>5.2499847380000002</v>
      </c>
      <c r="H1656" t="str">
        <f t="shared" si="100"/>
        <v/>
      </c>
    </row>
    <row r="1657" spans="1:8" x14ac:dyDescent="0.3">
      <c r="A1657">
        <v>2005</v>
      </c>
      <c r="B1657">
        <v>5</v>
      </c>
      <c r="C1657">
        <v>134.5</v>
      </c>
      <c r="D1657">
        <v>-0.300006104</v>
      </c>
      <c r="E1657">
        <f t="shared" si="98"/>
        <v>5.6965420677476954</v>
      </c>
      <c r="F1657">
        <f>(MAX(E$2:E1657) - E1657)/MAX(E$2:E1657)</f>
        <v>6.0575911895284051E-2</v>
      </c>
      <c r="G1657">
        <f t="shared" si="99"/>
        <v>4.9499786339999998</v>
      </c>
      <c r="H1657" t="str">
        <f t="shared" si="100"/>
        <v/>
      </c>
    </row>
    <row r="1658" spans="1:8" x14ac:dyDescent="0.3">
      <c r="A1658">
        <v>2005</v>
      </c>
      <c r="B1658">
        <v>5</v>
      </c>
      <c r="C1658">
        <v>134.85</v>
      </c>
      <c r="D1658">
        <v>-0.99999694800000005</v>
      </c>
      <c r="E1658">
        <f t="shared" si="98"/>
        <v>5.6331769433661458</v>
      </c>
      <c r="F1658">
        <f>(MAX(E$2:E1658) - E1658)/MAX(E$2:E1658)</f>
        <v>7.1025536155377489E-2</v>
      </c>
      <c r="G1658">
        <f t="shared" si="99"/>
        <v>3.9499816859999997</v>
      </c>
      <c r="H1658" t="str">
        <f t="shared" si="100"/>
        <v/>
      </c>
    </row>
    <row r="1659" spans="1:8" x14ac:dyDescent="0.3">
      <c r="A1659">
        <v>2005</v>
      </c>
      <c r="B1659">
        <v>5</v>
      </c>
      <c r="C1659">
        <v>134.5</v>
      </c>
      <c r="D1659">
        <v>0.45000305200000001</v>
      </c>
      <c r="E1659">
        <f t="shared" si="98"/>
        <v>5.661447725711545</v>
      </c>
      <c r="F1659">
        <f>(MAX(E$2:E1659) - E1659)/MAX(E$2:E1659)</f>
        <v>6.6363365033145411E-2</v>
      </c>
      <c r="G1659">
        <f t="shared" si="99"/>
        <v>4.3999847379999997</v>
      </c>
      <c r="H1659" t="str">
        <f t="shared" si="100"/>
        <v/>
      </c>
    </row>
    <row r="1660" spans="1:8" x14ac:dyDescent="0.3">
      <c r="A1660">
        <v>2005</v>
      </c>
      <c r="B1660">
        <v>5</v>
      </c>
      <c r="C1660">
        <v>133.25</v>
      </c>
      <c r="D1660">
        <v>-0.95</v>
      </c>
      <c r="E1660">
        <f t="shared" si="98"/>
        <v>5.6009031627911776</v>
      </c>
      <c r="F1660">
        <f>(MAX(E$2:E1660) - E1660)/MAX(E$2:E1660)</f>
        <v>7.6347846870502029E-2</v>
      </c>
      <c r="G1660">
        <f t="shared" si="99"/>
        <v>3.4499847379999995</v>
      </c>
      <c r="H1660" t="str">
        <f t="shared" si="100"/>
        <v/>
      </c>
    </row>
    <row r="1661" spans="1:8" x14ac:dyDescent="0.3">
      <c r="A1661">
        <v>2005</v>
      </c>
      <c r="B1661">
        <v>5</v>
      </c>
      <c r="C1661">
        <v>132.55000000000001</v>
      </c>
      <c r="D1661">
        <v>0.80000305199999999</v>
      </c>
      <c r="E1661">
        <f t="shared" si="98"/>
        <v>5.6516093826047129</v>
      </c>
      <c r="F1661">
        <f>(MAX(E$2:E1661) - E1661)/MAX(E$2:E1661)</f>
        <v>6.7985818864202838E-2</v>
      </c>
      <c r="G1661">
        <f t="shared" si="99"/>
        <v>4.2499877899999996</v>
      </c>
      <c r="H1661" t="str">
        <f t="shared" si="100"/>
        <v/>
      </c>
    </row>
    <row r="1662" spans="1:8" x14ac:dyDescent="0.3">
      <c r="A1662">
        <v>2005</v>
      </c>
      <c r="B1662">
        <v>5</v>
      </c>
      <c r="C1662">
        <v>131.70000000000002</v>
      </c>
      <c r="D1662">
        <v>0.3</v>
      </c>
      <c r="E1662">
        <f t="shared" si="98"/>
        <v>5.6709201208140687</v>
      </c>
      <c r="F1662">
        <f>(MAX(E$2:E1662) - E1662)/MAX(E$2:E1662)</f>
        <v>6.4801260158727406E-2</v>
      </c>
      <c r="G1662">
        <f t="shared" si="99"/>
        <v>4.5499877899999994</v>
      </c>
      <c r="H1662" t="str">
        <f t="shared" si="100"/>
        <v/>
      </c>
    </row>
    <row r="1663" spans="1:8" x14ac:dyDescent="0.3">
      <c r="A1663">
        <v>2005</v>
      </c>
      <c r="B1663">
        <v>5</v>
      </c>
      <c r="C1663">
        <v>132.70000000000002</v>
      </c>
      <c r="D1663">
        <v>-0.35000305199999998</v>
      </c>
      <c r="E1663">
        <f t="shared" si="98"/>
        <v>5.6484841070619991</v>
      </c>
      <c r="F1663">
        <f>(MAX(E$2:E1663) - E1663)/MAX(E$2:E1663)</f>
        <v>6.8501212078520085E-2</v>
      </c>
      <c r="G1663">
        <f t="shared" si="99"/>
        <v>4.1999847379999995</v>
      </c>
      <c r="H1663" t="str">
        <f t="shared" si="100"/>
        <v/>
      </c>
    </row>
    <row r="1664" spans="1:8" x14ac:dyDescent="0.3">
      <c r="A1664">
        <v>2005</v>
      </c>
      <c r="B1664">
        <v>5</v>
      </c>
      <c r="C1664">
        <v>134.55000000000001</v>
      </c>
      <c r="D1664">
        <v>1.150009155</v>
      </c>
      <c r="E1664">
        <f t="shared" si="98"/>
        <v>5.720901146471066</v>
      </c>
      <c r="F1664">
        <f>(MAX(E$2:E1664) - E1664)/MAX(E$2:E1664)</f>
        <v>5.6558824854650469E-2</v>
      </c>
      <c r="G1664">
        <f t="shared" si="99"/>
        <v>5.3499938929999997</v>
      </c>
      <c r="H1664" t="str">
        <f t="shared" si="100"/>
        <v/>
      </c>
    </row>
    <row r="1665" spans="1:8" x14ac:dyDescent="0.3">
      <c r="A1665">
        <v>2005</v>
      </c>
      <c r="B1665">
        <v>5</v>
      </c>
      <c r="C1665">
        <v>134.5</v>
      </c>
      <c r="D1665">
        <v>1.049996948</v>
      </c>
      <c r="E1665">
        <f t="shared" si="98"/>
        <v>5.7878929168458351</v>
      </c>
      <c r="F1665">
        <f>(MAX(E$2:E1665) - E1665)/MAX(E$2:E1665)</f>
        <v>4.5511125733607938E-2</v>
      </c>
      <c r="G1665">
        <f t="shared" si="99"/>
        <v>6.3999908409999993</v>
      </c>
      <c r="H1665" t="str">
        <f t="shared" si="100"/>
        <v/>
      </c>
    </row>
    <row r="1666" spans="1:8" x14ac:dyDescent="0.3">
      <c r="A1666">
        <v>2005</v>
      </c>
      <c r="B1666">
        <v>5</v>
      </c>
      <c r="C1666">
        <v>135.5</v>
      </c>
      <c r="D1666">
        <v>-1.3000061039999999</v>
      </c>
      <c r="E1666">
        <f t="shared" si="98"/>
        <v>5.704598125836263</v>
      </c>
      <c r="F1666">
        <f>(MAX(E$2:E1666) - E1666)/MAX(E$2:E1666)</f>
        <v>5.9247376981723152E-2</v>
      </c>
      <c r="G1666">
        <f t="shared" si="99"/>
        <v>5.0999847369999998</v>
      </c>
      <c r="H1666" t="str">
        <f t="shared" si="100"/>
        <v/>
      </c>
    </row>
    <row r="1667" spans="1:8" x14ac:dyDescent="0.3">
      <c r="A1667">
        <v>2005</v>
      </c>
      <c r="B1667">
        <v>5</v>
      </c>
      <c r="C1667">
        <v>137.45000000000002</v>
      </c>
      <c r="D1667">
        <v>0.34999694799999997</v>
      </c>
      <c r="E1667">
        <f t="shared" si="98"/>
        <v>5.726387051994239</v>
      </c>
      <c r="F1667">
        <f>(MAX(E$2:E1667) - E1667)/MAX(E$2:E1667)</f>
        <v>5.5654137110358409E-2</v>
      </c>
      <c r="G1667">
        <f t="shared" si="99"/>
        <v>5.449981685</v>
      </c>
      <c r="H1667" t="str">
        <f t="shared" si="100"/>
        <v/>
      </c>
    </row>
    <row r="1668" spans="1:8" x14ac:dyDescent="0.3">
      <c r="A1668">
        <v>2005</v>
      </c>
      <c r="B1668">
        <v>5</v>
      </c>
      <c r="C1668">
        <v>137.15</v>
      </c>
      <c r="D1668">
        <v>-0.3</v>
      </c>
      <c r="E1668">
        <f t="shared" ref="E1668:E1731" si="101">(D1668/C1668*$G$2+1)*E1667*$H$2+(1-$H$2)*E1667</f>
        <v>5.7075983230595151</v>
      </c>
      <c r="F1668">
        <f>(MAX(E$2:E1668) - E1668)/MAX(E$2:E1668)</f>
        <v>5.8752610594137743E-2</v>
      </c>
      <c r="G1668">
        <f t="shared" si="99"/>
        <v>5.1499816850000002</v>
      </c>
      <c r="H1668" t="str">
        <f t="shared" si="100"/>
        <v/>
      </c>
    </row>
    <row r="1669" spans="1:8" x14ac:dyDescent="0.3">
      <c r="A1669">
        <v>2005</v>
      </c>
      <c r="B1669">
        <v>5</v>
      </c>
      <c r="C1669">
        <v>137.4</v>
      </c>
      <c r="D1669">
        <v>0.75001220700000004</v>
      </c>
      <c r="E1669">
        <f t="shared" si="101"/>
        <v>5.754331602698679</v>
      </c>
      <c r="F1669">
        <f>(MAX(E$2:E1669) - E1669)/MAX(E$2:E1669)</f>
        <v>5.1045765268141148E-2</v>
      </c>
      <c r="G1669">
        <f t="shared" ref="G1669:G1732" si="102">IF(A1669&lt;&gt;A1668, D1669, D1669+G1668)</f>
        <v>5.8999938920000004</v>
      </c>
      <c r="H1669" t="str">
        <f t="shared" si="100"/>
        <v/>
      </c>
    </row>
    <row r="1670" spans="1:8" x14ac:dyDescent="0.3">
      <c r="A1670">
        <v>2005</v>
      </c>
      <c r="B1670">
        <v>5</v>
      </c>
      <c r="C1670">
        <v>136.65</v>
      </c>
      <c r="D1670">
        <v>-1.4499969479999999</v>
      </c>
      <c r="E1670">
        <f t="shared" si="101"/>
        <v>5.6627425438436516</v>
      </c>
      <c r="F1670">
        <f>(MAX(E$2:E1670) - E1670)/MAX(E$2:E1670)</f>
        <v>6.6149834907579849E-2</v>
      </c>
      <c r="G1670">
        <f t="shared" si="102"/>
        <v>4.4499969440000005</v>
      </c>
      <c r="H1670" t="str">
        <f t="shared" si="100"/>
        <v/>
      </c>
    </row>
    <row r="1671" spans="1:8" x14ac:dyDescent="0.3">
      <c r="A1671">
        <v>2005</v>
      </c>
      <c r="B1671">
        <v>5</v>
      </c>
      <c r="C1671">
        <v>135.15</v>
      </c>
      <c r="D1671">
        <v>-0.74999694800000005</v>
      </c>
      <c r="E1671">
        <f t="shared" si="101"/>
        <v>5.6156055890690402</v>
      </c>
      <c r="F1671">
        <f>(MAX(E$2:E1671) - E1671)/MAX(E$2:E1671)</f>
        <v>7.3923250819995054E-2</v>
      </c>
      <c r="G1671">
        <f t="shared" si="102"/>
        <v>3.6999999960000003</v>
      </c>
      <c r="H1671" t="str">
        <f t="shared" si="100"/>
        <v/>
      </c>
    </row>
    <row r="1672" spans="1:8" x14ac:dyDescent="0.3">
      <c r="A1672">
        <v>2005</v>
      </c>
      <c r="B1672">
        <v>5</v>
      </c>
      <c r="C1672">
        <v>136.9</v>
      </c>
      <c r="D1672">
        <v>-1.2000122070000001</v>
      </c>
      <c r="E1672">
        <f t="shared" si="101"/>
        <v>5.5417692641247713</v>
      </c>
      <c r="F1672">
        <f>(MAX(E$2:E1672) - E1672)/MAX(E$2:E1672)</f>
        <v>8.6099694249157394E-2</v>
      </c>
      <c r="G1672">
        <f t="shared" si="102"/>
        <v>2.4999877890000004</v>
      </c>
      <c r="H1672" t="str">
        <f t="shared" si="100"/>
        <v/>
      </c>
    </row>
    <row r="1673" spans="1:8" x14ac:dyDescent="0.3">
      <c r="A1673">
        <v>2005</v>
      </c>
      <c r="B1673">
        <v>5</v>
      </c>
      <c r="C1673">
        <v>138</v>
      </c>
      <c r="D1673">
        <v>-0.49999389599999999</v>
      </c>
      <c r="E1673">
        <f t="shared" si="101"/>
        <v>5.5116513205910458</v>
      </c>
      <c r="F1673">
        <f>(MAX(E$2:E1673) - E1673)/MAX(E$2:E1673)</f>
        <v>9.1066483101635079E-2</v>
      </c>
      <c r="G1673">
        <f t="shared" si="102"/>
        <v>1.9999938930000005</v>
      </c>
      <c r="H1673" t="str">
        <f t="shared" si="100"/>
        <v/>
      </c>
    </row>
    <row r="1674" spans="1:8" x14ac:dyDescent="0.3">
      <c r="A1674">
        <v>2005</v>
      </c>
      <c r="B1674">
        <v>5</v>
      </c>
      <c r="C1674">
        <v>138.5</v>
      </c>
      <c r="D1674">
        <v>0.25</v>
      </c>
      <c r="E1674">
        <f t="shared" si="101"/>
        <v>5.5265745642388548</v>
      </c>
      <c r="F1674">
        <f>(MAX(E$2:E1674) - E1674)/MAX(E$2:E1674)</f>
        <v>8.8605471774293038E-2</v>
      </c>
      <c r="G1674">
        <f t="shared" si="102"/>
        <v>2.2499938930000005</v>
      </c>
      <c r="H1674" t="str">
        <f t="shared" si="100"/>
        <v/>
      </c>
    </row>
    <row r="1675" spans="1:8" x14ac:dyDescent="0.3">
      <c r="A1675">
        <v>2005</v>
      </c>
      <c r="B1675">
        <v>6</v>
      </c>
      <c r="C1675">
        <v>138.30000000000001</v>
      </c>
      <c r="D1675">
        <v>0.34999389600000003</v>
      </c>
      <c r="E1675">
        <f t="shared" si="101"/>
        <v>5.5475536028860617</v>
      </c>
      <c r="F1675">
        <f>(MAX(E$2:E1675) - E1675)/MAX(E$2:E1675)</f>
        <v>8.5145791495260512E-2</v>
      </c>
      <c r="G1675">
        <f t="shared" si="102"/>
        <v>2.5999877890000005</v>
      </c>
      <c r="H1675" t="str">
        <f t="shared" si="100"/>
        <v/>
      </c>
    </row>
    <row r="1676" spans="1:8" x14ac:dyDescent="0.3">
      <c r="A1676">
        <v>2005</v>
      </c>
      <c r="B1676">
        <v>6</v>
      </c>
      <c r="C1676">
        <v>139.25</v>
      </c>
      <c r="D1676">
        <v>0.199990845</v>
      </c>
      <c r="E1676">
        <f t="shared" si="101"/>
        <v>5.5595046973139679</v>
      </c>
      <c r="F1676">
        <f>(MAX(E$2:E1676) - E1676)/MAX(E$2:E1676)</f>
        <v>8.3174921123152792E-2</v>
      </c>
      <c r="G1676">
        <f t="shared" si="102"/>
        <v>2.7999786340000004</v>
      </c>
      <c r="H1676" t="str">
        <f t="shared" si="100"/>
        <v/>
      </c>
    </row>
    <row r="1677" spans="1:8" x14ac:dyDescent="0.3">
      <c r="A1677">
        <v>2005</v>
      </c>
      <c r="B1677">
        <v>6</v>
      </c>
      <c r="C1677">
        <v>139.25</v>
      </c>
      <c r="D1677">
        <v>-0.39999084499999998</v>
      </c>
      <c r="E1677">
        <f t="shared" si="101"/>
        <v>5.5355504677090126</v>
      </c>
      <c r="F1677">
        <f>(MAX(E$2:E1677) - E1677)/MAX(E$2:E1677)</f>
        <v>8.7125243974324765E-2</v>
      </c>
      <c r="G1677">
        <f t="shared" si="102"/>
        <v>2.3999877890000003</v>
      </c>
      <c r="H1677" t="str">
        <f t="shared" si="100"/>
        <v/>
      </c>
    </row>
    <row r="1678" spans="1:8" x14ac:dyDescent="0.3">
      <c r="A1678">
        <v>2005</v>
      </c>
      <c r="B1678">
        <v>6</v>
      </c>
      <c r="C1678">
        <v>139.25</v>
      </c>
      <c r="D1678">
        <v>0.4</v>
      </c>
      <c r="E1678">
        <f t="shared" si="101"/>
        <v>5.5594020316632351</v>
      </c>
      <c r="F1678">
        <f>(MAX(E$2:E1678) - E1678)/MAX(E$2:E1678)</f>
        <v>8.3191851847822657E-2</v>
      </c>
      <c r="G1678">
        <f t="shared" si="102"/>
        <v>2.7999877890000002</v>
      </c>
      <c r="H1678" t="str">
        <f t="shared" si="100"/>
        <v/>
      </c>
    </row>
    <row r="1679" spans="1:8" x14ac:dyDescent="0.3">
      <c r="A1679">
        <v>2005</v>
      </c>
      <c r="B1679">
        <v>6</v>
      </c>
      <c r="C1679">
        <v>139.25</v>
      </c>
      <c r="D1679">
        <v>-0.85</v>
      </c>
      <c r="E1679">
        <f t="shared" si="101"/>
        <v>5.5084990687162287</v>
      </c>
      <c r="F1679">
        <f>(MAX(E$2:E1679) - E1679)/MAX(E$2:E1679)</f>
        <v>9.1586325017618195E-2</v>
      </c>
      <c r="G1679">
        <f t="shared" si="102"/>
        <v>1.9499877890000001</v>
      </c>
      <c r="H1679" t="str">
        <f t="shared" si="100"/>
        <v/>
      </c>
    </row>
    <row r="1680" spans="1:8" x14ac:dyDescent="0.3">
      <c r="A1680">
        <v>2005</v>
      </c>
      <c r="B1680">
        <v>6</v>
      </c>
      <c r="C1680">
        <v>138.45000000000002</v>
      </c>
      <c r="D1680">
        <v>-0.80000610400000005</v>
      </c>
      <c r="E1680">
        <f t="shared" si="101"/>
        <v>5.4607544004729869</v>
      </c>
      <c r="F1680">
        <f>(MAX(E$2:E1680) - E1680)/MAX(E$2:E1680)</f>
        <v>9.9459959740727244E-2</v>
      </c>
      <c r="G1680">
        <f t="shared" si="102"/>
        <v>1.1499816850000002</v>
      </c>
      <c r="H1680" t="str">
        <f t="shared" si="100"/>
        <v/>
      </c>
    </row>
    <row r="1681" spans="1:8" x14ac:dyDescent="0.3">
      <c r="A1681">
        <v>2005</v>
      </c>
      <c r="B1681">
        <v>6</v>
      </c>
      <c r="C1681">
        <v>138.85</v>
      </c>
      <c r="D1681">
        <v>1.200003052</v>
      </c>
      <c r="E1681">
        <f t="shared" si="101"/>
        <v>5.5315457790843299</v>
      </c>
      <c r="F1681">
        <f>(MAX(E$2:E1681) - E1681)/MAX(E$2:E1681)</f>
        <v>8.7785662332452219E-2</v>
      </c>
      <c r="G1681">
        <f t="shared" si="102"/>
        <v>2.3499847370000002</v>
      </c>
      <c r="H1681" t="str">
        <f t="shared" si="100"/>
        <v/>
      </c>
    </row>
    <row r="1682" spans="1:8" x14ac:dyDescent="0.3">
      <c r="A1682">
        <v>2005</v>
      </c>
      <c r="B1682">
        <v>6</v>
      </c>
      <c r="C1682">
        <v>140.05000000000001</v>
      </c>
      <c r="D1682">
        <v>1</v>
      </c>
      <c r="E1682">
        <f t="shared" si="101"/>
        <v>5.5907911819306459</v>
      </c>
      <c r="F1682">
        <f>(MAX(E$2:E1682) - E1682)/MAX(E$2:E1682)</f>
        <v>7.8015426655898598E-2</v>
      </c>
      <c r="G1682">
        <f t="shared" si="102"/>
        <v>3.3499847370000002</v>
      </c>
      <c r="H1682" t="str">
        <f t="shared" si="100"/>
        <v/>
      </c>
    </row>
    <row r="1683" spans="1:8" x14ac:dyDescent="0.3">
      <c r="A1683">
        <v>2005</v>
      </c>
      <c r="B1683">
        <v>6</v>
      </c>
      <c r="C1683">
        <v>141</v>
      </c>
      <c r="D1683">
        <v>0.449993896</v>
      </c>
      <c r="E1683">
        <f t="shared" si="101"/>
        <v>5.6175552447570229</v>
      </c>
      <c r="F1683">
        <f>(MAX(E$2:E1683) - E1683)/MAX(E$2:E1683)</f>
        <v>7.3601730589823985E-2</v>
      </c>
      <c r="G1683">
        <f t="shared" si="102"/>
        <v>3.7999786330000003</v>
      </c>
      <c r="H1683" t="str">
        <f t="shared" si="100"/>
        <v/>
      </c>
    </row>
    <row r="1684" spans="1:8" x14ac:dyDescent="0.3">
      <c r="A1684">
        <v>2005</v>
      </c>
      <c r="B1684">
        <v>6</v>
      </c>
      <c r="C1684">
        <v>141.1</v>
      </c>
      <c r="D1684">
        <v>0.70000305200000001</v>
      </c>
      <c r="E1684">
        <f t="shared" si="101"/>
        <v>5.6593586375576095</v>
      </c>
      <c r="F1684">
        <f>(MAX(E$2:E1684) - E1684)/MAX(E$2:E1684)</f>
        <v>6.6707879250830673E-2</v>
      </c>
      <c r="G1684">
        <f t="shared" si="102"/>
        <v>4.4999816849999998</v>
      </c>
      <c r="H1684" t="str">
        <f t="shared" si="100"/>
        <v/>
      </c>
    </row>
    <row r="1685" spans="1:8" x14ac:dyDescent="0.3">
      <c r="A1685">
        <v>2005</v>
      </c>
      <c r="B1685">
        <v>6</v>
      </c>
      <c r="C1685">
        <v>140.45000000000002</v>
      </c>
      <c r="D1685">
        <v>2.850009155</v>
      </c>
      <c r="E1685">
        <f t="shared" si="101"/>
        <v>5.8316180600759528</v>
      </c>
      <c r="F1685">
        <f>(MAX(E$2:E1685) - E1685)/MAX(E$2:E1685)</f>
        <v>3.8300356056549738E-2</v>
      </c>
      <c r="G1685">
        <f t="shared" si="102"/>
        <v>7.3499908400000002</v>
      </c>
      <c r="H1685" t="str">
        <f t="shared" si="100"/>
        <v/>
      </c>
    </row>
    <row r="1686" spans="1:8" x14ac:dyDescent="0.3">
      <c r="A1686">
        <v>2005</v>
      </c>
      <c r="B1686">
        <v>6</v>
      </c>
      <c r="C1686">
        <v>143.05000000000001</v>
      </c>
      <c r="D1686">
        <v>0</v>
      </c>
      <c r="E1686">
        <f t="shared" si="101"/>
        <v>5.8316180600759528</v>
      </c>
      <c r="F1686">
        <f>(MAX(E$2:E1686) - E1686)/MAX(E$2:E1686)</f>
        <v>3.8300356056549738E-2</v>
      </c>
      <c r="G1686">
        <f t="shared" si="102"/>
        <v>7.3499908400000002</v>
      </c>
      <c r="H1686" t="str">
        <f t="shared" si="100"/>
        <v/>
      </c>
    </row>
    <row r="1687" spans="1:8" x14ac:dyDescent="0.3">
      <c r="A1687">
        <v>2005</v>
      </c>
      <c r="B1687">
        <v>6</v>
      </c>
      <c r="C1687">
        <v>143.30000000000001</v>
      </c>
      <c r="D1687">
        <v>-0.40000915500000001</v>
      </c>
      <c r="E1687">
        <f t="shared" si="101"/>
        <v>5.8072003983959766</v>
      </c>
      <c r="F1687">
        <f>(MAX(E$2:E1687) - E1687)/MAX(E$2:E1687)</f>
        <v>4.2327104087997287E-2</v>
      </c>
      <c r="G1687">
        <f t="shared" si="102"/>
        <v>6.949981685</v>
      </c>
      <c r="H1687" t="str">
        <f t="shared" si="100"/>
        <v/>
      </c>
    </row>
    <row r="1688" spans="1:8" x14ac:dyDescent="0.3">
      <c r="A1688">
        <v>2005</v>
      </c>
      <c r="B1688">
        <v>6</v>
      </c>
      <c r="C1688">
        <v>142.85</v>
      </c>
      <c r="D1688">
        <v>-0.99998779299999996</v>
      </c>
      <c r="E1688">
        <f t="shared" si="101"/>
        <v>5.7462224896465814</v>
      </c>
      <c r="F1688">
        <f>(MAX(E$2:E1688) - E1688)/MAX(E$2:E1688)</f>
        <v>5.2383049544059222E-2</v>
      </c>
      <c r="G1688">
        <f t="shared" si="102"/>
        <v>5.9499938920000002</v>
      </c>
      <c r="H1688" t="str">
        <f t="shared" si="100"/>
        <v/>
      </c>
    </row>
    <row r="1689" spans="1:8" x14ac:dyDescent="0.3">
      <c r="A1689">
        <v>2005</v>
      </c>
      <c r="B1689">
        <v>6</v>
      </c>
      <c r="C1689">
        <v>141.55000000000001</v>
      </c>
      <c r="D1689">
        <v>-0.55000610400000005</v>
      </c>
      <c r="E1689">
        <f t="shared" si="101"/>
        <v>5.7127312415620075</v>
      </c>
      <c r="F1689">
        <f>(MAX(E$2:E1689) - E1689)/MAX(E$2:E1689)</f>
        <v>5.7906134393984565E-2</v>
      </c>
      <c r="G1689">
        <f t="shared" si="102"/>
        <v>5.3999877879999998</v>
      </c>
      <c r="H1689" t="str">
        <f t="shared" ref="H1689:H1752" si="103">IF(A1689=A1690, "", IF(-C1667*0.05 &gt; MIN(G1668:G1689), -C1667*0.05, ""))</f>
        <v/>
      </c>
    </row>
    <row r="1690" spans="1:8" x14ac:dyDescent="0.3">
      <c r="A1690">
        <v>2005</v>
      </c>
      <c r="B1690">
        <v>6</v>
      </c>
      <c r="C1690">
        <v>141</v>
      </c>
      <c r="D1690">
        <v>1.649993896</v>
      </c>
      <c r="E1690">
        <f t="shared" si="101"/>
        <v>5.8130075360095166</v>
      </c>
      <c r="F1690">
        <f>(MAX(E$2:E1690) - E1690)/MAX(E$2:E1690)</f>
        <v>4.1369441546016732E-2</v>
      </c>
      <c r="G1690">
        <f t="shared" si="102"/>
        <v>7.0499816839999996</v>
      </c>
      <c r="H1690" t="str">
        <f t="shared" si="103"/>
        <v/>
      </c>
    </row>
    <row r="1691" spans="1:8" x14ac:dyDescent="0.3">
      <c r="A1691">
        <v>2005</v>
      </c>
      <c r="B1691">
        <v>6</v>
      </c>
      <c r="C1691">
        <v>142.70000000000002</v>
      </c>
      <c r="D1691">
        <v>-1.2</v>
      </c>
      <c r="E1691">
        <f t="shared" si="101"/>
        <v>5.7396829840486401</v>
      </c>
      <c r="F1691">
        <f>(MAX(E$2:E1691) - E1691)/MAX(E$2:E1691)</f>
        <v>5.3461487833453045E-2</v>
      </c>
      <c r="G1691">
        <f t="shared" si="102"/>
        <v>5.8499816839999994</v>
      </c>
      <c r="H1691" t="str">
        <f t="shared" si="103"/>
        <v/>
      </c>
    </row>
    <row r="1692" spans="1:8" x14ac:dyDescent="0.3">
      <c r="A1692">
        <v>2005</v>
      </c>
      <c r="B1692">
        <v>6</v>
      </c>
      <c r="C1692">
        <v>142.75</v>
      </c>
      <c r="D1692">
        <v>-0.35</v>
      </c>
      <c r="E1692">
        <f t="shared" si="101"/>
        <v>5.7185738172071305</v>
      </c>
      <c r="F1692">
        <f>(MAX(E$2:E1692) - E1692)/MAX(E$2:E1692)</f>
        <v>5.694262772058039E-2</v>
      </c>
      <c r="G1692">
        <f t="shared" si="102"/>
        <v>5.4999816839999998</v>
      </c>
      <c r="H1692" t="str">
        <f t="shared" si="103"/>
        <v/>
      </c>
    </row>
    <row r="1693" spans="1:8" x14ac:dyDescent="0.3">
      <c r="A1693">
        <v>2005</v>
      </c>
      <c r="B1693">
        <v>6</v>
      </c>
      <c r="C1693">
        <v>141.15</v>
      </c>
      <c r="D1693">
        <v>-0.799987793</v>
      </c>
      <c r="E1693">
        <f t="shared" si="101"/>
        <v>5.6699575659092023</v>
      </c>
      <c r="F1693">
        <f>(MAX(E$2:E1693) - E1693)/MAX(E$2:E1693)</f>
        <v>6.4959996327617384E-2</v>
      </c>
      <c r="G1693">
        <f t="shared" si="102"/>
        <v>4.6999938910000001</v>
      </c>
      <c r="H1693" t="str">
        <f t="shared" si="103"/>
        <v/>
      </c>
    </row>
    <row r="1694" spans="1:8" x14ac:dyDescent="0.3">
      <c r="A1694">
        <v>2005</v>
      </c>
      <c r="B1694">
        <v>6</v>
      </c>
      <c r="C1694">
        <v>140.45000000000002</v>
      </c>
      <c r="D1694">
        <v>0.49999084500000002</v>
      </c>
      <c r="E1694">
        <f t="shared" si="101"/>
        <v>5.7002344638211975</v>
      </c>
      <c r="F1694">
        <f>(MAX(E$2:E1694) - E1694)/MAX(E$2:E1694)</f>
        <v>5.9966994103926016E-2</v>
      </c>
      <c r="G1694">
        <f t="shared" si="102"/>
        <v>5.1999847360000002</v>
      </c>
      <c r="H1694" t="str">
        <f t="shared" si="103"/>
        <v/>
      </c>
    </row>
    <row r="1695" spans="1:8" x14ac:dyDescent="0.3">
      <c r="A1695">
        <v>2005</v>
      </c>
      <c r="B1695">
        <v>6</v>
      </c>
      <c r="C1695">
        <v>142.05000000000001</v>
      </c>
      <c r="D1695">
        <v>0.1</v>
      </c>
      <c r="E1695">
        <f t="shared" si="101"/>
        <v>5.706253718798834</v>
      </c>
      <c r="F1695">
        <f>(MAX(E$2:E1695) - E1695)/MAX(E$2:E1695)</f>
        <v>5.8974351014278524E-2</v>
      </c>
      <c r="G1695">
        <f t="shared" si="102"/>
        <v>5.2999847359999999</v>
      </c>
      <c r="H1695" t="str">
        <f t="shared" si="103"/>
        <v/>
      </c>
    </row>
    <row r="1696" spans="1:8" x14ac:dyDescent="0.3">
      <c r="A1696">
        <v>2005</v>
      </c>
      <c r="B1696">
        <v>6</v>
      </c>
      <c r="C1696">
        <v>141.9</v>
      </c>
      <c r="D1696">
        <v>-0.85000305200000004</v>
      </c>
      <c r="E1696">
        <f t="shared" si="101"/>
        <v>5.6549816989630477</v>
      </c>
      <c r="F1696">
        <f>(MAX(E$2:E1696) - E1696)/MAX(E$2:E1696)</f>
        <v>6.7429685830855152E-2</v>
      </c>
      <c r="G1696">
        <f t="shared" si="102"/>
        <v>4.4499816839999999</v>
      </c>
      <c r="H1696" t="str">
        <f t="shared" si="103"/>
        <v/>
      </c>
    </row>
    <row r="1697" spans="1:8" x14ac:dyDescent="0.3">
      <c r="A1697">
        <v>2005</v>
      </c>
      <c r="B1697">
        <v>7</v>
      </c>
      <c r="C1697">
        <v>142.25</v>
      </c>
      <c r="D1697">
        <v>1.75</v>
      </c>
      <c r="E1697">
        <f t="shared" si="101"/>
        <v>5.7593354912989216</v>
      </c>
      <c r="F1697">
        <f>(MAX(E$2:E1697) - E1697)/MAX(E$2:E1697)</f>
        <v>5.0220567555326036E-2</v>
      </c>
      <c r="G1697">
        <f t="shared" si="102"/>
        <v>6.1999816839999999</v>
      </c>
      <c r="H1697" t="str">
        <f t="shared" si="103"/>
        <v/>
      </c>
    </row>
    <row r="1698" spans="1:8" x14ac:dyDescent="0.3">
      <c r="A1698">
        <v>2005</v>
      </c>
      <c r="B1698">
        <v>7</v>
      </c>
      <c r="C1698">
        <v>144.20000000000002</v>
      </c>
      <c r="D1698">
        <v>0.250003052</v>
      </c>
      <c r="E1698">
        <f t="shared" si="101"/>
        <v>5.7743131416142823</v>
      </c>
      <c r="F1698">
        <f>(MAX(E$2:E1698) - E1698)/MAX(E$2:E1698)</f>
        <v>4.7750583954375959E-2</v>
      </c>
      <c r="G1698">
        <f t="shared" si="102"/>
        <v>6.4499847360000002</v>
      </c>
      <c r="H1698" t="str">
        <f t="shared" si="103"/>
        <v/>
      </c>
    </row>
    <row r="1699" spans="1:8" x14ac:dyDescent="0.3">
      <c r="A1699">
        <v>2005</v>
      </c>
      <c r="B1699">
        <v>7</v>
      </c>
      <c r="C1699">
        <v>144.15</v>
      </c>
      <c r="D1699">
        <v>-0.250003052</v>
      </c>
      <c r="E1699">
        <f t="shared" si="101"/>
        <v>5.7592913319513555</v>
      </c>
      <c r="F1699">
        <f>(MAX(E$2:E1699) - E1699)/MAX(E$2:E1699)</f>
        <v>5.0227849930199298E-2</v>
      </c>
      <c r="G1699">
        <f t="shared" si="102"/>
        <v>6.1999816839999999</v>
      </c>
      <c r="H1699" t="str">
        <f t="shared" si="103"/>
        <v/>
      </c>
    </row>
    <row r="1700" spans="1:8" x14ac:dyDescent="0.3">
      <c r="A1700">
        <v>2005</v>
      </c>
      <c r="B1700">
        <v>7</v>
      </c>
      <c r="C1700">
        <v>144.30000000000001</v>
      </c>
      <c r="D1700">
        <v>0.15</v>
      </c>
      <c r="E1700">
        <f t="shared" si="101"/>
        <v>5.7682715159408851</v>
      </c>
      <c r="F1700">
        <f>(MAX(E$2:E1700) - E1700)/MAX(E$2:E1700)</f>
        <v>4.8746916224269181E-2</v>
      </c>
      <c r="G1700">
        <f t="shared" si="102"/>
        <v>6.3499816840000003</v>
      </c>
      <c r="H1700" t="str">
        <f t="shared" si="103"/>
        <v/>
      </c>
    </row>
    <row r="1701" spans="1:8" x14ac:dyDescent="0.3">
      <c r="A1701">
        <v>2005</v>
      </c>
      <c r="B1701">
        <v>7</v>
      </c>
      <c r="C1701">
        <v>143.70000000000002</v>
      </c>
      <c r="D1701">
        <v>-1.0000030520000001</v>
      </c>
      <c r="E1701">
        <f t="shared" si="101"/>
        <v>5.7080597297122253</v>
      </c>
      <c r="F1701">
        <f>(MAX(E$2:E1701) - E1701)/MAX(E$2:E1701)</f>
        <v>5.8676519428863656E-2</v>
      </c>
      <c r="G1701">
        <f t="shared" si="102"/>
        <v>5.349978632</v>
      </c>
      <c r="H1701" t="str">
        <f t="shared" si="103"/>
        <v/>
      </c>
    </row>
    <row r="1702" spans="1:8" x14ac:dyDescent="0.3">
      <c r="A1702">
        <v>2005</v>
      </c>
      <c r="B1702">
        <v>7</v>
      </c>
      <c r="C1702">
        <v>144.70000000000002</v>
      </c>
      <c r="D1702">
        <v>0.19999694800000001</v>
      </c>
      <c r="E1702">
        <f t="shared" si="101"/>
        <v>5.7198938125554619</v>
      </c>
      <c r="F1702">
        <f>(MAX(E$2:E1702) - E1702)/MAX(E$2:E1702)</f>
        <v>5.6724945587865276E-2</v>
      </c>
      <c r="G1702">
        <f t="shared" si="102"/>
        <v>5.5499755799999999</v>
      </c>
      <c r="H1702" t="str">
        <f t="shared" si="103"/>
        <v/>
      </c>
    </row>
    <row r="1703" spans="1:8" x14ac:dyDescent="0.3">
      <c r="A1703">
        <v>2005</v>
      </c>
      <c r="B1703">
        <v>7</v>
      </c>
      <c r="C1703">
        <v>146.20000000000002</v>
      </c>
      <c r="D1703">
        <v>-1.05</v>
      </c>
      <c r="E1703">
        <f t="shared" si="101"/>
        <v>5.6582738894721869</v>
      </c>
      <c r="F1703">
        <f>(MAX(E$2:E1703) - E1703)/MAX(E$2:E1703)</f>
        <v>6.6886766454480218E-2</v>
      </c>
      <c r="G1703">
        <f t="shared" si="102"/>
        <v>4.4999755800000001</v>
      </c>
      <c r="H1703" t="str">
        <f t="shared" si="103"/>
        <v/>
      </c>
    </row>
    <row r="1704" spans="1:8" x14ac:dyDescent="0.3">
      <c r="A1704">
        <v>2005</v>
      </c>
      <c r="B1704">
        <v>7</v>
      </c>
      <c r="C1704">
        <v>148.05000000000001</v>
      </c>
      <c r="D1704">
        <v>0.60000305200000004</v>
      </c>
      <c r="E1704">
        <f t="shared" si="101"/>
        <v>5.6926708661969618</v>
      </c>
      <c r="F1704">
        <f>(MAX(E$2:E1704) - E1704)/MAX(E$2:E1704)</f>
        <v>6.1214316728148803E-2</v>
      </c>
      <c r="G1704">
        <f t="shared" si="102"/>
        <v>5.099978632</v>
      </c>
      <c r="H1704" t="str">
        <f t="shared" si="103"/>
        <v/>
      </c>
    </row>
    <row r="1705" spans="1:8" x14ac:dyDescent="0.3">
      <c r="A1705">
        <v>2005</v>
      </c>
      <c r="B1705">
        <v>7</v>
      </c>
      <c r="C1705">
        <v>147.5</v>
      </c>
      <c r="D1705">
        <v>-1.1499969480000001</v>
      </c>
      <c r="E1705">
        <f t="shared" si="101"/>
        <v>5.6260957395315891</v>
      </c>
      <c r="F1705">
        <f>(MAX(E$2:E1705) - E1705)/MAX(E$2:E1705)</f>
        <v>7.2193306598542534E-2</v>
      </c>
      <c r="G1705">
        <f t="shared" si="102"/>
        <v>3.9499816839999999</v>
      </c>
      <c r="H1705" t="str">
        <f t="shared" si="103"/>
        <v/>
      </c>
    </row>
    <row r="1706" spans="1:8" x14ac:dyDescent="0.3">
      <c r="A1706">
        <v>2005</v>
      </c>
      <c r="B1706">
        <v>7</v>
      </c>
      <c r="C1706">
        <v>149.15</v>
      </c>
      <c r="D1706">
        <v>-1.150009155</v>
      </c>
      <c r="E1706">
        <f t="shared" si="101"/>
        <v>5.5610263971846114</v>
      </c>
      <c r="F1706">
        <f>(MAX(E$2:E1706) - E1706)/MAX(E$2:E1706)</f>
        <v>8.2923975637918521E-2</v>
      </c>
      <c r="G1706">
        <f t="shared" si="102"/>
        <v>2.7999725289999997</v>
      </c>
      <c r="H1706" t="str">
        <f t="shared" si="103"/>
        <v/>
      </c>
    </row>
    <row r="1707" spans="1:8" x14ac:dyDescent="0.3">
      <c r="A1707">
        <v>2005</v>
      </c>
      <c r="B1707">
        <v>7</v>
      </c>
      <c r="C1707">
        <v>150.75</v>
      </c>
      <c r="D1707">
        <v>0.95</v>
      </c>
      <c r="E1707">
        <f t="shared" si="101"/>
        <v>5.6135933133769047</v>
      </c>
      <c r="F1707">
        <f>(MAX(E$2:E1707) - E1707)/MAX(E$2:E1707)</f>
        <v>7.4255097795689742E-2</v>
      </c>
      <c r="G1707">
        <f t="shared" si="102"/>
        <v>3.7499725289999999</v>
      </c>
      <c r="H1707" t="str">
        <f t="shared" si="103"/>
        <v/>
      </c>
    </row>
    <row r="1708" spans="1:8" x14ac:dyDescent="0.3">
      <c r="A1708">
        <v>2005</v>
      </c>
      <c r="B1708">
        <v>7</v>
      </c>
      <c r="C1708">
        <v>150.35</v>
      </c>
      <c r="D1708">
        <v>0.3</v>
      </c>
      <c r="E1708">
        <f t="shared" si="101"/>
        <v>5.6303948896390903</v>
      </c>
      <c r="F1708">
        <f>(MAX(E$2:E1708) - E1708)/MAX(E$2:E1708)</f>
        <v>7.1484328218091212E-2</v>
      </c>
      <c r="G1708">
        <f t="shared" si="102"/>
        <v>4.0499725289999997</v>
      </c>
      <c r="H1708" t="str">
        <f t="shared" si="103"/>
        <v/>
      </c>
    </row>
    <row r="1709" spans="1:8" x14ac:dyDescent="0.3">
      <c r="A1709">
        <v>2005</v>
      </c>
      <c r="B1709">
        <v>7</v>
      </c>
      <c r="C1709">
        <v>150.1</v>
      </c>
      <c r="D1709">
        <v>-2.2500030519999998</v>
      </c>
      <c r="E1709">
        <f t="shared" si="101"/>
        <v>5.5037952325539496</v>
      </c>
      <c r="F1709">
        <f>(MAX(E$2:E1709) - E1709)/MAX(E$2:E1709)</f>
        <v>9.2362040696496728E-2</v>
      </c>
      <c r="G1709">
        <f t="shared" si="102"/>
        <v>1.7999694769999999</v>
      </c>
      <c r="H1709" t="str">
        <f t="shared" si="103"/>
        <v/>
      </c>
    </row>
    <row r="1710" spans="1:8" x14ac:dyDescent="0.3">
      <c r="A1710">
        <v>2005</v>
      </c>
      <c r="B1710">
        <v>7</v>
      </c>
      <c r="C1710">
        <v>151.95000000000002</v>
      </c>
      <c r="D1710">
        <v>-9.9996948000000002E-2</v>
      </c>
      <c r="E1710">
        <f t="shared" si="101"/>
        <v>5.4983622342748548</v>
      </c>
      <c r="F1710">
        <f>(MAX(E$2:E1710) - E1710)/MAX(E$2:E1710)</f>
        <v>9.3258003439036632E-2</v>
      </c>
      <c r="G1710">
        <f t="shared" si="102"/>
        <v>1.6999725289999998</v>
      </c>
      <c r="H1710" t="str">
        <f t="shared" si="103"/>
        <v/>
      </c>
    </row>
    <row r="1711" spans="1:8" x14ac:dyDescent="0.3">
      <c r="A1711">
        <v>2005</v>
      </c>
      <c r="B1711">
        <v>7</v>
      </c>
      <c r="C1711">
        <v>153.15</v>
      </c>
      <c r="D1711">
        <v>0.70000610399999996</v>
      </c>
      <c r="E1711">
        <f t="shared" si="101"/>
        <v>5.5360594637165343</v>
      </c>
      <c r="F1711">
        <f>(MAX(E$2:E1711) - E1711)/MAX(E$2:E1711)</f>
        <v>8.70413047872656E-2</v>
      </c>
      <c r="G1711">
        <f t="shared" si="102"/>
        <v>2.3999786329999999</v>
      </c>
      <c r="H1711" t="str">
        <f t="shared" si="103"/>
        <v/>
      </c>
    </row>
    <row r="1712" spans="1:8" x14ac:dyDescent="0.3">
      <c r="A1712">
        <v>2005</v>
      </c>
      <c r="B1712">
        <v>7</v>
      </c>
      <c r="C1712">
        <v>151.15</v>
      </c>
      <c r="D1712">
        <v>1.150006104</v>
      </c>
      <c r="E1712">
        <f t="shared" si="101"/>
        <v>5.5992401005876662</v>
      </c>
      <c r="F1712">
        <f>(MAX(E$2:E1712) - E1712)/MAX(E$2:E1712)</f>
        <v>7.6622104600088642E-2</v>
      </c>
      <c r="G1712">
        <f t="shared" si="102"/>
        <v>3.5499847369999999</v>
      </c>
      <c r="H1712" t="str">
        <f t="shared" si="103"/>
        <v/>
      </c>
    </row>
    <row r="1713" spans="1:8" x14ac:dyDescent="0.3">
      <c r="A1713">
        <v>2005</v>
      </c>
      <c r="B1713">
        <v>7</v>
      </c>
      <c r="C1713">
        <v>152.1</v>
      </c>
      <c r="D1713">
        <v>2.049990845</v>
      </c>
      <c r="E1713">
        <f t="shared" si="101"/>
        <v>5.7124392223348224</v>
      </c>
      <c r="F1713">
        <f>(MAX(E$2:E1713) - E1713)/MAX(E$2:E1713)</f>
        <v>5.7954291660786937E-2</v>
      </c>
      <c r="G1713">
        <f t="shared" si="102"/>
        <v>5.5999755819999999</v>
      </c>
      <c r="H1713" t="str">
        <f t="shared" si="103"/>
        <v/>
      </c>
    </row>
    <row r="1714" spans="1:8" x14ac:dyDescent="0.3">
      <c r="A1714">
        <v>2005</v>
      </c>
      <c r="B1714">
        <v>7</v>
      </c>
      <c r="C1714">
        <v>153.80000000000001</v>
      </c>
      <c r="D1714">
        <v>9.1600000000000004E-6</v>
      </c>
      <c r="E1714">
        <f t="shared" si="101"/>
        <v>5.7124397326658691</v>
      </c>
      <c r="F1714">
        <f>(MAX(E$2:E1714) - E1714)/MAX(E$2:E1714)</f>
        <v>5.7954207501436837E-2</v>
      </c>
      <c r="G1714">
        <f t="shared" si="102"/>
        <v>5.5999847420000002</v>
      </c>
      <c r="H1714" t="str">
        <f t="shared" si="103"/>
        <v/>
      </c>
    </row>
    <row r="1715" spans="1:8" x14ac:dyDescent="0.3">
      <c r="A1715">
        <v>2005</v>
      </c>
      <c r="B1715">
        <v>7</v>
      </c>
      <c r="C1715">
        <v>153.95000000000002</v>
      </c>
      <c r="D1715">
        <v>6.1E-6</v>
      </c>
      <c r="E1715">
        <f t="shared" si="101"/>
        <v>5.712440072184048</v>
      </c>
      <c r="F1715">
        <f>(MAX(E$2:E1715) - E1715)/MAX(E$2:E1715)</f>
        <v>5.7954151511056741E-2</v>
      </c>
      <c r="G1715">
        <f t="shared" si="102"/>
        <v>5.5999908420000004</v>
      </c>
      <c r="H1715" t="str">
        <f t="shared" si="103"/>
        <v/>
      </c>
    </row>
    <row r="1716" spans="1:8" x14ac:dyDescent="0.3">
      <c r="A1716">
        <v>2005</v>
      </c>
      <c r="B1716">
        <v>7</v>
      </c>
      <c r="C1716">
        <v>154.85</v>
      </c>
      <c r="D1716">
        <v>-0.70000610399999996</v>
      </c>
      <c r="E1716">
        <f t="shared" si="101"/>
        <v>5.6737050745805959</v>
      </c>
      <c r="F1716">
        <f>(MAX(E$2:E1716) - E1716)/MAX(E$2:E1716)</f>
        <v>6.4341989846769879E-2</v>
      </c>
      <c r="G1716">
        <f t="shared" si="102"/>
        <v>4.8999847380000006</v>
      </c>
      <c r="H1716" t="str">
        <f t="shared" si="103"/>
        <v/>
      </c>
    </row>
    <row r="1717" spans="1:8" x14ac:dyDescent="0.3">
      <c r="A1717">
        <v>2005</v>
      </c>
      <c r="B1717">
        <v>7</v>
      </c>
      <c r="C1717">
        <v>156.15</v>
      </c>
      <c r="D1717">
        <v>-4.9993896000000003E-2</v>
      </c>
      <c r="E1717">
        <f t="shared" si="101"/>
        <v>5.6709802847493451</v>
      </c>
      <c r="F1717">
        <f>(MAX(E$2:E1717) - E1717)/MAX(E$2:E1717)</f>
        <v>6.4791338446684971E-2</v>
      </c>
      <c r="G1717">
        <f t="shared" si="102"/>
        <v>4.8499908420000004</v>
      </c>
      <c r="H1717" t="str">
        <f t="shared" si="103"/>
        <v/>
      </c>
    </row>
    <row r="1718" spans="1:8" x14ac:dyDescent="0.3">
      <c r="A1718">
        <v>2005</v>
      </c>
      <c r="B1718">
        <v>8</v>
      </c>
      <c r="C1718">
        <v>156.5</v>
      </c>
      <c r="D1718">
        <v>-0.250003052</v>
      </c>
      <c r="E1718">
        <f t="shared" si="101"/>
        <v>5.6573915079536343</v>
      </c>
      <c r="F1718">
        <f>(MAX(E$2:E1718) - E1718)/MAX(E$2:E1718)</f>
        <v>6.7032281126990043E-2</v>
      </c>
      <c r="G1718">
        <f t="shared" si="102"/>
        <v>4.5999877900000001</v>
      </c>
      <c r="H1718" t="str">
        <f t="shared" si="103"/>
        <v/>
      </c>
    </row>
    <row r="1719" spans="1:8" x14ac:dyDescent="0.3">
      <c r="A1719">
        <v>2005</v>
      </c>
      <c r="B1719">
        <v>8</v>
      </c>
      <c r="C1719">
        <v>156.65</v>
      </c>
      <c r="D1719">
        <v>0.79999694799999999</v>
      </c>
      <c r="E1719">
        <f t="shared" si="101"/>
        <v>5.7007291645767175</v>
      </c>
      <c r="F1719">
        <f>(MAX(E$2:E1719) - E1719)/MAX(E$2:E1719)</f>
        <v>5.9885412365283143E-2</v>
      </c>
      <c r="G1719">
        <f t="shared" si="102"/>
        <v>5.3999847380000006</v>
      </c>
      <c r="H1719" t="str">
        <f t="shared" si="103"/>
        <v/>
      </c>
    </row>
    <row r="1720" spans="1:8" x14ac:dyDescent="0.3">
      <c r="A1720">
        <v>2005</v>
      </c>
      <c r="B1720">
        <v>8</v>
      </c>
      <c r="C1720">
        <v>157.80000000000001</v>
      </c>
      <c r="D1720">
        <v>0.44999084499999997</v>
      </c>
      <c r="E1720">
        <f t="shared" si="101"/>
        <v>5.7251139167999501</v>
      </c>
      <c r="F1720">
        <f>(MAX(E$2:E1720) - E1720)/MAX(E$2:E1720)</f>
        <v>5.5864091474726298E-2</v>
      </c>
      <c r="G1720">
        <f t="shared" si="102"/>
        <v>5.8499755830000009</v>
      </c>
      <c r="H1720" t="str">
        <f t="shared" si="103"/>
        <v/>
      </c>
    </row>
    <row r="1721" spans="1:8" x14ac:dyDescent="0.3">
      <c r="A1721">
        <v>2005</v>
      </c>
      <c r="B1721">
        <v>8</v>
      </c>
      <c r="C1721">
        <v>157.75</v>
      </c>
      <c r="D1721">
        <v>-1.200003052</v>
      </c>
      <c r="E1721">
        <f t="shared" si="101"/>
        <v>5.6597875696696081</v>
      </c>
      <c r="F1721">
        <f>(MAX(E$2:E1721) - E1721)/MAX(E$2:E1721)</f>
        <v>6.6637143503884375E-2</v>
      </c>
      <c r="G1721">
        <f t="shared" si="102"/>
        <v>4.6499725310000013</v>
      </c>
      <c r="H1721" t="str">
        <f t="shared" si="103"/>
        <v/>
      </c>
    </row>
    <row r="1722" spans="1:8" x14ac:dyDescent="0.3">
      <c r="A1722">
        <v>2005</v>
      </c>
      <c r="B1722">
        <v>8</v>
      </c>
      <c r="C1722">
        <v>155.55000000000001</v>
      </c>
      <c r="D1722">
        <v>-2.4000091549999998</v>
      </c>
      <c r="E1722">
        <f t="shared" si="101"/>
        <v>5.5287987366651512</v>
      </c>
      <c r="F1722">
        <f>(MAX(E$2:E1722) - E1722)/MAX(E$2:E1722)</f>
        <v>8.8238680635298217E-2</v>
      </c>
      <c r="G1722">
        <f t="shared" si="102"/>
        <v>2.2499633760000015</v>
      </c>
      <c r="H1722" t="str">
        <f t="shared" si="103"/>
        <v/>
      </c>
    </row>
    <row r="1723" spans="1:8" x14ac:dyDescent="0.3">
      <c r="A1723">
        <v>2005</v>
      </c>
      <c r="B1723">
        <v>8</v>
      </c>
      <c r="C1723">
        <v>153</v>
      </c>
      <c r="D1723">
        <v>-0.25000610400000001</v>
      </c>
      <c r="E1723">
        <f t="shared" si="101"/>
        <v>5.5152474285087418</v>
      </c>
      <c r="F1723">
        <f>(MAX(E$2:E1723) - E1723)/MAX(E$2:E1723)</f>
        <v>9.0473444314045914E-2</v>
      </c>
      <c r="G1723">
        <f t="shared" si="102"/>
        <v>1.9999572720000014</v>
      </c>
      <c r="H1723" t="str">
        <f t="shared" si="103"/>
        <v/>
      </c>
    </row>
    <row r="1724" spans="1:8" x14ac:dyDescent="0.3">
      <c r="A1724">
        <v>2005</v>
      </c>
      <c r="B1724">
        <v>8</v>
      </c>
      <c r="C1724">
        <v>153.20000000000002</v>
      </c>
      <c r="D1724">
        <v>2.1999938960000001</v>
      </c>
      <c r="E1724">
        <f t="shared" si="101"/>
        <v>5.6340481205222757</v>
      </c>
      <c r="F1724">
        <f>(MAX(E$2:E1724) - E1724)/MAX(E$2:E1724)</f>
        <v>7.0881869208703208E-2</v>
      </c>
      <c r="G1724">
        <f t="shared" si="102"/>
        <v>4.1999511680000019</v>
      </c>
      <c r="H1724" t="str">
        <f t="shared" si="103"/>
        <v/>
      </c>
    </row>
    <row r="1725" spans="1:8" x14ac:dyDescent="0.3">
      <c r="A1725">
        <v>2005</v>
      </c>
      <c r="B1725">
        <v>8</v>
      </c>
      <c r="C1725">
        <v>155.65</v>
      </c>
      <c r="D1725">
        <v>-0.40000915500000001</v>
      </c>
      <c r="E1725">
        <f t="shared" si="101"/>
        <v>5.6123294809984774</v>
      </c>
      <c r="F1725">
        <f>(MAX(E$2:E1725) - E1725)/MAX(E$2:E1725)</f>
        <v>7.4463518020714214E-2</v>
      </c>
      <c r="G1725">
        <f t="shared" si="102"/>
        <v>3.7999420130000017</v>
      </c>
      <c r="H1725" t="str">
        <f t="shared" si="103"/>
        <v/>
      </c>
    </row>
    <row r="1726" spans="1:8" x14ac:dyDescent="0.3">
      <c r="A1726">
        <v>2005</v>
      </c>
      <c r="B1726">
        <v>8</v>
      </c>
      <c r="C1726">
        <v>155.75</v>
      </c>
      <c r="D1726">
        <v>-2.4999969480000002</v>
      </c>
      <c r="E1726">
        <f t="shared" si="101"/>
        <v>5.4772013278010467</v>
      </c>
      <c r="F1726">
        <f>(MAX(E$2:E1726) - E1726)/MAX(E$2:E1726)</f>
        <v>9.674767577555396E-2</v>
      </c>
      <c r="G1726">
        <f t="shared" si="102"/>
        <v>1.2999450650000015</v>
      </c>
      <c r="H1726" t="str">
        <f t="shared" si="103"/>
        <v/>
      </c>
    </row>
    <row r="1727" spans="1:8" x14ac:dyDescent="0.3">
      <c r="A1727">
        <v>2005</v>
      </c>
      <c r="B1727">
        <v>8</v>
      </c>
      <c r="C1727">
        <v>158.25</v>
      </c>
      <c r="D1727">
        <v>-1.3000030520000001</v>
      </c>
      <c r="E1727">
        <f t="shared" si="101"/>
        <v>5.4097095890090108</v>
      </c>
      <c r="F1727">
        <f>(MAX(E$2:E1727) - E1727)/MAX(E$2:E1727)</f>
        <v>0.10787782533212144</v>
      </c>
      <c r="G1727">
        <f t="shared" si="102"/>
        <v>-5.7986999998593802E-5</v>
      </c>
      <c r="H1727" t="str">
        <f t="shared" si="103"/>
        <v/>
      </c>
    </row>
    <row r="1728" spans="1:8" x14ac:dyDescent="0.3">
      <c r="A1728">
        <v>2005</v>
      </c>
      <c r="B1728">
        <v>8</v>
      </c>
      <c r="C1728">
        <v>158.25</v>
      </c>
      <c r="D1728">
        <v>1.3</v>
      </c>
      <c r="E1728">
        <f t="shared" si="101"/>
        <v>5.4763695175939562</v>
      </c>
      <c r="F1728">
        <f>(MAX(E$2:E1728) - E1728)/MAX(E$2:E1728)</f>
        <v>9.6884850667967454E-2</v>
      </c>
      <c r="G1728">
        <f t="shared" si="102"/>
        <v>1.2999420130000015</v>
      </c>
      <c r="H1728" t="str">
        <f t="shared" si="103"/>
        <v/>
      </c>
    </row>
    <row r="1729" spans="1:8" x14ac:dyDescent="0.3">
      <c r="A1729">
        <v>2005</v>
      </c>
      <c r="B1729">
        <v>8</v>
      </c>
      <c r="C1729">
        <v>159.55000000000001</v>
      </c>
      <c r="D1729">
        <v>2.1999969479999999</v>
      </c>
      <c r="E1729">
        <f t="shared" si="101"/>
        <v>5.5896380499489577</v>
      </c>
      <c r="F1729">
        <f>(MAX(E$2:E1729) - E1729)/MAX(E$2:E1729)</f>
        <v>7.8205591135942568E-2</v>
      </c>
      <c r="G1729">
        <f t="shared" si="102"/>
        <v>3.4999389610000016</v>
      </c>
      <c r="H1729" t="str">
        <f t="shared" si="103"/>
        <v/>
      </c>
    </row>
    <row r="1730" spans="1:8" x14ac:dyDescent="0.3">
      <c r="A1730">
        <v>2005</v>
      </c>
      <c r="B1730">
        <v>8</v>
      </c>
      <c r="C1730">
        <v>156</v>
      </c>
      <c r="D1730">
        <v>0.69999084499999997</v>
      </c>
      <c r="E1730">
        <f t="shared" si="101"/>
        <v>5.6272601216973035</v>
      </c>
      <c r="F1730">
        <f>(MAX(E$2:E1730) - E1730)/MAX(E$2:E1730)</f>
        <v>7.2001286836163414E-2</v>
      </c>
      <c r="G1730">
        <f t="shared" si="102"/>
        <v>4.1999298060000019</v>
      </c>
      <c r="H1730" t="str">
        <f t="shared" si="103"/>
        <v/>
      </c>
    </row>
    <row r="1731" spans="1:8" x14ac:dyDescent="0.3">
      <c r="A1731">
        <v>2005</v>
      </c>
      <c r="B1731">
        <v>8</v>
      </c>
      <c r="C1731">
        <v>156.9</v>
      </c>
      <c r="D1731">
        <v>-3</v>
      </c>
      <c r="E1731">
        <f t="shared" si="101"/>
        <v>5.4658664279583755</v>
      </c>
      <c r="F1731">
        <f>(MAX(E$2:E1731) - E1731)/MAX(E$2:E1731)</f>
        <v>9.8616928705107035E-2</v>
      </c>
      <c r="G1731">
        <f t="shared" si="102"/>
        <v>1.1999298060000019</v>
      </c>
      <c r="H1731" t="str">
        <f t="shared" si="103"/>
        <v/>
      </c>
    </row>
    <row r="1732" spans="1:8" x14ac:dyDescent="0.3">
      <c r="A1732">
        <v>2005</v>
      </c>
      <c r="B1732">
        <v>8</v>
      </c>
      <c r="C1732">
        <v>153.6</v>
      </c>
      <c r="D1732">
        <v>-0.34999389600000003</v>
      </c>
      <c r="E1732">
        <f t="shared" ref="E1732:E1795" si="104">(D1732/C1732*$G$2+1)*E1731*$H$2+(1-$H$2)*E1731</f>
        <v>5.4471845931328211</v>
      </c>
      <c r="F1732">
        <f>(MAX(E$2:E1732) - E1732)/MAX(E$2:E1732)</f>
        <v>0.10169777414369051</v>
      </c>
      <c r="G1732">
        <f t="shared" si="102"/>
        <v>0.8499359100000019</v>
      </c>
      <c r="H1732" t="str">
        <f t="shared" si="103"/>
        <v/>
      </c>
    </row>
    <row r="1733" spans="1:8" x14ac:dyDescent="0.3">
      <c r="A1733">
        <v>2005</v>
      </c>
      <c r="B1733">
        <v>8</v>
      </c>
      <c r="C1733">
        <v>153.85</v>
      </c>
      <c r="D1733">
        <v>-3</v>
      </c>
      <c r="E1733">
        <f t="shared" si="104"/>
        <v>5.2878584269378415</v>
      </c>
      <c r="F1733">
        <f>(MAX(E$2:E1733) - E1733)/MAX(E$2:E1733)</f>
        <v>0.1279724573829065</v>
      </c>
      <c r="G1733">
        <f t="shared" ref="G1733:G1796" si="105">IF(A1733&lt;&gt;A1732, D1733, D1733+G1732)</f>
        <v>-2.1500640899999981</v>
      </c>
      <c r="H1733" t="str">
        <f t="shared" si="103"/>
        <v/>
      </c>
    </row>
    <row r="1734" spans="1:8" x14ac:dyDescent="0.3">
      <c r="A1734">
        <v>2005</v>
      </c>
      <c r="B1734">
        <v>8</v>
      </c>
      <c r="C1734">
        <v>157.65</v>
      </c>
      <c r="D1734">
        <v>-0.3</v>
      </c>
      <c r="E1734">
        <f t="shared" si="104"/>
        <v>5.2727646350436324</v>
      </c>
      <c r="F1734">
        <f>(MAX(E$2:E1734) - E1734)/MAX(E$2:E1734)</f>
        <v>0.1304615940411856</v>
      </c>
      <c r="G1734">
        <f t="shared" si="105"/>
        <v>-2.4500640899999979</v>
      </c>
      <c r="H1734" t="str">
        <f t="shared" si="103"/>
        <v/>
      </c>
    </row>
    <row r="1735" spans="1:8" x14ac:dyDescent="0.3">
      <c r="A1735">
        <v>2005</v>
      </c>
      <c r="B1735">
        <v>8</v>
      </c>
      <c r="C1735">
        <v>156.65</v>
      </c>
      <c r="D1735">
        <v>-3</v>
      </c>
      <c r="E1735">
        <f t="shared" si="104"/>
        <v>5.1212967712855972</v>
      </c>
      <c r="F1735">
        <f>(MAX(E$2:E1735) - E1735)/MAX(E$2:E1735)</f>
        <v>0.15544035450600935</v>
      </c>
      <c r="G1735">
        <f t="shared" si="105"/>
        <v>-5.4500640899999979</v>
      </c>
      <c r="H1735" t="str">
        <f t="shared" si="103"/>
        <v/>
      </c>
    </row>
    <row r="1736" spans="1:8" x14ac:dyDescent="0.3">
      <c r="A1736">
        <v>2005</v>
      </c>
      <c r="B1736">
        <v>8</v>
      </c>
      <c r="C1736">
        <v>152.65</v>
      </c>
      <c r="D1736">
        <v>-3</v>
      </c>
      <c r="E1736">
        <f t="shared" si="104"/>
        <v>4.9703250354796022</v>
      </c>
      <c r="F1736">
        <f>(MAX(E$2:E1736) - E1736)/MAX(E$2:E1736)</f>
        <v>0.18033729787137423</v>
      </c>
      <c r="G1736">
        <f t="shared" si="105"/>
        <v>-8.4500640899999979</v>
      </c>
      <c r="H1736" t="str">
        <f t="shared" si="103"/>
        <v/>
      </c>
    </row>
    <row r="1737" spans="1:8" x14ac:dyDescent="0.3">
      <c r="A1737">
        <v>2005</v>
      </c>
      <c r="B1737">
        <v>8</v>
      </c>
      <c r="C1737">
        <v>154.1</v>
      </c>
      <c r="D1737">
        <v>-1.3999969480000001</v>
      </c>
      <c r="E1737">
        <f t="shared" si="104"/>
        <v>4.9025920061456691</v>
      </c>
      <c r="F1737">
        <f>(MAX(E$2:E1737) - E1737)/MAX(E$2:E1737)</f>
        <v>0.19150723896192745</v>
      </c>
      <c r="G1737">
        <f t="shared" si="105"/>
        <v>-9.850061037999998</v>
      </c>
      <c r="H1737" t="str">
        <f t="shared" si="103"/>
        <v/>
      </c>
    </row>
    <row r="1738" spans="1:8" x14ac:dyDescent="0.3">
      <c r="A1738">
        <v>2005</v>
      </c>
      <c r="B1738">
        <v>8</v>
      </c>
      <c r="C1738">
        <v>149.05000000000001</v>
      </c>
      <c r="D1738">
        <v>0.95000305200000001</v>
      </c>
      <c r="E1738">
        <f t="shared" si="104"/>
        <v>4.9494636334708879</v>
      </c>
      <c r="F1738">
        <f>(MAX(E$2:E1738) - E1738)/MAX(E$2:E1738)</f>
        <v>0.18377757854086657</v>
      </c>
      <c r="G1738">
        <f t="shared" si="105"/>
        <v>-8.9000579859999984</v>
      </c>
      <c r="H1738" t="str">
        <f t="shared" si="103"/>
        <v/>
      </c>
    </row>
    <row r="1739" spans="1:8" x14ac:dyDescent="0.3">
      <c r="A1739">
        <v>2005</v>
      </c>
      <c r="B1739">
        <v>8</v>
      </c>
      <c r="C1739">
        <v>151.35</v>
      </c>
      <c r="D1739">
        <v>4.9996947999999999E-2</v>
      </c>
      <c r="E1739">
        <f t="shared" si="104"/>
        <v>4.9519161416563247</v>
      </c>
      <c r="F1739">
        <f>(MAX(E$2:E1739) - E1739)/MAX(E$2:E1739)</f>
        <v>0.18337313225779292</v>
      </c>
      <c r="G1739">
        <f t="shared" si="105"/>
        <v>-8.850061037999998</v>
      </c>
      <c r="H1739" t="str">
        <f t="shared" si="103"/>
        <v/>
      </c>
    </row>
    <row r="1740" spans="1:8" x14ac:dyDescent="0.3">
      <c r="A1740">
        <v>2005</v>
      </c>
      <c r="B1740">
        <v>8</v>
      </c>
      <c r="C1740">
        <v>150.75</v>
      </c>
      <c r="D1740">
        <v>2.1000030519999999</v>
      </c>
      <c r="E1740">
        <f t="shared" si="104"/>
        <v>5.055389166638677</v>
      </c>
      <c r="F1740">
        <f>(MAX(E$2:E1740) - E1740)/MAX(E$2:E1740)</f>
        <v>0.16630926246073971</v>
      </c>
      <c r="G1740">
        <f t="shared" si="105"/>
        <v>-6.7500579859999981</v>
      </c>
      <c r="H1740" t="str">
        <f t="shared" si="103"/>
        <v/>
      </c>
    </row>
    <row r="1741" spans="1:8" x14ac:dyDescent="0.3">
      <c r="A1741">
        <v>2005</v>
      </c>
      <c r="B1741">
        <v>9</v>
      </c>
      <c r="C1741">
        <v>154.05000000000001</v>
      </c>
      <c r="D1741">
        <v>-2.4499938960000001</v>
      </c>
      <c r="E1741">
        <f t="shared" si="104"/>
        <v>4.9347886544656561</v>
      </c>
      <c r="F1741">
        <f>(MAX(E$2:E1741) - E1741)/MAX(E$2:E1741)</f>
        <v>0.18619764822629883</v>
      </c>
      <c r="G1741">
        <f t="shared" si="105"/>
        <v>-9.2000518819999986</v>
      </c>
      <c r="H1741" t="str">
        <f t="shared" si="103"/>
        <v/>
      </c>
    </row>
    <row r="1742" spans="1:8" x14ac:dyDescent="0.3">
      <c r="A1742">
        <v>2005</v>
      </c>
      <c r="B1742">
        <v>9</v>
      </c>
      <c r="C1742">
        <v>156.55000000000001</v>
      </c>
      <c r="D1742">
        <v>-0.50000305199999995</v>
      </c>
      <c r="E1742">
        <f t="shared" si="104"/>
        <v>4.9111469164758015</v>
      </c>
      <c r="F1742">
        <f>(MAX(E$2:E1742) - E1742)/MAX(E$2:E1742)</f>
        <v>0.19009643768281398</v>
      </c>
      <c r="G1742">
        <f t="shared" si="105"/>
        <v>-9.7000549339999989</v>
      </c>
      <c r="H1742" t="str">
        <f t="shared" si="103"/>
        <v/>
      </c>
    </row>
    <row r="1743" spans="1:8" x14ac:dyDescent="0.3">
      <c r="A1743">
        <v>2005</v>
      </c>
      <c r="B1743">
        <v>9</v>
      </c>
      <c r="C1743">
        <v>157.85</v>
      </c>
      <c r="D1743">
        <v>0.74999694800000005</v>
      </c>
      <c r="E1743">
        <f t="shared" si="104"/>
        <v>4.9461486130092496</v>
      </c>
      <c r="F1743">
        <f>(MAX(E$2:E1743) - E1743)/MAX(E$2:E1743)</f>
        <v>0.18432426283410736</v>
      </c>
      <c r="G1743">
        <f t="shared" si="105"/>
        <v>-8.9500579859999991</v>
      </c>
      <c r="H1743" t="str">
        <f t="shared" si="103"/>
        <v/>
      </c>
    </row>
    <row r="1744" spans="1:8" x14ac:dyDescent="0.3">
      <c r="A1744">
        <v>2005</v>
      </c>
      <c r="B1744">
        <v>9</v>
      </c>
      <c r="C1744">
        <v>157.80000000000001</v>
      </c>
      <c r="D1744">
        <v>-1.05</v>
      </c>
      <c r="E1744">
        <f t="shared" si="104"/>
        <v>4.8967811601227504</v>
      </c>
      <c r="F1744">
        <f>(MAX(E$2:E1744) - E1744)/MAX(E$2:E1744)</f>
        <v>0.19246551306247414</v>
      </c>
      <c r="G1744">
        <f t="shared" si="105"/>
        <v>-10.000057986</v>
      </c>
      <c r="H1744" t="str">
        <f t="shared" si="103"/>
        <v/>
      </c>
    </row>
    <row r="1745" spans="1:8" x14ac:dyDescent="0.3">
      <c r="A1745">
        <v>2005</v>
      </c>
      <c r="B1745">
        <v>9</v>
      </c>
      <c r="C1745">
        <v>160</v>
      </c>
      <c r="D1745">
        <v>1.85</v>
      </c>
      <c r="E1745">
        <f t="shared" si="104"/>
        <v>4.9817097083686299</v>
      </c>
      <c r="F1745">
        <f>(MAX(E$2:E1745) - E1745)/MAX(E$2:E1745)</f>
        <v>0.17845983680465136</v>
      </c>
      <c r="G1745">
        <f t="shared" si="105"/>
        <v>-8.1500579860000002</v>
      </c>
      <c r="H1745" t="str">
        <f t="shared" si="103"/>
        <v/>
      </c>
    </row>
    <row r="1746" spans="1:8" x14ac:dyDescent="0.3">
      <c r="A1746">
        <v>2005</v>
      </c>
      <c r="B1746">
        <v>9</v>
      </c>
      <c r="C1746">
        <v>161.85</v>
      </c>
      <c r="D1746">
        <v>-0.75</v>
      </c>
      <c r="E1746">
        <f t="shared" si="104"/>
        <v>4.9470824397747801</v>
      </c>
      <c r="F1746">
        <f>(MAX(E$2:E1746) - E1746)/MAX(E$2:E1746)</f>
        <v>0.18417026425966987</v>
      </c>
      <c r="G1746">
        <f t="shared" si="105"/>
        <v>-8.9000579860000002</v>
      </c>
      <c r="H1746" t="str">
        <f t="shared" si="103"/>
        <v/>
      </c>
    </row>
    <row r="1747" spans="1:8" x14ac:dyDescent="0.3">
      <c r="A1747">
        <v>2005</v>
      </c>
      <c r="B1747">
        <v>9</v>
      </c>
      <c r="C1747">
        <v>161.1</v>
      </c>
      <c r="D1747">
        <v>-0.799987793</v>
      </c>
      <c r="E1747">
        <f t="shared" si="104"/>
        <v>4.910233225968593</v>
      </c>
      <c r="F1747">
        <f>(MAX(E$2:E1747) - E1747)/MAX(E$2:E1747)</f>
        <v>0.19024711556096113</v>
      </c>
      <c r="G1747">
        <f t="shared" si="105"/>
        <v>-9.7000457789999999</v>
      </c>
      <c r="H1747" t="str">
        <f t="shared" si="103"/>
        <v/>
      </c>
    </row>
    <row r="1748" spans="1:8" x14ac:dyDescent="0.3">
      <c r="A1748">
        <v>2005</v>
      </c>
      <c r="B1748">
        <v>9</v>
      </c>
      <c r="C1748">
        <v>162.30000000000001</v>
      </c>
      <c r="D1748">
        <v>0.1</v>
      </c>
      <c r="E1748">
        <f t="shared" si="104"/>
        <v>4.9147713343105233</v>
      </c>
      <c r="F1748">
        <f>(MAX(E$2:E1748) - E1748)/MAX(E$2:E1748)</f>
        <v>0.18949873027035205</v>
      </c>
      <c r="G1748">
        <f t="shared" si="105"/>
        <v>-9.6000457790000002</v>
      </c>
      <c r="H1748" t="str">
        <f t="shared" si="103"/>
        <v/>
      </c>
    </row>
    <row r="1749" spans="1:8" x14ac:dyDescent="0.3">
      <c r="A1749">
        <v>2005</v>
      </c>
      <c r="B1749">
        <v>9</v>
      </c>
      <c r="C1749">
        <v>162.30000000000001</v>
      </c>
      <c r="D1749">
        <v>0.34999694799999997</v>
      </c>
      <c r="E1749">
        <f t="shared" si="104"/>
        <v>4.930669254524263</v>
      </c>
      <c r="F1749">
        <f>(MAX(E$2:E1749) - E1749)/MAX(E$2:E1749)</f>
        <v>0.18687698377538428</v>
      </c>
      <c r="G1749">
        <f t="shared" si="105"/>
        <v>-9.2500488310000009</v>
      </c>
      <c r="H1749" t="str">
        <f t="shared" si="103"/>
        <v/>
      </c>
    </row>
    <row r="1750" spans="1:8" x14ac:dyDescent="0.3">
      <c r="A1750">
        <v>2005</v>
      </c>
      <c r="B1750">
        <v>9</v>
      </c>
      <c r="C1750">
        <v>161.70000000000002</v>
      </c>
      <c r="D1750">
        <v>2.3500061040000002</v>
      </c>
      <c r="E1750">
        <f t="shared" si="104"/>
        <v>5.0381562939021585</v>
      </c>
      <c r="F1750">
        <f>(MAX(E$2:E1750) - E1750)/MAX(E$2:E1750)</f>
        <v>0.1691511576953218</v>
      </c>
      <c r="G1750">
        <f t="shared" si="105"/>
        <v>-6.9000427270000007</v>
      </c>
      <c r="H1750" t="str">
        <f t="shared" si="103"/>
        <v/>
      </c>
    </row>
    <row r="1751" spans="1:8" x14ac:dyDescent="0.3">
      <c r="A1751">
        <v>2005</v>
      </c>
      <c r="B1751">
        <v>9</v>
      </c>
      <c r="C1751">
        <v>163.30000000000001</v>
      </c>
      <c r="D1751">
        <v>-0.75</v>
      </c>
      <c r="E1751">
        <f t="shared" si="104"/>
        <v>5.0034476237818897</v>
      </c>
      <c r="F1751">
        <f>(MAX(E$2:E1751) - E1751)/MAX(E$2:E1751)</f>
        <v>0.17487500918088675</v>
      </c>
      <c r="G1751">
        <f t="shared" si="105"/>
        <v>-7.6500427270000007</v>
      </c>
      <c r="H1751" t="str">
        <f t="shared" si="103"/>
        <v/>
      </c>
    </row>
    <row r="1752" spans="1:8" x14ac:dyDescent="0.3">
      <c r="A1752">
        <v>2005</v>
      </c>
      <c r="B1752">
        <v>9</v>
      </c>
      <c r="C1752">
        <v>164.55</v>
      </c>
      <c r="D1752">
        <v>5.0003051999999999E-2</v>
      </c>
      <c r="E1752">
        <f t="shared" si="104"/>
        <v>5.0057282769424303</v>
      </c>
      <c r="F1752">
        <f>(MAX(E$2:E1752) - E1752)/MAX(E$2:E1752)</f>
        <v>0.17449890373127475</v>
      </c>
      <c r="G1752">
        <f t="shared" si="105"/>
        <v>-7.6000396750000005</v>
      </c>
      <c r="H1752" t="str">
        <f t="shared" si="103"/>
        <v/>
      </c>
    </row>
    <row r="1753" spans="1:8" x14ac:dyDescent="0.3">
      <c r="A1753">
        <v>2005</v>
      </c>
      <c r="B1753">
        <v>9</v>
      </c>
      <c r="C1753">
        <v>164.55</v>
      </c>
      <c r="D1753">
        <v>0.05</v>
      </c>
      <c r="E1753">
        <f t="shared" si="104"/>
        <v>5.0080098303959142</v>
      </c>
      <c r="F1753">
        <f>(MAX(E$2:E1753) - E1753)/MAX(E$2:E1753)</f>
        <v>0.17412264981319411</v>
      </c>
      <c r="G1753">
        <f t="shared" si="105"/>
        <v>-7.5500396750000007</v>
      </c>
      <c r="H1753" t="str">
        <f t="shared" ref="H1753:H1816" si="106">IF(A1753=A1754, "", IF(-C1731*0.05 &gt; MIN(G1732:G1753), -C1731*0.05, ""))</f>
        <v/>
      </c>
    </row>
    <row r="1754" spans="1:8" x14ac:dyDescent="0.3">
      <c r="A1754">
        <v>2005</v>
      </c>
      <c r="B1754">
        <v>9</v>
      </c>
      <c r="C1754">
        <v>165.9</v>
      </c>
      <c r="D1754">
        <v>-1.2000061040000001</v>
      </c>
      <c r="E1754">
        <f t="shared" si="104"/>
        <v>4.953673100148472</v>
      </c>
      <c r="F1754">
        <f>(MAX(E$2:E1754) - E1754)/MAX(E$2:E1754)</f>
        <v>0.18308338997033258</v>
      </c>
      <c r="G1754">
        <f t="shared" si="105"/>
        <v>-8.7500457790000006</v>
      </c>
      <c r="H1754" t="str">
        <f t="shared" si="106"/>
        <v/>
      </c>
    </row>
    <row r="1755" spans="1:8" x14ac:dyDescent="0.3">
      <c r="A1755">
        <v>2005</v>
      </c>
      <c r="B1755">
        <v>9</v>
      </c>
      <c r="C1755">
        <v>166.75</v>
      </c>
      <c r="D1755">
        <v>-4.9996947999999999E-2</v>
      </c>
      <c r="E1755">
        <f t="shared" si="104"/>
        <v>4.9514451972723368</v>
      </c>
      <c r="F1755">
        <f>(MAX(E$2:E1755) - E1755)/MAX(E$2:E1755)</f>
        <v>0.18345079630261418</v>
      </c>
      <c r="G1755">
        <f t="shared" si="105"/>
        <v>-8.800042727000001</v>
      </c>
      <c r="H1755" t="str">
        <f t="shared" si="106"/>
        <v/>
      </c>
    </row>
    <row r="1756" spans="1:8" x14ac:dyDescent="0.3">
      <c r="A1756">
        <v>2005</v>
      </c>
      <c r="B1756">
        <v>9</v>
      </c>
      <c r="C1756">
        <v>166.45000000000002</v>
      </c>
      <c r="D1756">
        <v>-1.400003052</v>
      </c>
      <c r="E1756">
        <f t="shared" si="104"/>
        <v>4.8889756413577201</v>
      </c>
      <c r="F1756">
        <f>(MAX(E$2:E1756) - E1756)/MAX(E$2:E1756)</f>
        <v>0.19375273121355893</v>
      </c>
      <c r="G1756">
        <f t="shared" si="105"/>
        <v>-10.200045779000002</v>
      </c>
      <c r="H1756" t="str">
        <f t="shared" si="106"/>
        <v/>
      </c>
    </row>
    <row r="1757" spans="1:8" x14ac:dyDescent="0.3">
      <c r="A1757">
        <v>2005</v>
      </c>
      <c r="B1757">
        <v>9</v>
      </c>
      <c r="C1757">
        <v>167.55</v>
      </c>
      <c r="D1757">
        <v>-3</v>
      </c>
      <c r="E1757">
        <f t="shared" si="104"/>
        <v>4.7576692230580502</v>
      </c>
      <c r="F1757">
        <f>(MAX(E$2:E1757) - E1757)/MAX(E$2:E1757)</f>
        <v>0.21540664174497628</v>
      </c>
      <c r="G1757">
        <f t="shared" si="105"/>
        <v>-13.200045779000002</v>
      </c>
      <c r="H1757" t="str">
        <f t="shared" si="106"/>
        <v/>
      </c>
    </row>
    <row r="1758" spans="1:8" x14ac:dyDescent="0.3">
      <c r="A1758">
        <v>2005</v>
      </c>
      <c r="B1758">
        <v>9</v>
      </c>
      <c r="C1758">
        <v>164.70000000000002</v>
      </c>
      <c r="D1758">
        <v>-3</v>
      </c>
      <c r="E1758">
        <f t="shared" si="104"/>
        <v>4.6276782606794153</v>
      </c>
      <c r="F1758">
        <f>(MAX(E$2:E1758) - E1758)/MAX(E$2:E1758)</f>
        <v>0.23684361874647961</v>
      </c>
      <c r="G1758">
        <f t="shared" si="105"/>
        <v>-16.200045779</v>
      </c>
      <c r="H1758" t="str">
        <f t="shared" si="106"/>
        <v/>
      </c>
    </row>
    <row r="1759" spans="1:8" x14ac:dyDescent="0.3">
      <c r="A1759">
        <v>2005</v>
      </c>
      <c r="B1759">
        <v>9</v>
      </c>
      <c r="C1759">
        <v>168.4</v>
      </c>
      <c r="D1759">
        <v>0.29999389599999998</v>
      </c>
      <c r="E1759">
        <f t="shared" si="104"/>
        <v>4.6400441326882254</v>
      </c>
      <c r="F1759">
        <f>(MAX(E$2:E1759) - E1759)/MAX(E$2:E1759)</f>
        <v>0.2348043468693759</v>
      </c>
      <c r="G1759">
        <f t="shared" si="105"/>
        <v>-15.900051883</v>
      </c>
      <c r="H1759" t="str">
        <f t="shared" si="106"/>
        <v/>
      </c>
    </row>
    <row r="1760" spans="1:8" x14ac:dyDescent="0.3">
      <c r="A1760">
        <v>2005</v>
      </c>
      <c r="B1760">
        <v>9</v>
      </c>
      <c r="C1760">
        <v>168.9</v>
      </c>
      <c r="D1760">
        <v>-1.950009155</v>
      </c>
      <c r="E1760">
        <f t="shared" si="104"/>
        <v>4.5596877513530032</v>
      </c>
      <c r="F1760">
        <f>(MAX(E$2:E1760) - E1760)/MAX(E$2:E1760)</f>
        <v>0.24805602119416198</v>
      </c>
      <c r="G1760">
        <f t="shared" si="105"/>
        <v>-17.850061038</v>
      </c>
      <c r="H1760" t="str">
        <f t="shared" si="106"/>
        <v/>
      </c>
    </row>
    <row r="1761" spans="1:8" x14ac:dyDescent="0.3">
      <c r="A1761">
        <v>2005</v>
      </c>
      <c r="B1761">
        <v>9</v>
      </c>
      <c r="C1761">
        <v>171.20000000000002</v>
      </c>
      <c r="D1761">
        <v>9.1600000000000004E-6</v>
      </c>
      <c r="E1761">
        <f t="shared" si="104"/>
        <v>4.5596881172999062</v>
      </c>
      <c r="F1761">
        <f>(MAX(E$2:E1761) - E1761)/MAX(E$2:E1761)</f>
        <v>0.24805596084538695</v>
      </c>
      <c r="G1761">
        <f t="shared" si="105"/>
        <v>-17.850051877999999</v>
      </c>
      <c r="H1761" t="str">
        <f t="shared" si="106"/>
        <v/>
      </c>
    </row>
    <row r="1762" spans="1:8" x14ac:dyDescent="0.3">
      <c r="A1762">
        <v>2005</v>
      </c>
      <c r="B1762">
        <v>9</v>
      </c>
      <c r="C1762">
        <v>171.6</v>
      </c>
      <c r="D1762">
        <v>-1.7999938959999999</v>
      </c>
      <c r="E1762">
        <f t="shared" si="104"/>
        <v>4.4879450160865888</v>
      </c>
      <c r="F1762">
        <f>(MAX(E$2:E1762) - E1762)/MAX(E$2:E1762)</f>
        <v>0.25988720805353277</v>
      </c>
      <c r="G1762">
        <f t="shared" si="105"/>
        <v>-19.650045773999999</v>
      </c>
      <c r="H1762" t="str">
        <f t="shared" si="106"/>
        <v/>
      </c>
    </row>
    <row r="1763" spans="1:8" x14ac:dyDescent="0.3">
      <c r="A1763">
        <v>2005</v>
      </c>
      <c r="B1763">
        <v>10</v>
      </c>
      <c r="C1763">
        <v>171.6</v>
      </c>
      <c r="D1763">
        <v>1.8</v>
      </c>
      <c r="E1763">
        <f t="shared" si="104"/>
        <v>4.5585595355704687</v>
      </c>
      <c r="F1763">
        <f>(MAX(E$2:E1763) - E1763)/MAX(E$2:E1763)</f>
        <v>0.24824207671171772</v>
      </c>
      <c r="G1763">
        <f t="shared" si="105"/>
        <v>-17.850045773999998</v>
      </c>
      <c r="H1763" t="str">
        <f t="shared" si="106"/>
        <v/>
      </c>
    </row>
    <row r="1764" spans="1:8" x14ac:dyDescent="0.3">
      <c r="A1764">
        <v>2005</v>
      </c>
      <c r="B1764">
        <v>10</v>
      </c>
      <c r="C1764">
        <v>170.35</v>
      </c>
      <c r="D1764">
        <v>2.049990845</v>
      </c>
      <c r="E1764">
        <f t="shared" si="104"/>
        <v>4.6408460513994116</v>
      </c>
      <c r="F1764">
        <f>(MAX(E$2:E1764) - E1764)/MAX(E$2:E1764)</f>
        <v>0.2346721014220447</v>
      </c>
      <c r="G1764">
        <f t="shared" si="105"/>
        <v>-15.800054928999998</v>
      </c>
      <c r="H1764" t="str">
        <f t="shared" si="106"/>
        <v/>
      </c>
    </row>
    <row r="1765" spans="1:8" x14ac:dyDescent="0.3">
      <c r="A1765">
        <v>2005</v>
      </c>
      <c r="B1765">
        <v>10</v>
      </c>
      <c r="C1765">
        <v>172.1</v>
      </c>
      <c r="D1765">
        <v>2.299990845</v>
      </c>
      <c r="E1765">
        <f t="shared" si="104"/>
        <v>4.7338783299985376</v>
      </c>
      <c r="F1765">
        <f>(MAX(E$2:E1765) - E1765)/MAX(E$2:E1765)</f>
        <v>0.21933002855610292</v>
      </c>
      <c r="G1765">
        <f t="shared" si="105"/>
        <v>-13.500064083999998</v>
      </c>
      <c r="H1765" t="str">
        <f t="shared" si="106"/>
        <v/>
      </c>
    </row>
    <row r="1766" spans="1:8" x14ac:dyDescent="0.3">
      <c r="A1766">
        <v>2005</v>
      </c>
      <c r="B1766">
        <v>10</v>
      </c>
      <c r="C1766">
        <v>168.25</v>
      </c>
      <c r="D1766">
        <v>-2.2500030519999998</v>
      </c>
      <c r="E1766">
        <f t="shared" si="104"/>
        <v>4.6389192748101866</v>
      </c>
      <c r="F1766">
        <f>(MAX(E$2:E1766) - E1766)/MAX(E$2:E1766)</f>
        <v>0.23498984863057712</v>
      </c>
      <c r="G1766">
        <f t="shared" si="105"/>
        <v>-15.750067135999998</v>
      </c>
      <c r="H1766" t="str">
        <f t="shared" si="106"/>
        <v/>
      </c>
    </row>
    <row r="1767" spans="1:8" x14ac:dyDescent="0.3">
      <c r="A1767">
        <v>2005</v>
      </c>
      <c r="B1767">
        <v>10</v>
      </c>
      <c r="C1767">
        <v>165.3</v>
      </c>
      <c r="D1767">
        <v>-3</v>
      </c>
      <c r="E1767">
        <f t="shared" si="104"/>
        <v>4.5126329061674415</v>
      </c>
      <c r="F1767">
        <f>(MAX(E$2:E1767) - E1767)/MAX(E$2:E1767)</f>
        <v>0.25581589630851054</v>
      </c>
      <c r="G1767">
        <f t="shared" si="105"/>
        <v>-18.750067135999998</v>
      </c>
      <c r="H1767" t="str">
        <f t="shared" si="106"/>
        <v/>
      </c>
    </row>
    <row r="1768" spans="1:8" x14ac:dyDescent="0.3">
      <c r="A1768">
        <v>2005</v>
      </c>
      <c r="B1768">
        <v>10</v>
      </c>
      <c r="C1768">
        <v>167.5</v>
      </c>
      <c r="D1768">
        <v>-2.450003052</v>
      </c>
      <c r="E1768">
        <f t="shared" si="104"/>
        <v>4.4136242698152106</v>
      </c>
      <c r="F1768">
        <f>(MAX(E$2:E1768) - E1768)/MAX(E$2:E1768)</f>
        <v>0.27214353802756142</v>
      </c>
      <c r="G1768">
        <f t="shared" si="105"/>
        <v>-21.200070187999998</v>
      </c>
      <c r="H1768" t="str">
        <f t="shared" si="106"/>
        <v/>
      </c>
    </row>
    <row r="1769" spans="1:8" x14ac:dyDescent="0.3">
      <c r="A1769">
        <v>2005</v>
      </c>
      <c r="B1769">
        <v>10</v>
      </c>
      <c r="C1769">
        <v>169.3</v>
      </c>
      <c r="D1769">
        <v>-3</v>
      </c>
      <c r="E1769">
        <f t="shared" si="104"/>
        <v>4.2963099803044695</v>
      </c>
      <c r="F1769">
        <f>(MAX(E$2:E1769) - E1769)/MAX(E$2:E1769)</f>
        <v>0.29148998858205627</v>
      </c>
      <c r="G1769">
        <f t="shared" si="105"/>
        <v>-24.200070187999998</v>
      </c>
      <c r="H1769" t="str">
        <f t="shared" si="106"/>
        <v/>
      </c>
    </row>
    <row r="1770" spans="1:8" x14ac:dyDescent="0.3">
      <c r="A1770">
        <v>2005</v>
      </c>
      <c r="B1770">
        <v>10</v>
      </c>
      <c r="C1770">
        <v>172.3</v>
      </c>
      <c r="D1770">
        <v>4.4000091550000002</v>
      </c>
      <c r="E1770">
        <f t="shared" si="104"/>
        <v>4.4608816858708442</v>
      </c>
      <c r="F1770">
        <f>(MAX(E$2:E1770) - E1770)/MAX(E$2:E1770)</f>
        <v>0.26435025669016904</v>
      </c>
      <c r="G1770">
        <f t="shared" si="105"/>
        <v>-19.800061032999999</v>
      </c>
      <c r="H1770" t="str">
        <f t="shared" si="106"/>
        <v/>
      </c>
    </row>
    <row r="1771" spans="1:8" x14ac:dyDescent="0.3">
      <c r="A1771">
        <v>2005</v>
      </c>
      <c r="B1771">
        <v>10</v>
      </c>
      <c r="C1771">
        <v>165.5</v>
      </c>
      <c r="D1771">
        <v>-0.24999389599999999</v>
      </c>
      <c r="E1771">
        <f t="shared" si="104"/>
        <v>4.4507741947024524</v>
      </c>
      <c r="F1771">
        <f>(MAX(E$2:E1771) - E1771)/MAX(E$2:E1771)</f>
        <v>0.26601709607465324</v>
      </c>
      <c r="G1771">
        <f t="shared" si="105"/>
        <v>-20.050054928999998</v>
      </c>
      <c r="H1771" t="str">
        <f t="shared" si="106"/>
        <v/>
      </c>
    </row>
    <row r="1772" spans="1:8" x14ac:dyDescent="0.3">
      <c r="A1772">
        <v>2005</v>
      </c>
      <c r="B1772">
        <v>10</v>
      </c>
      <c r="C1772">
        <v>165.3</v>
      </c>
      <c r="D1772">
        <v>1.4999969479999999</v>
      </c>
      <c r="E1772">
        <f t="shared" si="104"/>
        <v>4.5113562973185219</v>
      </c>
      <c r="F1772">
        <f>(MAX(E$2:E1772) - E1772)/MAX(E$2:E1772)</f>
        <v>0.25602642351773675</v>
      </c>
      <c r="G1772">
        <f t="shared" si="105"/>
        <v>-18.550057980999998</v>
      </c>
      <c r="H1772" t="str">
        <f t="shared" si="106"/>
        <v/>
      </c>
    </row>
    <row r="1773" spans="1:8" x14ac:dyDescent="0.3">
      <c r="A1773">
        <v>2005</v>
      </c>
      <c r="B1773">
        <v>10</v>
      </c>
      <c r="C1773">
        <v>165</v>
      </c>
      <c r="D1773">
        <v>2.600009155</v>
      </c>
      <c r="E1773">
        <f t="shared" si="104"/>
        <v>4.617988730723023</v>
      </c>
      <c r="F1773">
        <f>(MAX(E$2:E1773) - E1773)/MAX(E$2:E1773)</f>
        <v>0.23844153160926412</v>
      </c>
      <c r="G1773">
        <f t="shared" si="105"/>
        <v>-15.950048825999998</v>
      </c>
      <c r="H1773" t="str">
        <f t="shared" si="106"/>
        <v/>
      </c>
    </row>
    <row r="1774" spans="1:8" x14ac:dyDescent="0.3">
      <c r="A1774">
        <v>2005</v>
      </c>
      <c r="B1774">
        <v>10</v>
      </c>
      <c r="C1774">
        <v>163.30000000000001</v>
      </c>
      <c r="D1774">
        <v>1.2000061040000001</v>
      </c>
      <c r="E1774">
        <f t="shared" si="104"/>
        <v>4.6688914986201837</v>
      </c>
      <c r="F1774">
        <f>(MAX(E$2:E1774) - E1774)/MAX(E$2:E1774)</f>
        <v>0.2300470906053898</v>
      </c>
      <c r="G1774">
        <f t="shared" si="105"/>
        <v>-14.750042721999998</v>
      </c>
      <c r="H1774" t="str">
        <f t="shared" si="106"/>
        <v/>
      </c>
    </row>
    <row r="1775" spans="1:8" x14ac:dyDescent="0.3">
      <c r="A1775">
        <v>2005</v>
      </c>
      <c r="B1775">
        <v>10</v>
      </c>
      <c r="C1775">
        <v>162.80000000000001</v>
      </c>
      <c r="D1775">
        <v>-3</v>
      </c>
      <c r="E1775">
        <f t="shared" si="104"/>
        <v>4.5398373724298224</v>
      </c>
      <c r="F1775">
        <f>(MAX(E$2:E1775) - E1775)/MAX(E$2:E1775)</f>
        <v>0.25132957274467571</v>
      </c>
      <c r="G1775">
        <f t="shared" si="105"/>
        <v>-17.750042721999996</v>
      </c>
      <c r="H1775" t="str">
        <f t="shared" si="106"/>
        <v/>
      </c>
    </row>
    <row r="1776" spans="1:8" x14ac:dyDescent="0.3">
      <c r="A1776">
        <v>2005</v>
      </c>
      <c r="B1776">
        <v>10</v>
      </c>
      <c r="C1776">
        <v>162.4</v>
      </c>
      <c r="D1776">
        <v>0.60000305200000004</v>
      </c>
      <c r="E1776">
        <f t="shared" si="104"/>
        <v>4.5649966976672758</v>
      </c>
      <c r="F1776">
        <f>(MAX(E$2:E1776) - E1776)/MAX(E$2:E1776)</f>
        <v>0.24718051602088861</v>
      </c>
      <c r="G1776">
        <f t="shared" si="105"/>
        <v>-17.150039669999995</v>
      </c>
      <c r="H1776" t="str">
        <f t="shared" si="106"/>
        <v/>
      </c>
    </row>
    <row r="1777" spans="1:8" x14ac:dyDescent="0.3">
      <c r="A1777">
        <v>2005</v>
      </c>
      <c r="B1777">
        <v>10</v>
      </c>
      <c r="C1777">
        <v>159.30000000000001</v>
      </c>
      <c r="D1777">
        <v>5.3499908449999998</v>
      </c>
      <c r="E1777">
        <f t="shared" si="104"/>
        <v>4.7949655351435014</v>
      </c>
      <c r="F1777">
        <f>(MAX(E$2:E1777) - E1777)/MAX(E$2:E1777)</f>
        <v>0.20925605889070151</v>
      </c>
      <c r="G1777">
        <f t="shared" si="105"/>
        <v>-11.800048824999994</v>
      </c>
      <c r="H1777" t="str">
        <f t="shared" si="106"/>
        <v/>
      </c>
    </row>
    <row r="1778" spans="1:8" x14ac:dyDescent="0.3">
      <c r="A1778">
        <v>2005</v>
      </c>
      <c r="B1778">
        <v>10</v>
      </c>
      <c r="C1778">
        <v>164.9</v>
      </c>
      <c r="D1778">
        <v>0.549987793</v>
      </c>
      <c r="E1778">
        <f t="shared" si="104"/>
        <v>4.8189543693962422</v>
      </c>
      <c r="F1778">
        <f>(MAX(E$2:E1778) - E1778)/MAX(E$2:E1778)</f>
        <v>0.20530002934250116</v>
      </c>
      <c r="G1778">
        <f t="shared" si="105"/>
        <v>-11.250061031999994</v>
      </c>
      <c r="H1778" t="str">
        <f t="shared" si="106"/>
        <v/>
      </c>
    </row>
    <row r="1779" spans="1:8" x14ac:dyDescent="0.3">
      <c r="A1779">
        <v>2005</v>
      </c>
      <c r="B1779">
        <v>10</v>
      </c>
      <c r="C1779">
        <v>166</v>
      </c>
      <c r="D1779">
        <v>1.8000091549999999</v>
      </c>
      <c r="E1779">
        <f t="shared" si="104"/>
        <v>4.8973353511652826</v>
      </c>
      <c r="F1779">
        <f>(MAX(E$2:E1779) - E1779)/MAX(E$2:E1779)</f>
        <v>0.1923741207039916</v>
      </c>
      <c r="G1779">
        <f t="shared" si="105"/>
        <v>-9.4500518769999946</v>
      </c>
      <c r="H1779" t="str">
        <f t="shared" si="106"/>
        <v/>
      </c>
    </row>
    <row r="1780" spans="1:8" x14ac:dyDescent="0.3">
      <c r="A1780">
        <v>2005</v>
      </c>
      <c r="B1780">
        <v>10</v>
      </c>
      <c r="C1780">
        <v>164.20000000000002</v>
      </c>
      <c r="D1780">
        <v>0.89999389600000002</v>
      </c>
      <c r="E1780">
        <f t="shared" si="104"/>
        <v>4.9375994064884905</v>
      </c>
      <c r="F1780">
        <f>(MAX(E$2:E1780) - E1780)/MAX(E$2:E1780)</f>
        <v>0.185734123490672</v>
      </c>
      <c r="G1780">
        <f t="shared" si="105"/>
        <v>-8.5500579809999948</v>
      </c>
      <c r="H1780" t="str">
        <f t="shared" si="106"/>
        <v/>
      </c>
    </row>
    <row r="1781" spans="1:8" x14ac:dyDescent="0.3">
      <c r="A1781">
        <v>2005</v>
      </c>
      <c r="B1781">
        <v>10</v>
      </c>
      <c r="C1781">
        <v>162.95000000000002</v>
      </c>
      <c r="D1781">
        <v>-2.3499969479999998</v>
      </c>
      <c r="E1781">
        <f t="shared" si="104"/>
        <v>4.8307874070804404</v>
      </c>
      <c r="F1781">
        <f>(MAX(E$2:E1781) - E1781)/MAX(E$2:E1781)</f>
        <v>0.20334862786002572</v>
      </c>
      <c r="G1781">
        <f t="shared" si="105"/>
        <v>-10.900054928999994</v>
      </c>
      <c r="H1781" t="str">
        <f t="shared" si="106"/>
        <v/>
      </c>
    </row>
    <row r="1782" spans="1:8" x14ac:dyDescent="0.3">
      <c r="A1782">
        <v>2005</v>
      </c>
      <c r="B1782">
        <v>10</v>
      </c>
      <c r="C1782">
        <v>159</v>
      </c>
      <c r="D1782">
        <v>-0.9</v>
      </c>
      <c r="E1782">
        <f t="shared" si="104"/>
        <v>4.7897712875863618</v>
      </c>
      <c r="F1782">
        <f>(MAX(E$2:E1782) - E1782)/MAX(E$2:E1782)</f>
        <v>0.21011264894423293</v>
      </c>
      <c r="G1782">
        <f t="shared" si="105"/>
        <v>-11.800054928999995</v>
      </c>
      <c r="H1782" t="str">
        <f t="shared" si="106"/>
        <v/>
      </c>
    </row>
    <row r="1783" spans="1:8" x14ac:dyDescent="0.3">
      <c r="A1783">
        <v>2005</v>
      </c>
      <c r="B1783">
        <v>10</v>
      </c>
      <c r="C1783">
        <v>159.55000000000001</v>
      </c>
      <c r="D1783">
        <v>-0.74999694800000005</v>
      </c>
      <c r="E1783">
        <f t="shared" si="104"/>
        <v>4.7559983589059378</v>
      </c>
      <c r="F1783">
        <f>(MAX(E$2:E1783) - E1783)/MAX(E$2:E1783)</f>
        <v>0.21568218610395362</v>
      </c>
      <c r="G1783">
        <f t="shared" si="105"/>
        <v>-12.550051876999994</v>
      </c>
      <c r="H1783" t="str">
        <f t="shared" si="106"/>
        <v/>
      </c>
    </row>
    <row r="1784" spans="1:8" x14ac:dyDescent="0.3">
      <c r="A1784">
        <v>2005</v>
      </c>
      <c r="B1784">
        <v>11</v>
      </c>
      <c r="C1784">
        <v>161.25</v>
      </c>
      <c r="D1784">
        <v>3.9499938960000001</v>
      </c>
      <c r="E1784">
        <f t="shared" si="104"/>
        <v>4.9307533773902588</v>
      </c>
      <c r="F1784">
        <f>(MAX(E$2:E1784) - E1784)/MAX(E$2:E1784)</f>
        <v>0.18686311096522384</v>
      </c>
      <c r="G1784">
        <f t="shared" si="105"/>
        <v>-8.6000579809999937</v>
      </c>
      <c r="H1784" t="str">
        <f t="shared" si="106"/>
        <v/>
      </c>
    </row>
    <row r="1785" spans="1:8" x14ac:dyDescent="0.3">
      <c r="A1785">
        <v>2005</v>
      </c>
      <c r="B1785">
        <v>11</v>
      </c>
      <c r="C1785">
        <v>167</v>
      </c>
      <c r="D1785">
        <v>-0.89999694799999996</v>
      </c>
      <c r="E1785">
        <f t="shared" si="104"/>
        <v>4.890894128968176</v>
      </c>
      <c r="F1785">
        <f>(MAX(E$2:E1785) - E1785)/MAX(E$2:E1785)</f>
        <v>0.19343635095118947</v>
      </c>
      <c r="G1785">
        <f t="shared" si="105"/>
        <v>-9.5000549289999938</v>
      </c>
      <c r="H1785" t="str">
        <f t="shared" si="106"/>
        <v/>
      </c>
    </row>
    <row r="1786" spans="1:8" x14ac:dyDescent="0.3">
      <c r="A1786">
        <v>2005</v>
      </c>
      <c r="B1786">
        <v>11</v>
      </c>
      <c r="C1786">
        <v>169.1</v>
      </c>
      <c r="D1786">
        <v>4.9990844999999999E-2</v>
      </c>
      <c r="E1786">
        <f t="shared" si="104"/>
        <v>4.8930629633588856</v>
      </c>
      <c r="F1786">
        <f>(MAX(E$2:E1786) - E1786)/MAX(E$2:E1786)</f>
        <v>0.19307868567890471</v>
      </c>
      <c r="G1786">
        <f t="shared" si="105"/>
        <v>-9.4500640839999939</v>
      </c>
      <c r="H1786" t="str">
        <f t="shared" si="106"/>
        <v/>
      </c>
    </row>
    <row r="1787" spans="1:8" x14ac:dyDescent="0.3">
      <c r="A1787">
        <v>2005</v>
      </c>
      <c r="B1787">
        <v>11</v>
      </c>
      <c r="C1787">
        <v>169.45000000000002</v>
      </c>
      <c r="D1787">
        <v>-0.1</v>
      </c>
      <c r="E1787">
        <f t="shared" si="104"/>
        <v>4.8887315414379424</v>
      </c>
      <c r="F1787">
        <f>(MAX(E$2:E1787) - E1787)/MAX(E$2:E1787)</f>
        <v>0.19379298604566872</v>
      </c>
      <c r="G1787">
        <f t="shared" si="105"/>
        <v>-9.5500640839999935</v>
      </c>
      <c r="H1787" t="str">
        <f t="shared" si="106"/>
        <v/>
      </c>
    </row>
    <row r="1788" spans="1:8" x14ac:dyDescent="0.3">
      <c r="A1788">
        <v>2005</v>
      </c>
      <c r="B1788">
        <v>11</v>
      </c>
      <c r="C1788">
        <v>169.70000000000002</v>
      </c>
      <c r="D1788">
        <v>1.0500091549999999</v>
      </c>
      <c r="E1788">
        <f t="shared" si="104"/>
        <v>4.9341046664365917</v>
      </c>
      <c r="F1788">
        <f>(MAX(E$2:E1788) - E1788)/MAX(E$2:E1788)</f>
        <v>0.18631044557297624</v>
      </c>
      <c r="G1788">
        <f t="shared" si="105"/>
        <v>-8.5000549289999938</v>
      </c>
      <c r="H1788" t="str">
        <f t="shared" si="106"/>
        <v/>
      </c>
    </row>
    <row r="1789" spans="1:8" x14ac:dyDescent="0.3">
      <c r="A1789">
        <v>2005</v>
      </c>
      <c r="B1789">
        <v>11</v>
      </c>
      <c r="C1789">
        <v>168.9</v>
      </c>
      <c r="D1789">
        <v>1.3000030520000001</v>
      </c>
      <c r="E1789">
        <f t="shared" si="104"/>
        <v>4.991070484600491</v>
      </c>
      <c r="F1789">
        <f>(MAX(E$2:E1789) - E1789)/MAX(E$2:E1789)</f>
        <v>0.17691613914193133</v>
      </c>
      <c r="G1789">
        <f t="shared" si="105"/>
        <v>-7.2000518769999937</v>
      </c>
      <c r="H1789" t="str">
        <f t="shared" si="106"/>
        <v/>
      </c>
    </row>
    <row r="1790" spans="1:8" x14ac:dyDescent="0.3">
      <c r="A1790">
        <v>2005</v>
      </c>
      <c r="B1790">
        <v>11</v>
      </c>
      <c r="C1790">
        <v>169.85</v>
      </c>
      <c r="D1790">
        <v>0.150003052</v>
      </c>
      <c r="E1790">
        <f t="shared" si="104"/>
        <v>4.9976822815281086</v>
      </c>
      <c r="F1790">
        <f>(MAX(E$2:E1790) - E1790)/MAX(E$2:E1790)</f>
        <v>0.17582577919626757</v>
      </c>
      <c r="G1790">
        <f t="shared" si="105"/>
        <v>-7.050048824999994</v>
      </c>
      <c r="H1790" t="str">
        <f t="shared" si="106"/>
        <v/>
      </c>
    </row>
    <row r="1791" spans="1:8" x14ac:dyDescent="0.3">
      <c r="A1791">
        <v>2005</v>
      </c>
      <c r="B1791">
        <v>11</v>
      </c>
      <c r="C1791">
        <v>169.8</v>
      </c>
      <c r="D1791">
        <v>-1.5500061039999999</v>
      </c>
      <c r="E1791">
        <f t="shared" si="104"/>
        <v>4.9292508500597236</v>
      </c>
      <c r="F1791">
        <f>(MAX(E$2:E1791) - E1791)/MAX(E$2:E1791)</f>
        <v>0.18711089468217942</v>
      </c>
      <c r="G1791">
        <f t="shared" si="105"/>
        <v>-8.6000549289999935</v>
      </c>
      <c r="H1791" t="str">
        <f t="shared" si="106"/>
        <v/>
      </c>
    </row>
    <row r="1792" spans="1:8" x14ac:dyDescent="0.3">
      <c r="A1792">
        <v>2005</v>
      </c>
      <c r="B1792">
        <v>11</v>
      </c>
      <c r="C1792">
        <v>172.70000000000002</v>
      </c>
      <c r="D1792">
        <v>-1.449987793</v>
      </c>
      <c r="E1792">
        <f t="shared" si="104"/>
        <v>4.867171925092542</v>
      </c>
      <c r="F1792">
        <f>(MAX(E$2:E1792) - E1792)/MAX(E$2:E1792)</f>
        <v>0.1973484101405483</v>
      </c>
      <c r="G1792">
        <f t="shared" si="105"/>
        <v>-10.050042721999993</v>
      </c>
      <c r="H1792" t="str">
        <f t="shared" si="106"/>
        <v/>
      </c>
    </row>
    <row r="1793" spans="1:8" x14ac:dyDescent="0.3">
      <c r="A1793">
        <v>2005</v>
      </c>
      <c r="B1793">
        <v>11</v>
      </c>
      <c r="C1793">
        <v>174.25</v>
      </c>
      <c r="D1793">
        <v>0.54999694799999999</v>
      </c>
      <c r="E1793">
        <f t="shared" si="104"/>
        <v>4.8902157962907529</v>
      </c>
      <c r="F1793">
        <f>(MAX(E$2:E1793) - E1793)/MAX(E$2:E1793)</f>
        <v>0.19354821566654506</v>
      </c>
      <c r="G1793">
        <f t="shared" si="105"/>
        <v>-9.5000457739999931</v>
      </c>
      <c r="H1793" t="str">
        <f t="shared" si="106"/>
        <v/>
      </c>
    </row>
    <row r="1794" spans="1:8" x14ac:dyDescent="0.3">
      <c r="A1794">
        <v>2005</v>
      </c>
      <c r="B1794">
        <v>11</v>
      </c>
      <c r="C1794">
        <v>173.85</v>
      </c>
      <c r="D1794">
        <v>0.54999389600000004</v>
      </c>
      <c r="E1794">
        <f t="shared" si="104"/>
        <v>4.913421912236247</v>
      </c>
      <c r="F1794">
        <f>(MAX(E$2:E1794) - E1794)/MAX(E$2:E1794)</f>
        <v>0.18972126520233695</v>
      </c>
      <c r="G1794">
        <f t="shared" si="105"/>
        <v>-8.9500518779999929</v>
      </c>
      <c r="H1794" t="str">
        <f t="shared" si="106"/>
        <v/>
      </c>
    </row>
    <row r="1795" spans="1:8" x14ac:dyDescent="0.3">
      <c r="A1795">
        <v>2005</v>
      </c>
      <c r="B1795">
        <v>11</v>
      </c>
      <c r="C1795">
        <v>172.35</v>
      </c>
      <c r="D1795">
        <v>2.849993896</v>
      </c>
      <c r="E1795">
        <f t="shared" si="104"/>
        <v>5.0352950406813815</v>
      </c>
      <c r="F1795">
        <f>(MAX(E$2:E1795) - E1795)/MAX(E$2:E1795)</f>
        <v>0.16962301064853416</v>
      </c>
      <c r="G1795">
        <f t="shared" si="105"/>
        <v>-6.1000579819999929</v>
      </c>
      <c r="H1795" t="str">
        <f t="shared" si="106"/>
        <v/>
      </c>
    </row>
    <row r="1796" spans="1:8" x14ac:dyDescent="0.3">
      <c r="A1796">
        <v>2005</v>
      </c>
      <c r="B1796">
        <v>11</v>
      </c>
      <c r="C1796">
        <v>174.95000000000002</v>
      </c>
      <c r="D1796">
        <v>-0.65000915500000001</v>
      </c>
      <c r="E1796">
        <f t="shared" ref="E1796:E1859" si="107">(D1796/C1796*$G$2+1)*E1795*$H$2+(1-$H$2)*E1795</f>
        <v>5.0072328411280607</v>
      </c>
      <c r="F1796">
        <f>(MAX(E$2:E1796) - E1796)/MAX(E$2:E1796)</f>
        <v>0.17425078411392245</v>
      </c>
      <c r="G1796">
        <f t="shared" si="105"/>
        <v>-6.7500671369999932</v>
      </c>
      <c r="H1796" t="str">
        <f t="shared" si="106"/>
        <v/>
      </c>
    </row>
    <row r="1797" spans="1:8" x14ac:dyDescent="0.3">
      <c r="A1797">
        <v>2005</v>
      </c>
      <c r="B1797">
        <v>11</v>
      </c>
      <c r="C1797">
        <v>176.5</v>
      </c>
      <c r="D1797">
        <v>0.70000305200000001</v>
      </c>
      <c r="E1797">
        <f t="shared" si="107"/>
        <v>5.0370210417303074</v>
      </c>
      <c r="F1797">
        <f>(MAX(E$2:E1797) - E1797)/MAX(E$2:E1797)</f>
        <v>0.16933837359290083</v>
      </c>
      <c r="G1797">
        <f t="shared" ref="G1797:G1860" si="108">IF(A1797&lt;&gt;A1796, D1797, D1797+G1796)</f>
        <v>-6.0500640849999936</v>
      </c>
      <c r="H1797" t="str">
        <f t="shared" si="106"/>
        <v/>
      </c>
    </row>
    <row r="1798" spans="1:8" x14ac:dyDescent="0.3">
      <c r="A1798">
        <v>2005</v>
      </c>
      <c r="B1798">
        <v>11</v>
      </c>
      <c r="C1798">
        <v>176.25</v>
      </c>
      <c r="D1798">
        <v>1.45</v>
      </c>
      <c r="E1798">
        <f t="shared" si="107"/>
        <v>5.0991800247984687</v>
      </c>
      <c r="F1798">
        <f>(MAX(E$2:E1798) - E1798)/MAX(E$2:E1798)</f>
        <v>0.15908765565000471</v>
      </c>
      <c r="G1798">
        <f t="shared" si="108"/>
        <v>-4.6000640849999934</v>
      </c>
      <c r="H1798" t="str">
        <f t="shared" si="106"/>
        <v/>
      </c>
    </row>
    <row r="1799" spans="1:8" x14ac:dyDescent="0.3">
      <c r="A1799">
        <v>2005</v>
      </c>
      <c r="B1799">
        <v>11</v>
      </c>
      <c r="C1799">
        <v>174.35</v>
      </c>
      <c r="D1799">
        <v>-3</v>
      </c>
      <c r="E1799">
        <f t="shared" si="107"/>
        <v>4.9675694133181523</v>
      </c>
      <c r="F1799">
        <f>(MAX(E$2:E1799) - E1799)/MAX(E$2:E1799)</f>
        <v>0.18079173107056673</v>
      </c>
      <c r="G1799">
        <f t="shared" si="108"/>
        <v>-7.6000640849999934</v>
      </c>
      <c r="H1799" t="str">
        <f t="shared" si="106"/>
        <v/>
      </c>
    </row>
    <row r="1800" spans="1:8" x14ac:dyDescent="0.3">
      <c r="A1800">
        <v>2005</v>
      </c>
      <c r="B1800">
        <v>11</v>
      </c>
      <c r="C1800">
        <v>172.20000000000002</v>
      </c>
      <c r="D1800">
        <v>-3</v>
      </c>
      <c r="E1800">
        <f t="shared" si="107"/>
        <v>4.8377548816112323</v>
      </c>
      <c r="F1800">
        <f>(MAX(E$2:E1800) - E1800)/MAX(E$2:E1800)</f>
        <v>0.20219961266279923</v>
      </c>
      <c r="G1800">
        <f t="shared" si="108"/>
        <v>-10.600064084999993</v>
      </c>
      <c r="H1800" t="str">
        <f t="shared" si="106"/>
        <v/>
      </c>
    </row>
    <row r="1801" spans="1:8" x14ac:dyDescent="0.3">
      <c r="A1801">
        <v>2005</v>
      </c>
      <c r="B1801">
        <v>11</v>
      </c>
      <c r="C1801">
        <v>177.3</v>
      </c>
      <c r="D1801">
        <v>-0.55000305199999999</v>
      </c>
      <c r="E1801">
        <f t="shared" si="107"/>
        <v>4.8152440529334486</v>
      </c>
      <c r="F1801">
        <f>(MAX(E$2:E1801) - E1801)/MAX(E$2:E1801)</f>
        <v>0.20591190240833424</v>
      </c>
      <c r="G1801">
        <f t="shared" si="108"/>
        <v>-11.150067136999992</v>
      </c>
      <c r="H1801" t="str">
        <f t="shared" si="106"/>
        <v/>
      </c>
    </row>
    <row r="1802" spans="1:8" x14ac:dyDescent="0.3">
      <c r="A1802">
        <v>2005</v>
      </c>
      <c r="B1802">
        <v>11</v>
      </c>
      <c r="C1802">
        <v>177.70000000000002</v>
      </c>
      <c r="D1802">
        <v>0.1</v>
      </c>
      <c r="E1802">
        <f t="shared" si="107"/>
        <v>4.8193086933833085</v>
      </c>
      <c r="F1802">
        <f>(MAX(E$2:E1802) - E1802)/MAX(E$2:E1802)</f>
        <v>0.20524159731751396</v>
      </c>
      <c r="G1802">
        <f t="shared" si="108"/>
        <v>-11.050067136999992</v>
      </c>
      <c r="H1802" t="str">
        <f t="shared" si="106"/>
        <v/>
      </c>
    </row>
    <row r="1803" spans="1:8" x14ac:dyDescent="0.3">
      <c r="A1803">
        <v>2005</v>
      </c>
      <c r="B1803">
        <v>11</v>
      </c>
      <c r="C1803">
        <v>177.75</v>
      </c>
      <c r="D1803">
        <v>0.50000610400000001</v>
      </c>
      <c r="E1803">
        <f t="shared" si="107"/>
        <v>4.839643577465603</v>
      </c>
      <c r="F1803">
        <f>(MAX(E$2:E1803) - E1803)/MAX(E$2:E1803)</f>
        <v>0.20188814539729005</v>
      </c>
      <c r="G1803">
        <f t="shared" si="108"/>
        <v>-10.550061032999992</v>
      </c>
      <c r="H1803" t="str">
        <f t="shared" si="106"/>
        <v/>
      </c>
    </row>
    <row r="1804" spans="1:8" x14ac:dyDescent="0.3">
      <c r="A1804">
        <v>2005</v>
      </c>
      <c r="B1804">
        <v>11</v>
      </c>
      <c r="C1804">
        <v>176.3</v>
      </c>
      <c r="D1804">
        <v>-0.8</v>
      </c>
      <c r="E1804">
        <f t="shared" si="107"/>
        <v>4.8067021577664617</v>
      </c>
      <c r="F1804">
        <f>(MAX(E$2:E1804) - E1804)/MAX(E$2:E1804)</f>
        <v>0.20732055734013313</v>
      </c>
      <c r="G1804">
        <f t="shared" si="108"/>
        <v>-11.350061032999992</v>
      </c>
      <c r="H1804" t="str">
        <f t="shared" si="106"/>
        <v/>
      </c>
    </row>
    <row r="1805" spans="1:8" x14ac:dyDescent="0.3">
      <c r="A1805">
        <v>2005</v>
      </c>
      <c r="B1805">
        <v>11</v>
      </c>
      <c r="C1805">
        <v>175.9</v>
      </c>
      <c r="D1805">
        <v>-1.4999938960000001</v>
      </c>
      <c r="E1805">
        <f t="shared" si="107"/>
        <v>4.7452181563747073</v>
      </c>
      <c r="F1805">
        <f>(MAX(E$2:E1805) - E1805)/MAX(E$2:E1805)</f>
        <v>0.21745996318556648</v>
      </c>
      <c r="G1805">
        <f t="shared" si="108"/>
        <v>-12.850054928999992</v>
      </c>
      <c r="H1805" t="str">
        <f t="shared" si="106"/>
        <v/>
      </c>
    </row>
    <row r="1806" spans="1:8" x14ac:dyDescent="0.3">
      <c r="A1806">
        <v>2005</v>
      </c>
      <c r="B1806">
        <v>12</v>
      </c>
      <c r="C1806">
        <v>177.20000000000002</v>
      </c>
      <c r="D1806">
        <v>-1.2500030520000001</v>
      </c>
      <c r="E1806">
        <f t="shared" si="107"/>
        <v>4.6950076272166301</v>
      </c>
      <c r="F1806">
        <f>(MAX(E$2:E1806) - E1806)/MAX(E$2:E1806)</f>
        <v>0.22574024620754926</v>
      </c>
      <c r="G1806">
        <f t="shared" si="108"/>
        <v>-14.100057980999992</v>
      </c>
      <c r="H1806" t="str">
        <f t="shared" si="106"/>
        <v/>
      </c>
    </row>
    <row r="1807" spans="1:8" x14ac:dyDescent="0.3">
      <c r="A1807">
        <v>2005</v>
      </c>
      <c r="B1807">
        <v>12</v>
      </c>
      <c r="C1807">
        <v>180.3</v>
      </c>
      <c r="D1807">
        <v>0.65000305199999997</v>
      </c>
      <c r="E1807">
        <f t="shared" si="107"/>
        <v>4.7203967227811399</v>
      </c>
      <c r="F1807">
        <f>(MAX(E$2:E1807) - E1807)/MAX(E$2:E1807)</f>
        <v>0.22155329776324095</v>
      </c>
      <c r="G1807">
        <f t="shared" si="108"/>
        <v>-13.450054928999991</v>
      </c>
      <c r="H1807" t="str">
        <f t="shared" si="106"/>
        <v/>
      </c>
    </row>
    <row r="1808" spans="1:8" x14ac:dyDescent="0.3">
      <c r="A1808">
        <v>2005</v>
      </c>
      <c r="B1808">
        <v>12</v>
      </c>
      <c r="C1808">
        <v>179.45000000000002</v>
      </c>
      <c r="D1808">
        <v>0.75000305199999995</v>
      </c>
      <c r="E1808">
        <f t="shared" si="107"/>
        <v>4.7499897454788549</v>
      </c>
      <c r="F1808">
        <f>(MAX(E$2:E1808) - E1808)/MAX(E$2:E1808)</f>
        <v>0.21667307428179569</v>
      </c>
      <c r="G1808">
        <f t="shared" si="108"/>
        <v>-12.700051876999991</v>
      </c>
      <c r="H1808" t="str">
        <f t="shared" si="106"/>
        <v/>
      </c>
    </row>
    <row r="1809" spans="1:8" x14ac:dyDescent="0.3">
      <c r="A1809">
        <v>2005</v>
      </c>
      <c r="B1809">
        <v>12</v>
      </c>
      <c r="C1809">
        <v>179.75</v>
      </c>
      <c r="D1809">
        <v>0.55000610400000005</v>
      </c>
      <c r="E1809">
        <f t="shared" si="107"/>
        <v>4.7717910530222554</v>
      </c>
      <c r="F1809">
        <f>(MAX(E$2:E1809) - E1809)/MAX(E$2:E1809)</f>
        <v>0.21307779258021647</v>
      </c>
      <c r="G1809">
        <f t="shared" si="108"/>
        <v>-12.150045772999992</v>
      </c>
      <c r="H1809" t="str">
        <f t="shared" si="106"/>
        <v/>
      </c>
    </row>
    <row r="1810" spans="1:8" x14ac:dyDescent="0.3">
      <c r="A1810">
        <v>2005</v>
      </c>
      <c r="B1810">
        <v>12</v>
      </c>
      <c r="C1810">
        <v>180.8</v>
      </c>
      <c r="D1810">
        <v>-1.149993896</v>
      </c>
      <c r="E1810">
        <f t="shared" si="107"/>
        <v>4.7262639740623857</v>
      </c>
      <c r="F1810">
        <f>(MAX(E$2:E1810) - E1810)/MAX(E$2:E1810)</f>
        <v>0.22058572179890776</v>
      </c>
      <c r="G1810">
        <f t="shared" si="108"/>
        <v>-13.300039668999991</v>
      </c>
      <c r="H1810" t="str">
        <f t="shared" si="106"/>
        <v/>
      </c>
    </row>
    <row r="1811" spans="1:8" x14ac:dyDescent="0.3">
      <c r="A1811">
        <v>2005</v>
      </c>
      <c r="B1811">
        <v>12</v>
      </c>
      <c r="C1811">
        <v>181.75</v>
      </c>
      <c r="D1811">
        <v>-0.499996948</v>
      </c>
      <c r="E1811">
        <f t="shared" si="107"/>
        <v>4.706760940534406</v>
      </c>
      <c r="F1811">
        <f>(MAX(E$2:E1811) - E1811)/MAX(E$2:E1811)</f>
        <v>0.22380199217300545</v>
      </c>
      <c r="G1811">
        <f t="shared" si="108"/>
        <v>-13.800036616999991</v>
      </c>
      <c r="H1811" t="str">
        <f t="shared" si="106"/>
        <v/>
      </c>
    </row>
    <row r="1812" spans="1:8" x14ac:dyDescent="0.3">
      <c r="A1812">
        <v>2005</v>
      </c>
      <c r="B1812">
        <v>12</v>
      </c>
      <c r="C1812">
        <v>180.9</v>
      </c>
      <c r="D1812">
        <v>0.50000610400000001</v>
      </c>
      <c r="E1812">
        <f t="shared" si="107"/>
        <v>4.726275113008171</v>
      </c>
      <c r="F1812">
        <f>(MAX(E$2:E1812) - E1812)/MAX(E$2:E1812)</f>
        <v>0.22058388486101413</v>
      </c>
      <c r="G1812">
        <f t="shared" si="108"/>
        <v>-13.300030512999991</v>
      </c>
      <c r="H1812" t="str">
        <f t="shared" si="106"/>
        <v/>
      </c>
    </row>
    <row r="1813" spans="1:8" x14ac:dyDescent="0.3">
      <c r="A1813">
        <v>2005</v>
      </c>
      <c r="B1813">
        <v>12</v>
      </c>
      <c r="C1813">
        <v>180.8</v>
      </c>
      <c r="D1813">
        <v>-3</v>
      </c>
      <c r="E1813">
        <f t="shared" si="107"/>
        <v>4.6086410532264415</v>
      </c>
      <c r="F1813">
        <f>(MAX(E$2:E1813) - E1813)/MAX(E$2:E1813)</f>
        <v>0.23998306914268133</v>
      </c>
      <c r="G1813">
        <f t="shared" si="108"/>
        <v>-16.300030512999989</v>
      </c>
      <c r="H1813" t="str">
        <f t="shared" si="106"/>
        <v/>
      </c>
    </row>
    <row r="1814" spans="1:8" x14ac:dyDescent="0.3">
      <c r="A1814">
        <v>2005</v>
      </c>
      <c r="B1814">
        <v>12</v>
      </c>
      <c r="C1814">
        <v>183.5</v>
      </c>
      <c r="D1814">
        <v>5.0006104000000003E-2</v>
      </c>
      <c r="E1814">
        <f t="shared" si="107"/>
        <v>4.6105249239387547</v>
      </c>
      <c r="F1814">
        <f>(MAX(E$2:E1814) - E1814)/MAX(E$2:E1814)</f>
        <v>0.23967239759756243</v>
      </c>
      <c r="G1814">
        <f t="shared" si="108"/>
        <v>-16.250024408999987</v>
      </c>
      <c r="H1814" t="str">
        <f t="shared" si="106"/>
        <v/>
      </c>
    </row>
    <row r="1815" spans="1:8" x14ac:dyDescent="0.3">
      <c r="A1815">
        <v>2005</v>
      </c>
      <c r="B1815">
        <v>12</v>
      </c>
      <c r="C1815">
        <v>184.4</v>
      </c>
      <c r="D1815">
        <v>2.2000000000000002</v>
      </c>
      <c r="E1815">
        <f t="shared" si="107"/>
        <v>4.6930343179137974</v>
      </c>
      <c r="F1815">
        <f>(MAX(E$2:E1815) - E1815)/MAX(E$2:E1815)</f>
        <v>0.22606566718580512</v>
      </c>
      <c r="G1815">
        <f t="shared" si="108"/>
        <v>-14.050024408999988</v>
      </c>
      <c r="H1815" t="str">
        <f t="shared" si="106"/>
        <v/>
      </c>
    </row>
    <row r="1816" spans="1:8" x14ac:dyDescent="0.3">
      <c r="A1816">
        <v>2005</v>
      </c>
      <c r="B1816">
        <v>12</v>
      </c>
      <c r="C1816">
        <v>182.95000000000002</v>
      </c>
      <c r="D1816">
        <v>0.40000915500000001</v>
      </c>
      <c r="E1816">
        <f t="shared" si="107"/>
        <v>4.7084258731903326</v>
      </c>
      <c r="F1816">
        <f>(MAX(E$2:E1816) - E1816)/MAX(E$2:E1816)</f>
        <v>0.22352742598470238</v>
      </c>
      <c r="G1816">
        <f t="shared" si="108"/>
        <v>-13.650015253999989</v>
      </c>
      <c r="H1816" t="str">
        <f t="shared" si="106"/>
        <v/>
      </c>
    </row>
    <row r="1817" spans="1:8" x14ac:dyDescent="0.3">
      <c r="A1817">
        <v>2005</v>
      </c>
      <c r="B1817">
        <v>12</v>
      </c>
      <c r="C1817">
        <v>181.8</v>
      </c>
      <c r="D1817">
        <v>-0.35000915500000002</v>
      </c>
      <c r="E1817">
        <f t="shared" si="107"/>
        <v>4.6948285781304691</v>
      </c>
      <c r="F1817">
        <f>(MAX(E$2:E1817) - E1817)/MAX(E$2:E1817)</f>
        <v>0.22576977342291824</v>
      </c>
      <c r="G1817">
        <f t="shared" si="108"/>
        <v>-14.000024408999989</v>
      </c>
      <c r="H1817" t="str">
        <f t="shared" ref="H1817:H1880" si="109">IF(A1817=A1818, "", IF(-C1795*0.05 &gt; MIN(G1796:G1817), -C1795*0.05, ""))</f>
        <v/>
      </c>
    </row>
    <row r="1818" spans="1:8" x14ac:dyDescent="0.3">
      <c r="A1818">
        <v>2005</v>
      </c>
      <c r="B1818">
        <v>12</v>
      </c>
      <c r="C1818">
        <v>181.95000000000002</v>
      </c>
      <c r="D1818">
        <v>1.9499969479999999</v>
      </c>
      <c r="E1818">
        <f t="shared" si="107"/>
        <v>4.7703017965866739</v>
      </c>
      <c r="F1818">
        <f>(MAX(E$2:E1818) - E1818)/MAX(E$2:E1818)</f>
        <v>0.21332338777679569</v>
      </c>
      <c r="G1818">
        <f t="shared" si="108"/>
        <v>-12.050027460999988</v>
      </c>
      <c r="H1818" t="str">
        <f t="shared" si="109"/>
        <v/>
      </c>
    </row>
    <row r="1819" spans="1:8" x14ac:dyDescent="0.3">
      <c r="A1819">
        <v>2005</v>
      </c>
      <c r="B1819">
        <v>12</v>
      </c>
      <c r="C1819">
        <v>182.9</v>
      </c>
      <c r="D1819">
        <v>-0.700012207</v>
      </c>
      <c r="E1819">
        <f t="shared" si="107"/>
        <v>4.7429157701622504</v>
      </c>
      <c r="F1819">
        <f>(MAX(E$2:E1819) - E1819)/MAX(E$2:E1819)</f>
        <v>0.21783965266075672</v>
      </c>
      <c r="G1819">
        <f t="shared" si="108"/>
        <v>-12.750039667999989</v>
      </c>
      <c r="H1819" t="str">
        <f t="shared" si="109"/>
        <v/>
      </c>
    </row>
    <row r="1820" spans="1:8" x14ac:dyDescent="0.3">
      <c r="A1820">
        <v>2005</v>
      </c>
      <c r="B1820">
        <v>12</v>
      </c>
      <c r="C1820">
        <v>184.5</v>
      </c>
      <c r="D1820">
        <v>-1.1000000000000001</v>
      </c>
      <c r="E1820">
        <f t="shared" si="107"/>
        <v>4.7004994502664905</v>
      </c>
      <c r="F1820">
        <f>(MAX(E$2:E1820) - E1820)/MAX(E$2:E1820)</f>
        <v>0.22483458259631092</v>
      </c>
      <c r="G1820">
        <f t="shared" si="108"/>
        <v>-13.850039667999988</v>
      </c>
      <c r="H1820" t="str">
        <f t="shared" si="109"/>
        <v/>
      </c>
    </row>
    <row r="1821" spans="1:8" x14ac:dyDescent="0.3">
      <c r="A1821">
        <v>2005</v>
      </c>
      <c r="B1821">
        <v>12</v>
      </c>
      <c r="C1821">
        <v>186.25</v>
      </c>
      <c r="D1821">
        <v>0.45000305200000001</v>
      </c>
      <c r="E1821">
        <f t="shared" si="107"/>
        <v>4.7175349329393308</v>
      </c>
      <c r="F1821">
        <f>(MAX(E$2:E1821) - E1821)/MAX(E$2:E1821)</f>
        <v>0.22202523921131873</v>
      </c>
      <c r="G1821">
        <f t="shared" si="108"/>
        <v>-13.400036615999989</v>
      </c>
      <c r="H1821" t="str">
        <f t="shared" si="109"/>
        <v/>
      </c>
    </row>
    <row r="1822" spans="1:8" x14ac:dyDescent="0.3">
      <c r="A1822">
        <v>2005</v>
      </c>
      <c r="B1822">
        <v>12</v>
      </c>
      <c r="C1822">
        <v>186.20000000000002</v>
      </c>
      <c r="D1822">
        <v>0.69999084499999997</v>
      </c>
      <c r="E1822">
        <f t="shared" si="107"/>
        <v>4.7441372256140779</v>
      </c>
      <c r="F1822">
        <f>(MAX(E$2:E1822) - E1822)/MAX(E$2:E1822)</f>
        <v>0.21763822086926865</v>
      </c>
      <c r="G1822">
        <f t="shared" si="108"/>
        <v>-12.700045770999989</v>
      </c>
      <c r="H1822" t="str">
        <f t="shared" si="109"/>
        <v/>
      </c>
    </row>
    <row r="1823" spans="1:8" x14ac:dyDescent="0.3">
      <c r="A1823">
        <v>2005</v>
      </c>
      <c r="B1823">
        <v>12</v>
      </c>
      <c r="C1823">
        <v>187.5</v>
      </c>
      <c r="D1823">
        <v>0.9</v>
      </c>
      <c r="E1823">
        <f t="shared" si="107"/>
        <v>4.7782950136384992</v>
      </c>
      <c r="F1823">
        <f>(MAX(E$2:E1823) - E1823)/MAX(E$2:E1823)</f>
        <v>0.21200521605952741</v>
      </c>
      <c r="G1823">
        <f t="shared" si="108"/>
        <v>-11.800045770999988</v>
      </c>
      <c r="H1823" t="str">
        <f t="shared" si="109"/>
        <v/>
      </c>
    </row>
    <row r="1824" spans="1:8" x14ac:dyDescent="0.3">
      <c r="A1824">
        <v>2005</v>
      </c>
      <c r="B1824">
        <v>12</v>
      </c>
      <c r="C1824">
        <v>188.5</v>
      </c>
      <c r="D1824">
        <v>-1.100012207</v>
      </c>
      <c r="E1824">
        <f t="shared" si="107"/>
        <v>4.7364686249622432</v>
      </c>
      <c r="F1824">
        <f>(MAX(E$2:E1824) - E1824)/MAX(E$2:E1824)</f>
        <v>0.21890285967799028</v>
      </c>
      <c r="G1824">
        <f t="shared" si="108"/>
        <v>-12.900057977999989</v>
      </c>
      <c r="H1824" t="str">
        <f t="shared" si="109"/>
        <v/>
      </c>
    </row>
    <row r="1825" spans="1:8" x14ac:dyDescent="0.3">
      <c r="A1825">
        <v>2005</v>
      </c>
      <c r="B1825">
        <v>12</v>
      </c>
      <c r="C1825">
        <v>189.05</v>
      </c>
      <c r="D1825">
        <v>-1.1999938960000001</v>
      </c>
      <c r="E1825">
        <f t="shared" si="107"/>
        <v>4.6913715598586982</v>
      </c>
      <c r="F1825">
        <f>(MAX(E$2:E1825) - E1825)/MAX(E$2:E1825)</f>
        <v>0.22633987475788542</v>
      </c>
      <c r="G1825">
        <f t="shared" si="108"/>
        <v>-14.100051873999989</v>
      </c>
      <c r="H1825" t="str">
        <f t="shared" si="109"/>
        <v/>
      </c>
    </row>
    <row r="1826" spans="1:8" x14ac:dyDescent="0.3">
      <c r="A1826">
        <v>2005</v>
      </c>
      <c r="B1826">
        <v>12</v>
      </c>
      <c r="C1826">
        <v>190.75</v>
      </c>
      <c r="D1826">
        <v>-0.5</v>
      </c>
      <c r="E1826">
        <f t="shared" si="107"/>
        <v>4.6729258001213774</v>
      </c>
      <c r="F1826">
        <f>(MAX(E$2:E1826) - E1826)/MAX(E$2:E1826)</f>
        <v>0.229381788749663</v>
      </c>
      <c r="G1826">
        <f t="shared" si="108"/>
        <v>-14.600051873999989</v>
      </c>
      <c r="H1826" t="str">
        <f t="shared" si="109"/>
        <v/>
      </c>
    </row>
    <row r="1827" spans="1:8" x14ac:dyDescent="0.3">
      <c r="A1827">
        <v>2005</v>
      </c>
      <c r="B1827">
        <v>12</v>
      </c>
      <c r="C1827">
        <v>190.75</v>
      </c>
      <c r="D1827">
        <v>0.5</v>
      </c>
      <c r="E1827">
        <f t="shared" si="107"/>
        <v>4.6912990339357474</v>
      </c>
      <c r="F1827">
        <f>(MAX(E$2:E1827) - E1827)/MAX(E$2:E1827)</f>
        <v>0.22635183510123438</v>
      </c>
      <c r="G1827">
        <f t="shared" si="108"/>
        <v>-14.100051873999989</v>
      </c>
      <c r="H1827">
        <f t="shared" si="109"/>
        <v>-8.7949999999999999</v>
      </c>
    </row>
    <row r="1828" spans="1:8" x14ac:dyDescent="0.3">
      <c r="A1828">
        <v>2006</v>
      </c>
      <c r="B1828">
        <v>1</v>
      </c>
      <c r="C1828">
        <v>191.9</v>
      </c>
      <c r="D1828">
        <v>-0.150003052</v>
      </c>
      <c r="E1828">
        <f t="shared" si="107"/>
        <v>4.6857984411301068</v>
      </c>
      <c r="F1828">
        <f>(MAX(E$2:E1828) - E1828)/MAX(E$2:E1828)</f>
        <v>0.22725894494419169</v>
      </c>
      <c r="G1828">
        <f t="shared" si="108"/>
        <v>-0.150003052</v>
      </c>
      <c r="H1828" t="str">
        <f t="shared" si="109"/>
        <v/>
      </c>
    </row>
    <row r="1829" spans="1:8" x14ac:dyDescent="0.3">
      <c r="A1829">
        <v>2006</v>
      </c>
      <c r="B1829">
        <v>1</v>
      </c>
      <c r="C1829">
        <v>192.45000000000002</v>
      </c>
      <c r="D1829">
        <v>-0.85</v>
      </c>
      <c r="E1829">
        <f t="shared" si="107"/>
        <v>4.6547545699301018</v>
      </c>
      <c r="F1829">
        <f>(MAX(E$2:E1829) - E1829)/MAX(E$2:E1829)</f>
        <v>0.23237842972047729</v>
      </c>
      <c r="G1829">
        <f t="shared" si="108"/>
        <v>-1.0000030520000001</v>
      </c>
      <c r="H1829" t="str">
        <f t="shared" si="109"/>
        <v/>
      </c>
    </row>
    <row r="1830" spans="1:8" x14ac:dyDescent="0.3">
      <c r="A1830">
        <v>2006</v>
      </c>
      <c r="B1830">
        <v>1</v>
      </c>
      <c r="C1830">
        <v>194.20000000000002</v>
      </c>
      <c r="D1830">
        <v>0.30000915500000003</v>
      </c>
      <c r="E1830">
        <f t="shared" si="107"/>
        <v>4.6655408906195239</v>
      </c>
      <c r="F1830">
        <f>(MAX(E$2:E1830) - E1830)/MAX(E$2:E1830)</f>
        <v>0.23059964368551841</v>
      </c>
      <c r="G1830">
        <f t="shared" si="108"/>
        <v>-0.69999389700000003</v>
      </c>
      <c r="H1830" t="str">
        <f t="shared" si="109"/>
        <v/>
      </c>
    </row>
    <row r="1831" spans="1:8" x14ac:dyDescent="0.3">
      <c r="A1831">
        <v>2006</v>
      </c>
      <c r="B1831">
        <v>1</v>
      </c>
      <c r="C1831">
        <v>194.15</v>
      </c>
      <c r="D1831">
        <v>-1.2999877929999999</v>
      </c>
      <c r="E1831">
        <f t="shared" si="107"/>
        <v>4.6186816616299717</v>
      </c>
      <c r="F1831">
        <f>(MAX(E$2:E1831) - E1831)/MAX(E$2:E1831)</f>
        <v>0.23832725948107861</v>
      </c>
      <c r="G1831">
        <f t="shared" si="108"/>
        <v>-1.9999816899999998</v>
      </c>
      <c r="H1831" t="str">
        <f t="shared" si="109"/>
        <v/>
      </c>
    </row>
    <row r="1832" spans="1:8" x14ac:dyDescent="0.3">
      <c r="A1832">
        <v>2006</v>
      </c>
      <c r="B1832">
        <v>1</v>
      </c>
      <c r="C1832">
        <v>193.35</v>
      </c>
      <c r="D1832">
        <v>-1.849990845</v>
      </c>
      <c r="E1832">
        <f t="shared" si="107"/>
        <v>4.5523936958426576</v>
      </c>
      <c r="F1832">
        <f>(MAX(E$2:E1832) - E1832)/MAX(E$2:E1832)</f>
        <v>0.24925889328128076</v>
      </c>
      <c r="G1832">
        <f t="shared" si="108"/>
        <v>-3.849972535</v>
      </c>
      <c r="H1832" t="str">
        <f t="shared" si="109"/>
        <v/>
      </c>
    </row>
    <row r="1833" spans="1:8" x14ac:dyDescent="0.3">
      <c r="A1833">
        <v>2006</v>
      </c>
      <c r="B1833">
        <v>1</v>
      </c>
      <c r="C1833">
        <v>195.25</v>
      </c>
      <c r="D1833">
        <v>-0.69999389599999995</v>
      </c>
      <c r="E1833">
        <f t="shared" si="107"/>
        <v>4.5279124067316818</v>
      </c>
      <c r="F1833">
        <f>(MAX(E$2:E1833) - E1833)/MAX(E$2:E1833)</f>
        <v>0.25329613419431057</v>
      </c>
      <c r="G1833">
        <f t="shared" si="108"/>
        <v>-4.5499664309999996</v>
      </c>
      <c r="H1833" t="str">
        <f t="shared" si="109"/>
        <v/>
      </c>
    </row>
    <row r="1834" spans="1:8" x14ac:dyDescent="0.3">
      <c r="A1834">
        <v>2006</v>
      </c>
      <c r="B1834">
        <v>1</v>
      </c>
      <c r="C1834">
        <v>194.9</v>
      </c>
      <c r="D1834">
        <v>-3</v>
      </c>
      <c r="E1834">
        <f t="shared" si="107"/>
        <v>4.4233685081668153</v>
      </c>
      <c r="F1834">
        <f>(MAX(E$2:E1834) - E1834)/MAX(E$2:E1834)</f>
        <v>0.27053660313287181</v>
      </c>
      <c r="G1834">
        <f t="shared" si="108"/>
        <v>-7.5499664309999996</v>
      </c>
      <c r="H1834" t="str">
        <f t="shared" si="109"/>
        <v/>
      </c>
    </row>
    <row r="1835" spans="1:8" x14ac:dyDescent="0.3">
      <c r="A1835">
        <v>2006</v>
      </c>
      <c r="B1835">
        <v>1</v>
      </c>
      <c r="C1835">
        <v>192.9</v>
      </c>
      <c r="D1835">
        <v>-0.14999389599999999</v>
      </c>
      <c r="E1835">
        <f t="shared" si="107"/>
        <v>4.41820926807363</v>
      </c>
      <c r="F1835">
        <f>(MAX(E$2:E1835) - E1835)/MAX(E$2:E1835)</f>
        <v>0.2713874200604417</v>
      </c>
      <c r="G1835">
        <f t="shared" si="108"/>
        <v>-7.6999603269999994</v>
      </c>
      <c r="H1835" t="str">
        <f t="shared" si="109"/>
        <v/>
      </c>
    </row>
    <row r="1836" spans="1:8" x14ac:dyDescent="0.3">
      <c r="A1836">
        <v>2006</v>
      </c>
      <c r="B1836">
        <v>1</v>
      </c>
      <c r="C1836">
        <v>193.4</v>
      </c>
      <c r="D1836">
        <v>0.54999694799999999</v>
      </c>
      <c r="E1836">
        <f t="shared" si="107"/>
        <v>4.4370562299123</v>
      </c>
      <c r="F1836">
        <f>(MAX(E$2:E1836) - E1836)/MAX(E$2:E1836)</f>
        <v>0.26827934331348335</v>
      </c>
      <c r="G1836">
        <f t="shared" si="108"/>
        <v>-7.149963378999999</v>
      </c>
      <c r="H1836" t="str">
        <f t="shared" si="109"/>
        <v/>
      </c>
    </row>
    <row r="1837" spans="1:8" x14ac:dyDescent="0.3">
      <c r="A1837">
        <v>2006</v>
      </c>
      <c r="B1837">
        <v>1</v>
      </c>
      <c r="C1837">
        <v>193.35</v>
      </c>
      <c r="D1837">
        <v>3.049996948</v>
      </c>
      <c r="E1837">
        <f t="shared" si="107"/>
        <v>4.5420446547326021</v>
      </c>
      <c r="F1837">
        <f>(MAX(E$2:E1837) - E1837)/MAX(E$2:E1837)</f>
        <v>0.25096556697770023</v>
      </c>
      <c r="G1837">
        <f t="shared" si="108"/>
        <v>-4.0999664309999986</v>
      </c>
      <c r="H1837" t="str">
        <f t="shared" si="109"/>
        <v/>
      </c>
    </row>
    <row r="1838" spans="1:8" x14ac:dyDescent="0.3">
      <c r="A1838">
        <v>2006</v>
      </c>
      <c r="B1838">
        <v>1</v>
      </c>
      <c r="C1838">
        <v>196.35</v>
      </c>
      <c r="D1838">
        <v>-0.14999694799999999</v>
      </c>
      <c r="E1838">
        <f t="shared" si="107"/>
        <v>4.5368399730222153</v>
      </c>
      <c r="F1838">
        <f>(MAX(E$2:E1838) - E1838)/MAX(E$2:E1838)</f>
        <v>0.25182387774088022</v>
      </c>
      <c r="G1838">
        <f t="shared" si="108"/>
        <v>-4.2499633789999987</v>
      </c>
      <c r="H1838" t="str">
        <f t="shared" si="109"/>
        <v/>
      </c>
    </row>
    <row r="1839" spans="1:8" x14ac:dyDescent="0.3">
      <c r="A1839">
        <v>2006</v>
      </c>
      <c r="B1839">
        <v>1</v>
      </c>
      <c r="C1839">
        <v>196.3</v>
      </c>
      <c r="D1839">
        <v>4.3499999999999996</v>
      </c>
      <c r="E1839">
        <f t="shared" si="107"/>
        <v>4.6876442563842629</v>
      </c>
      <c r="F1839">
        <f>(MAX(E$2:E1839) - E1839)/MAX(E$2:E1839)</f>
        <v>0.22695454917368332</v>
      </c>
      <c r="G1839">
        <f t="shared" si="108"/>
        <v>0.10003662100000099</v>
      </c>
      <c r="H1839" t="str">
        <f t="shared" si="109"/>
        <v/>
      </c>
    </row>
    <row r="1840" spans="1:8" x14ac:dyDescent="0.3">
      <c r="A1840">
        <v>2006</v>
      </c>
      <c r="B1840">
        <v>1</v>
      </c>
      <c r="C1840">
        <v>190.8</v>
      </c>
      <c r="D1840">
        <v>-3</v>
      </c>
      <c r="E1840">
        <f t="shared" si="107"/>
        <v>4.5770866088280302</v>
      </c>
      <c r="F1840">
        <f>(MAX(E$2:E1840) - E1840)/MAX(E$2:E1840)</f>
        <v>0.24518675320260588</v>
      </c>
      <c r="G1840">
        <f t="shared" si="108"/>
        <v>-2.899963378999999</v>
      </c>
      <c r="H1840" t="str">
        <f t="shared" si="109"/>
        <v/>
      </c>
    </row>
    <row r="1841" spans="1:8" x14ac:dyDescent="0.3">
      <c r="A1841">
        <v>2006</v>
      </c>
      <c r="B1841">
        <v>1</v>
      </c>
      <c r="C1841">
        <v>188.4</v>
      </c>
      <c r="D1841">
        <v>-0.99999389599999999</v>
      </c>
      <c r="E1841">
        <f t="shared" si="107"/>
        <v>4.5406450589053282</v>
      </c>
      <c r="F1841">
        <f>(MAX(E$2:E1841) - E1841)/MAX(E$2:E1841)</f>
        <v>0.25119637612790313</v>
      </c>
      <c r="G1841">
        <f t="shared" si="108"/>
        <v>-3.8999572749999989</v>
      </c>
      <c r="H1841" t="str">
        <f t="shared" si="109"/>
        <v/>
      </c>
    </row>
    <row r="1842" spans="1:8" x14ac:dyDescent="0.3">
      <c r="A1842">
        <v>2006</v>
      </c>
      <c r="B1842">
        <v>1</v>
      </c>
      <c r="C1842">
        <v>190.4</v>
      </c>
      <c r="D1842">
        <v>-3</v>
      </c>
      <c r="E1842">
        <f t="shared" si="107"/>
        <v>4.4333293931223769</v>
      </c>
      <c r="F1842">
        <f>(MAX(E$2:E1842) - E1842)/MAX(E$2:E1842)</f>
        <v>0.26889394076773732</v>
      </c>
      <c r="G1842">
        <f t="shared" si="108"/>
        <v>-6.8999572749999984</v>
      </c>
      <c r="H1842" t="str">
        <f t="shared" si="109"/>
        <v/>
      </c>
    </row>
    <row r="1843" spans="1:8" x14ac:dyDescent="0.3">
      <c r="A1843">
        <v>2006</v>
      </c>
      <c r="B1843">
        <v>1</v>
      </c>
      <c r="C1843">
        <v>183.1</v>
      </c>
      <c r="D1843">
        <v>-0.70000915500000005</v>
      </c>
      <c r="E1843">
        <f t="shared" si="107"/>
        <v>4.4079058172432166</v>
      </c>
      <c r="F1843">
        <f>(MAX(E$2:E1843) - E1843)/MAX(E$2:E1843)</f>
        <v>0.27308657540513664</v>
      </c>
      <c r="G1843">
        <f t="shared" si="108"/>
        <v>-7.5999664299999985</v>
      </c>
      <c r="H1843" t="str">
        <f t="shared" si="109"/>
        <v/>
      </c>
    </row>
    <row r="1844" spans="1:8" x14ac:dyDescent="0.3">
      <c r="A1844">
        <v>2006</v>
      </c>
      <c r="B1844">
        <v>1</v>
      </c>
      <c r="C1844">
        <v>183.05</v>
      </c>
      <c r="D1844">
        <v>2.6</v>
      </c>
      <c r="E1844">
        <f t="shared" si="107"/>
        <v>4.5018191343000238</v>
      </c>
      <c r="F1844">
        <f>(MAX(E$2:E1844) - E1844)/MAX(E$2:E1844)</f>
        <v>0.25759920935258285</v>
      </c>
      <c r="G1844">
        <f t="shared" si="108"/>
        <v>-4.9999664299999989</v>
      </c>
      <c r="H1844" t="str">
        <f t="shared" si="109"/>
        <v/>
      </c>
    </row>
    <row r="1845" spans="1:8" x14ac:dyDescent="0.3">
      <c r="A1845">
        <v>2006</v>
      </c>
      <c r="B1845">
        <v>1</v>
      </c>
      <c r="C1845">
        <v>187.35</v>
      </c>
      <c r="D1845">
        <v>0.14999694799999999</v>
      </c>
      <c r="E1845">
        <f t="shared" si="107"/>
        <v>4.5072255324632984</v>
      </c>
      <c r="F1845">
        <f>(MAX(E$2:E1845) - E1845)/MAX(E$2:E1845)</f>
        <v>0.25670763326939711</v>
      </c>
      <c r="G1845">
        <f t="shared" si="108"/>
        <v>-4.8499694819999988</v>
      </c>
      <c r="H1845" t="str">
        <f t="shared" si="109"/>
        <v/>
      </c>
    </row>
    <row r="1846" spans="1:8" x14ac:dyDescent="0.3">
      <c r="A1846">
        <v>2006</v>
      </c>
      <c r="B1846">
        <v>1</v>
      </c>
      <c r="C1846">
        <v>187.9</v>
      </c>
      <c r="D1846">
        <v>0.95000915500000005</v>
      </c>
      <c r="E1846">
        <f t="shared" si="107"/>
        <v>4.5414078543325633</v>
      </c>
      <c r="F1846">
        <f>(MAX(E$2:E1846) - E1846)/MAX(E$2:E1846)</f>
        <v>0.25107058255170928</v>
      </c>
      <c r="G1846">
        <f t="shared" si="108"/>
        <v>-3.8999603269999987</v>
      </c>
      <c r="H1846" t="str">
        <f t="shared" si="109"/>
        <v/>
      </c>
    </row>
    <row r="1847" spans="1:8" x14ac:dyDescent="0.3">
      <c r="A1847">
        <v>2006</v>
      </c>
      <c r="B1847">
        <v>1</v>
      </c>
      <c r="C1847">
        <v>190.15</v>
      </c>
      <c r="D1847">
        <v>-1.7499877930000001</v>
      </c>
      <c r="E1847">
        <f t="shared" si="107"/>
        <v>4.4787146517968051</v>
      </c>
      <c r="F1847">
        <f>(MAX(E$2:E1847) - E1847)/MAX(E$2:E1847)</f>
        <v>0.26140939931494706</v>
      </c>
      <c r="G1847">
        <f t="shared" si="108"/>
        <v>-5.6499481199999986</v>
      </c>
      <c r="H1847" t="str">
        <f t="shared" si="109"/>
        <v/>
      </c>
    </row>
    <row r="1848" spans="1:8" x14ac:dyDescent="0.3">
      <c r="A1848">
        <v>2006</v>
      </c>
      <c r="B1848">
        <v>1</v>
      </c>
      <c r="C1848">
        <v>190.15</v>
      </c>
      <c r="D1848">
        <v>1.75</v>
      </c>
      <c r="E1848">
        <f t="shared" si="107"/>
        <v>4.5405428188279204</v>
      </c>
      <c r="F1848">
        <f>(MAX(E$2:E1848) - E1848)/MAX(E$2:E1848)</f>
        <v>0.25121323667072798</v>
      </c>
      <c r="G1848">
        <f t="shared" si="108"/>
        <v>-3.8999481199999986</v>
      </c>
      <c r="H1848" t="str">
        <f t="shared" si="109"/>
        <v/>
      </c>
    </row>
    <row r="1849" spans="1:8" x14ac:dyDescent="0.3">
      <c r="A1849">
        <v>2006</v>
      </c>
      <c r="B1849">
        <v>1</v>
      </c>
      <c r="C1849">
        <v>192.65</v>
      </c>
      <c r="D1849">
        <v>1.8000030520000001</v>
      </c>
      <c r="E1849">
        <f t="shared" si="107"/>
        <v>4.6041788759129991</v>
      </c>
      <c r="F1849">
        <f>(MAX(E$2:E1849) - E1849)/MAX(E$2:E1849)</f>
        <v>0.24071893254960242</v>
      </c>
      <c r="G1849">
        <f t="shared" si="108"/>
        <v>-2.0999450679999985</v>
      </c>
      <c r="H1849" t="str">
        <f t="shared" si="109"/>
        <v/>
      </c>
    </row>
    <row r="1850" spans="1:8" x14ac:dyDescent="0.3">
      <c r="A1850">
        <v>2006</v>
      </c>
      <c r="B1850">
        <v>2</v>
      </c>
      <c r="C1850">
        <v>193.4</v>
      </c>
      <c r="D1850">
        <v>-1.299990845</v>
      </c>
      <c r="E1850">
        <f t="shared" si="107"/>
        <v>4.5577565099298347</v>
      </c>
      <c r="F1850">
        <f>(MAX(E$2:E1850) - E1850)/MAX(E$2:E1850)</f>
        <v>0.24837450470420958</v>
      </c>
      <c r="G1850">
        <f t="shared" si="108"/>
        <v>-3.3999359129999984</v>
      </c>
      <c r="H1850" t="str">
        <f t="shared" si="109"/>
        <v/>
      </c>
    </row>
    <row r="1851" spans="1:8" x14ac:dyDescent="0.3">
      <c r="A1851">
        <v>2006</v>
      </c>
      <c r="B1851">
        <v>2</v>
      </c>
      <c r="C1851">
        <v>193.85</v>
      </c>
      <c r="D1851">
        <v>1.7000122070000001</v>
      </c>
      <c r="E1851">
        <f t="shared" si="107"/>
        <v>4.6177119525665216</v>
      </c>
      <c r="F1851">
        <f>(MAX(E$2:E1851) - E1851)/MAX(E$2:E1851)</f>
        <v>0.23848717545147338</v>
      </c>
      <c r="G1851">
        <f t="shared" si="108"/>
        <v>-1.6999237059999983</v>
      </c>
      <c r="H1851" t="str">
        <f t="shared" si="109"/>
        <v/>
      </c>
    </row>
    <row r="1852" spans="1:8" x14ac:dyDescent="0.3">
      <c r="A1852">
        <v>2006</v>
      </c>
      <c r="B1852">
        <v>2</v>
      </c>
      <c r="C1852">
        <v>190.3</v>
      </c>
      <c r="D1852">
        <v>-3</v>
      </c>
      <c r="E1852">
        <f t="shared" si="107"/>
        <v>4.5085175028211228</v>
      </c>
      <c r="F1852">
        <f>(MAX(E$2:E1852) - E1852)/MAX(E$2:E1852)</f>
        <v>0.25649457277395565</v>
      </c>
      <c r="G1852">
        <f t="shared" si="108"/>
        <v>-4.6999237059999981</v>
      </c>
      <c r="H1852" t="str">
        <f t="shared" si="109"/>
        <v/>
      </c>
    </row>
    <row r="1853" spans="1:8" x14ac:dyDescent="0.3">
      <c r="A1853">
        <v>2006</v>
      </c>
      <c r="B1853">
        <v>2</v>
      </c>
      <c r="C1853">
        <v>185.70000000000002</v>
      </c>
      <c r="D1853">
        <v>1.3500030519999999</v>
      </c>
      <c r="E1853">
        <f t="shared" si="107"/>
        <v>4.5576815770440957</v>
      </c>
      <c r="F1853">
        <f>(MAX(E$2:E1853) - E1853)/MAX(E$2:E1853)</f>
        <v>0.2483868619828915</v>
      </c>
      <c r="G1853">
        <f t="shared" si="108"/>
        <v>-3.3499206539999982</v>
      </c>
      <c r="H1853" t="str">
        <f t="shared" si="109"/>
        <v/>
      </c>
    </row>
    <row r="1854" spans="1:8" x14ac:dyDescent="0.3">
      <c r="A1854">
        <v>2006</v>
      </c>
      <c r="B1854">
        <v>2</v>
      </c>
      <c r="C1854">
        <v>187.25</v>
      </c>
      <c r="D1854">
        <v>-1.1499969480000001</v>
      </c>
      <c r="E1854">
        <f t="shared" si="107"/>
        <v>4.5156950357605989</v>
      </c>
      <c r="F1854">
        <f>(MAX(E$2:E1854) - E1854)/MAX(E$2:E1854)</f>
        <v>0.25531091657405069</v>
      </c>
      <c r="G1854">
        <f t="shared" si="108"/>
        <v>-4.4999176019999982</v>
      </c>
      <c r="H1854" t="str">
        <f t="shared" si="109"/>
        <v/>
      </c>
    </row>
    <row r="1855" spans="1:8" x14ac:dyDescent="0.3">
      <c r="A1855">
        <v>2006</v>
      </c>
      <c r="B1855">
        <v>2</v>
      </c>
      <c r="C1855">
        <v>185.25</v>
      </c>
      <c r="D1855">
        <v>-2.0500091550000001</v>
      </c>
      <c r="E1855">
        <f t="shared" si="107"/>
        <v>4.4407378198537382</v>
      </c>
      <c r="F1855">
        <f>(MAX(E$2:E1855) - E1855)/MAX(E$2:E1855)</f>
        <v>0.26767220757527954</v>
      </c>
      <c r="G1855">
        <f t="shared" si="108"/>
        <v>-6.5499267569999979</v>
      </c>
      <c r="H1855" t="str">
        <f t="shared" si="109"/>
        <v/>
      </c>
    </row>
    <row r="1856" spans="1:8" x14ac:dyDescent="0.3">
      <c r="A1856">
        <v>2006</v>
      </c>
      <c r="B1856">
        <v>2</v>
      </c>
      <c r="C1856">
        <v>185</v>
      </c>
      <c r="D1856">
        <v>-0.100009155</v>
      </c>
      <c r="E1856">
        <f t="shared" si="107"/>
        <v>4.4371368919866567</v>
      </c>
      <c r="F1856">
        <f>(MAX(E$2:E1856) - E1856)/MAX(E$2:E1856)</f>
        <v>0.26826604122692871</v>
      </c>
      <c r="G1856">
        <f t="shared" si="108"/>
        <v>-6.6499359119999983</v>
      </c>
      <c r="H1856" t="str">
        <f t="shared" si="109"/>
        <v/>
      </c>
    </row>
    <row r="1857" spans="1:8" x14ac:dyDescent="0.3">
      <c r="A1857">
        <v>2006</v>
      </c>
      <c r="B1857">
        <v>2</v>
      </c>
      <c r="C1857">
        <v>185.8</v>
      </c>
      <c r="D1857">
        <v>1.0999877929999999</v>
      </c>
      <c r="E1857">
        <f t="shared" si="107"/>
        <v>4.4765405229101392</v>
      </c>
      <c r="F1857">
        <f>(MAX(E$2:E1857) - E1857)/MAX(E$2:E1857)</f>
        <v>0.26176793770937795</v>
      </c>
      <c r="G1857">
        <f t="shared" si="108"/>
        <v>-5.549948118999998</v>
      </c>
      <c r="H1857" t="str">
        <f t="shared" si="109"/>
        <v/>
      </c>
    </row>
    <row r="1858" spans="1:8" x14ac:dyDescent="0.3">
      <c r="A1858">
        <v>2006</v>
      </c>
      <c r="B1858">
        <v>2</v>
      </c>
      <c r="C1858">
        <v>187.4</v>
      </c>
      <c r="D1858">
        <v>3.9499969479999999</v>
      </c>
      <c r="E1858">
        <f t="shared" si="107"/>
        <v>4.6180745789647819</v>
      </c>
      <c r="F1858">
        <f>(MAX(E$2:E1858) - E1858)/MAX(E$2:E1858)</f>
        <v>0.23842737426516472</v>
      </c>
      <c r="G1858">
        <f t="shared" si="108"/>
        <v>-1.5999511709999981</v>
      </c>
      <c r="H1858" t="str">
        <f t="shared" si="109"/>
        <v/>
      </c>
    </row>
    <row r="1859" spans="1:8" x14ac:dyDescent="0.3">
      <c r="A1859">
        <v>2006</v>
      </c>
      <c r="B1859">
        <v>2</v>
      </c>
      <c r="C1859">
        <v>183.5</v>
      </c>
      <c r="D1859">
        <v>2.0500061039999999</v>
      </c>
      <c r="E1859">
        <f t="shared" si="107"/>
        <v>4.6954621626890738</v>
      </c>
      <c r="F1859">
        <f>(MAX(E$2:E1859) - E1859)/MAX(E$2:E1859)</f>
        <v>0.22566528817746129</v>
      </c>
      <c r="G1859">
        <f t="shared" si="108"/>
        <v>0.45005493300000188</v>
      </c>
      <c r="H1859" t="str">
        <f t="shared" si="109"/>
        <v/>
      </c>
    </row>
    <row r="1860" spans="1:8" x14ac:dyDescent="0.3">
      <c r="A1860">
        <v>2006</v>
      </c>
      <c r="B1860">
        <v>2</v>
      </c>
      <c r="C1860">
        <v>187.15</v>
      </c>
      <c r="D1860">
        <v>5.5499969480000004</v>
      </c>
      <c r="E1860">
        <f t="shared" ref="E1860:E1923" si="110">(D1860/C1860*$G$2+1)*E1859*$H$2+(1-$H$2)*E1859</f>
        <v>4.9043304555480685</v>
      </c>
      <c r="F1860">
        <f>(MAX(E$2:E1860) - E1860)/MAX(E$2:E1860)</f>
        <v>0.19122054903229249</v>
      </c>
      <c r="G1860">
        <f t="shared" si="108"/>
        <v>6.0000518810000028</v>
      </c>
      <c r="H1860" t="str">
        <f t="shared" si="109"/>
        <v/>
      </c>
    </row>
    <row r="1861" spans="1:8" x14ac:dyDescent="0.3">
      <c r="A1861">
        <v>2006</v>
      </c>
      <c r="B1861">
        <v>2</v>
      </c>
      <c r="C1861">
        <v>182.45000000000002</v>
      </c>
      <c r="D1861">
        <v>1.7499908449999999</v>
      </c>
      <c r="E1861">
        <f t="shared" si="110"/>
        <v>4.9748911576423174</v>
      </c>
      <c r="F1861">
        <f>(MAX(E$2:E1861) - E1861)/MAX(E$2:E1861)</f>
        <v>0.17958429278550475</v>
      </c>
      <c r="G1861">
        <f t="shared" ref="G1861:G1924" si="111">IF(A1861&lt;&gt;A1860, D1861, D1861+G1860)</f>
        <v>7.7500427260000029</v>
      </c>
      <c r="H1861" t="str">
        <f t="shared" si="109"/>
        <v/>
      </c>
    </row>
    <row r="1862" spans="1:8" x14ac:dyDescent="0.3">
      <c r="A1862">
        <v>2006</v>
      </c>
      <c r="B1862">
        <v>2</v>
      </c>
      <c r="C1862">
        <v>185.70000000000002</v>
      </c>
      <c r="D1862">
        <v>1.0500030520000001</v>
      </c>
      <c r="E1862">
        <f t="shared" si="110"/>
        <v>5.0170854298466168</v>
      </c>
      <c r="F1862">
        <f>(MAX(E$2:E1862) - E1862)/MAX(E$2:E1862)</f>
        <v>0.17262598102069085</v>
      </c>
      <c r="G1862">
        <f t="shared" si="111"/>
        <v>8.800045778000003</v>
      </c>
      <c r="H1862" t="str">
        <f t="shared" si="109"/>
        <v/>
      </c>
    </row>
    <row r="1863" spans="1:8" x14ac:dyDescent="0.3">
      <c r="A1863">
        <v>2006</v>
      </c>
      <c r="B1863">
        <v>2</v>
      </c>
      <c r="C1863">
        <v>187.05</v>
      </c>
      <c r="D1863">
        <v>-1.1499969480000001</v>
      </c>
      <c r="E1863">
        <f t="shared" si="110"/>
        <v>4.9708173229325929</v>
      </c>
      <c r="F1863">
        <f>(MAX(E$2:E1863) - E1863)/MAX(E$2:E1863)</f>
        <v>0.18025611411355918</v>
      </c>
      <c r="G1863">
        <f t="shared" si="111"/>
        <v>7.6500488300000029</v>
      </c>
      <c r="H1863" t="str">
        <f t="shared" si="109"/>
        <v/>
      </c>
    </row>
    <row r="1864" spans="1:8" x14ac:dyDescent="0.3">
      <c r="A1864">
        <v>2006</v>
      </c>
      <c r="B1864">
        <v>2</v>
      </c>
      <c r="C1864">
        <v>188.5</v>
      </c>
      <c r="D1864">
        <v>0.05</v>
      </c>
      <c r="E1864">
        <f t="shared" si="110"/>
        <v>4.9727951017082956</v>
      </c>
      <c r="F1864">
        <f>(MAX(E$2:E1864) - E1864)/MAX(E$2:E1864)</f>
        <v>0.17992995606877676</v>
      </c>
      <c r="G1864">
        <f t="shared" si="111"/>
        <v>7.7000488300000027</v>
      </c>
      <c r="H1864" t="str">
        <f t="shared" si="109"/>
        <v/>
      </c>
    </row>
    <row r="1865" spans="1:8" x14ac:dyDescent="0.3">
      <c r="A1865">
        <v>2006</v>
      </c>
      <c r="B1865">
        <v>2</v>
      </c>
      <c r="C1865">
        <v>187.9</v>
      </c>
      <c r="D1865">
        <v>1.0000030520000001</v>
      </c>
      <c r="E1865">
        <f t="shared" si="110"/>
        <v>5.0124928953113743</v>
      </c>
      <c r="F1865">
        <f>(MAX(E$2:E1865) - E1865)/MAX(E$2:E1865)</f>
        <v>0.17338334180492629</v>
      </c>
      <c r="G1865">
        <f t="shared" si="111"/>
        <v>8.7000518820000021</v>
      </c>
      <c r="H1865" t="str">
        <f t="shared" si="109"/>
        <v/>
      </c>
    </row>
    <row r="1866" spans="1:8" x14ac:dyDescent="0.3">
      <c r="A1866">
        <v>2006</v>
      </c>
      <c r="B1866">
        <v>2</v>
      </c>
      <c r="C1866">
        <v>187.95000000000002</v>
      </c>
      <c r="D1866">
        <v>-2.95</v>
      </c>
      <c r="E1866">
        <f t="shared" si="110"/>
        <v>4.8944812908327746</v>
      </c>
      <c r="F1866">
        <f>(MAX(E$2:E1866) - E1866)/MAX(E$2:E1866)</f>
        <v>0.19284478746873687</v>
      </c>
      <c r="G1866">
        <f t="shared" si="111"/>
        <v>5.7500518820000019</v>
      </c>
      <c r="H1866" t="str">
        <f t="shared" si="109"/>
        <v/>
      </c>
    </row>
    <row r="1867" spans="1:8" x14ac:dyDescent="0.3">
      <c r="A1867">
        <v>2006</v>
      </c>
      <c r="B1867">
        <v>2</v>
      </c>
      <c r="C1867">
        <v>191.6</v>
      </c>
      <c r="D1867">
        <v>0.89999694799999996</v>
      </c>
      <c r="E1867">
        <f t="shared" si="110"/>
        <v>4.9289673416453477</v>
      </c>
      <c r="F1867">
        <f>(MAX(E$2:E1867) - E1867)/MAX(E$2:E1867)</f>
        <v>0.18715764841988164</v>
      </c>
      <c r="G1867">
        <f t="shared" si="111"/>
        <v>6.650048830000002</v>
      </c>
      <c r="H1867" t="str">
        <f t="shared" si="109"/>
        <v/>
      </c>
    </row>
    <row r="1868" spans="1:8" x14ac:dyDescent="0.3">
      <c r="A1868">
        <v>2006</v>
      </c>
      <c r="B1868">
        <v>2</v>
      </c>
      <c r="C1868">
        <v>190.8</v>
      </c>
      <c r="D1868">
        <v>-1.700003052</v>
      </c>
      <c r="E1868">
        <f t="shared" si="110"/>
        <v>4.8630926598528523</v>
      </c>
      <c r="F1868">
        <f>(MAX(E$2:E1868) - E1868)/MAX(E$2:E1868)</f>
        <v>0.19802112702429248</v>
      </c>
      <c r="G1868">
        <f t="shared" si="111"/>
        <v>4.9500457780000016</v>
      </c>
      <c r="H1868" t="str">
        <f t="shared" si="109"/>
        <v/>
      </c>
    </row>
    <row r="1869" spans="1:8" x14ac:dyDescent="0.3">
      <c r="A1869">
        <v>2006</v>
      </c>
      <c r="B1869">
        <v>2</v>
      </c>
      <c r="C1869">
        <v>192.6</v>
      </c>
      <c r="D1869">
        <v>-1.049996948</v>
      </c>
      <c r="E1869">
        <f t="shared" si="110"/>
        <v>4.8233244943490625</v>
      </c>
      <c r="F1869">
        <f>(MAX(E$2:E1869) - E1869)/MAX(E$2:E1869)</f>
        <v>0.20457934640891054</v>
      </c>
      <c r="G1869">
        <f t="shared" si="111"/>
        <v>3.9000488300000016</v>
      </c>
      <c r="H1869" t="str">
        <f t="shared" si="109"/>
        <v/>
      </c>
    </row>
    <row r="1870" spans="1:8" x14ac:dyDescent="0.3">
      <c r="A1870">
        <v>2006</v>
      </c>
      <c r="B1870">
        <v>3</v>
      </c>
      <c r="C1870">
        <v>192.6</v>
      </c>
      <c r="D1870">
        <v>1.05</v>
      </c>
      <c r="E1870">
        <f t="shared" si="110"/>
        <v>4.8627675684850953</v>
      </c>
      <c r="F1870">
        <f>(MAX(E$2:E1870) - E1870)/MAX(E$2:E1870)</f>
        <v>0.19807473826038516</v>
      </c>
      <c r="G1870">
        <f t="shared" si="111"/>
        <v>4.9500488300000018</v>
      </c>
      <c r="H1870" t="str">
        <f t="shared" si="109"/>
        <v/>
      </c>
    </row>
    <row r="1871" spans="1:8" x14ac:dyDescent="0.3">
      <c r="A1871">
        <v>2006</v>
      </c>
      <c r="B1871">
        <v>3</v>
      </c>
      <c r="C1871">
        <v>191.95000000000002</v>
      </c>
      <c r="D1871">
        <v>-1.200003052</v>
      </c>
      <c r="E1871">
        <f t="shared" si="110"/>
        <v>4.8171671314701277</v>
      </c>
      <c r="F1871">
        <f>(MAX(E$2:E1871) - E1871)/MAX(E$2:E1871)</f>
        <v>0.20559476505040936</v>
      </c>
      <c r="G1871">
        <f t="shared" si="111"/>
        <v>3.7500457780000018</v>
      </c>
      <c r="H1871" t="str">
        <f t="shared" si="109"/>
        <v/>
      </c>
    </row>
    <row r="1872" spans="1:8" x14ac:dyDescent="0.3">
      <c r="A1872">
        <v>2006</v>
      </c>
      <c r="B1872">
        <v>3</v>
      </c>
      <c r="C1872">
        <v>190.65</v>
      </c>
      <c r="D1872">
        <v>-3</v>
      </c>
      <c r="E1872">
        <f t="shared" si="110"/>
        <v>4.7034653109004161</v>
      </c>
      <c r="F1872">
        <f>(MAX(E$2:E1872) - E1872)/MAX(E$2:E1872)</f>
        <v>0.22434547869988822</v>
      </c>
      <c r="G1872">
        <f t="shared" si="111"/>
        <v>0.75004577800000183</v>
      </c>
      <c r="H1872" t="str">
        <f t="shared" si="109"/>
        <v/>
      </c>
    </row>
    <row r="1873" spans="1:8" x14ac:dyDescent="0.3">
      <c r="A1873">
        <v>2006</v>
      </c>
      <c r="B1873">
        <v>3</v>
      </c>
      <c r="C1873">
        <v>185.45000000000002</v>
      </c>
      <c r="D1873">
        <v>2.2000000000000002</v>
      </c>
      <c r="E1873">
        <f t="shared" si="110"/>
        <v>4.7871613773656172</v>
      </c>
      <c r="F1873">
        <f>(MAX(E$2:E1873) - E1873)/MAX(E$2:E1873)</f>
        <v>0.21054305259964343</v>
      </c>
      <c r="G1873">
        <f t="shared" si="111"/>
        <v>2.950045778000002</v>
      </c>
      <c r="H1873" t="str">
        <f t="shared" si="109"/>
        <v/>
      </c>
    </row>
    <row r="1874" spans="1:8" x14ac:dyDescent="0.3">
      <c r="A1874">
        <v>2006</v>
      </c>
      <c r="B1874">
        <v>3</v>
      </c>
      <c r="C1874">
        <v>186.9</v>
      </c>
      <c r="D1874">
        <v>-3</v>
      </c>
      <c r="E1874">
        <f t="shared" si="110"/>
        <v>4.6719006700454182</v>
      </c>
      <c r="F1874">
        <f>(MAX(E$2:E1874) - E1874)/MAX(E$2:E1874)</f>
        <v>0.22955084427059896</v>
      </c>
      <c r="G1874">
        <f t="shared" si="111"/>
        <v>-4.9954221999997994E-2</v>
      </c>
      <c r="H1874" t="str">
        <f t="shared" si="109"/>
        <v/>
      </c>
    </row>
    <row r="1875" spans="1:8" x14ac:dyDescent="0.3">
      <c r="A1875">
        <v>2006</v>
      </c>
      <c r="B1875">
        <v>3</v>
      </c>
      <c r="C1875">
        <v>182.1</v>
      </c>
      <c r="D1875">
        <v>1.899993896</v>
      </c>
      <c r="E1875">
        <f t="shared" si="110"/>
        <v>4.7450191441459504</v>
      </c>
      <c r="F1875">
        <f>(MAX(E$2:E1875) - E1875)/MAX(E$2:E1875)</f>
        <v>0.21749278254848844</v>
      </c>
      <c r="G1875">
        <f t="shared" si="111"/>
        <v>1.850039674000002</v>
      </c>
      <c r="H1875" t="str">
        <f t="shared" si="109"/>
        <v/>
      </c>
    </row>
    <row r="1876" spans="1:8" x14ac:dyDescent="0.3">
      <c r="A1876">
        <v>2006</v>
      </c>
      <c r="B1876">
        <v>3</v>
      </c>
      <c r="C1876">
        <v>184</v>
      </c>
      <c r="D1876">
        <v>-0.100006104</v>
      </c>
      <c r="E1876">
        <f t="shared" si="110"/>
        <v>4.7411506859012924</v>
      </c>
      <c r="F1876">
        <f>(MAX(E$2:E1876) - E1876)/MAX(E$2:E1876)</f>
        <v>0.21813073497921559</v>
      </c>
      <c r="G1876">
        <f t="shared" si="111"/>
        <v>1.750033570000002</v>
      </c>
      <c r="H1876" t="str">
        <f t="shared" si="109"/>
        <v/>
      </c>
    </row>
    <row r="1877" spans="1:8" x14ac:dyDescent="0.3">
      <c r="A1877">
        <v>2006</v>
      </c>
      <c r="B1877">
        <v>3</v>
      </c>
      <c r="C1877">
        <v>184.15</v>
      </c>
      <c r="D1877">
        <v>-4.9990844999999999E-2</v>
      </c>
      <c r="E1877">
        <f t="shared" si="110"/>
        <v>4.7392200793653663</v>
      </c>
      <c r="F1877">
        <f>(MAX(E$2:E1877) - E1877)/MAX(E$2:E1877)</f>
        <v>0.21844911378919046</v>
      </c>
      <c r="G1877">
        <f t="shared" si="111"/>
        <v>1.7000427250000021</v>
      </c>
      <c r="H1877" t="str">
        <f t="shared" si="109"/>
        <v/>
      </c>
    </row>
    <row r="1878" spans="1:8" x14ac:dyDescent="0.3">
      <c r="A1878">
        <v>2006</v>
      </c>
      <c r="B1878">
        <v>3</v>
      </c>
      <c r="C1878">
        <v>186.15</v>
      </c>
      <c r="D1878">
        <v>-1.400006104</v>
      </c>
      <c r="E1878">
        <f t="shared" si="110"/>
        <v>4.6857556390808313</v>
      </c>
      <c r="F1878">
        <f>(MAX(E$2:E1878) - E1878)/MAX(E$2:E1878)</f>
        <v>0.22726600348525597</v>
      </c>
      <c r="G1878">
        <f t="shared" si="111"/>
        <v>0.30003662100000206</v>
      </c>
      <c r="H1878" t="str">
        <f t="shared" si="109"/>
        <v/>
      </c>
    </row>
    <row r="1879" spans="1:8" x14ac:dyDescent="0.3">
      <c r="A1879">
        <v>2006</v>
      </c>
      <c r="B1879">
        <v>3</v>
      </c>
      <c r="C1879">
        <v>187.15</v>
      </c>
      <c r="D1879">
        <v>-3</v>
      </c>
      <c r="E1879">
        <f t="shared" si="110"/>
        <v>4.5730871893033065</v>
      </c>
      <c r="F1879">
        <f>(MAX(E$2:E1879) - E1879)/MAX(E$2:E1879)</f>
        <v>0.24584630262667384</v>
      </c>
      <c r="G1879">
        <f t="shared" si="111"/>
        <v>-2.6999633789999979</v>
      </c>
      <c r="H1879" t="str">
        <f t="shared" si="109"/>
        <v/>
      </c>
    </row>
    <row r="1880" spans="1:8" x14ac:dyDescent="0.3">
      <c r="A1880">
        <v>2006</v>
      </c>
      <c r="B1880">
        <v>3</v>
      </c>
      <c r="C1880">
        <v>186.75</v>
      </c>
      <c r="D1880">
        <v>6.1E-6</v>
      </c>
      <c r="E1880">
        <f t="shared" si="110"/>
        <v>4.5730874133662134</v>
      </c>
      <c r="F1880">
        <f>(MAX(E$2:E1880) - E1880)/MAX(E$2:E1880)</f>
        <v>0.24584626567617132</v>
      </c>
      <c r="G1880">
        <f t="shared" si="111"/>
        <v>-2.6999572789999982</v>
      </c>
      <c r="H1880" t="str">
        <f t="shared" si="109"/>
        <v/>
      </c>
    </row>
    <row r="1881" spans="1:8" x14ac:dyDescent="0.3">
      <c r="A1881">
        <v>2006</v>
      </c>
      <c r="B1881">
        <v>3</v>
      </c>
      <c r="C1881">
        <v>187.35</v>
      </c>
      <c r="D1881">
        <v>-0.20000610399999999</v>
      </c>
      <c r="E1881">
        <f t="shared" si="110"/>
        <v>4.5657643917745503</v>
      </c>
      <c r="F1881">
        <f>(MAX(E$2:E1881) - E1881)/MAX(E$2:E1881)</f>
        <v>0.24705391459706119</v>
      </c>
      <c r="G1881">
        <f t="shared" si="111"/>
        <v>-2.899963382999998</v>
      </c>
      <c r="H1881" t="str">
        <f t="shared" ref="H1881:H1944" si="112">IF(A1881=A1882, "", IF(-C1859*0.05 &gt; MIN(G1860:G1881), -C1859*0.05, ""))</f>
        <v/>
      </c>
    </row>
    <row r="1882" spans="1:8" x14ac:dyDescent="0.3">
      <c r="A1882">
        <v>2006</v>
      </c>
      <c r="B1882">
        <v>3</v>
      </c>
      <c r="C1882">
        <v>186.55</v>
      </c>
      <c r="D1882">
        <v>1.400003052</v>
      </c>
      <c r="E1882">
        <f t="shared" si="110"/>
        <v>4.6171614763352364</v>
      </c>
      <c r="F1882">
        <f>(MAX(E$2:E1882) - E1882)/MAX(E$2:E1882)</f>
        <v>0.23857795519564945</v>
      </c>
      <c r="G1882">
        <f t="shared" si="111"/>
        <v>-1.499960330999998</v>
      </c>
      <c r="H1882" t="str">
        <f t="shared" si="112"/>
        <v/>
      </c>
    </row>
    <row r="1883" spans="1:8" x14ac:dyDescent="0.3">
      <c r="A1883">
        <v>2006</v>
      </c>
      <c r="B1883">
        <v>3</v>
      </c>
      <c r="C1883">
        <v>188.1</v>
      </c>
      <c r="D1883">
        <v>1.0000091550000001</v>
      </c>
      <c r="E1883">
        <f t="shared" si="110"/>
        <v>4.6539812829257352</v>
      </c>
      <c r="F1883">
        <f>(MAX(E$2:E1883) - E1883)/MAX(E$2:E1883)</f>
        <v>0.23250595347616643</v>
      </c>
      <c r="G1883">
        <f t="shared" si="111"/>
        <v>-0.49995117599999794</v>
      </c>
      <c r="H1883" t="str">
        <f t="shared" si="112"/>
        <v/>
      </c>
    </row>
    <row r="1884" spans="1:8" x14ac:dyDescent="0.3">
      <c r="A1884">
        <v>2006</v>
      </c>
      <c r="B1884">
        <v>3</v>
      </c>
      <c r="C1884">
        <v>188.8</v>
      </c>
      <c r="D1884">
        <v>-1.5000030520000001</v>
      </c>
      <c r="E1884">
        <f t="shared" si="110"/>
        <v>4.5985179397450722</v>
      </c>
      <c r="F1884">
        <f>(MAX(E$2:E1884) - E1884)/MAX(E$2:E1884)</f>
        <v>0.24165248482291624</v>
      </c>
      <c r="G1884">
        <f t="shared" si="111"/>
        <v>-1.999954227999998</v>
      </c>
      <c r="H1884" t="str">
        <f t="shared" si="112"/>
        <v/>
      </c>
    </row>
    <row r="1885" spans="1:8" x14ac:dyDescent="0.3">
      <c r="A1885">
        <v>2006</v>
      </c>
      <c r="B1885">
        <v>3</v>
      </c>
      <c r="C1885">
        <v>186.05</v>
      </c>
      <c r="D1885">
        <v>-3</v>
      </c>
      <c r="E1885">
        <f t="shared" si="110"/>
        <v>4.4872933725381241</v>
      </c>
      <c r="F1885">
        <f>(MAX(E$2:E1885) - E1885)/MAX(E$2:E1885)</f>
        <v>0.25999467143026295</v>
      </c>
      <c r="G1885">
        <f t="shared" si="111"/>
        <v>-4.9999542279999982</v>
      </c>
      <c r="H1885" t="str">
        <f t="shared" si="112"/>
        <v/>
      </c>
    </row>
    <row r="1886" spans="1:8" x14ac:dyDescent="0.3">
      <c r="A1886">
        <v>2006</v>
      </c>
      <c r="B1886">
        <v>3</v>
      </c>
      <c r="C1886">
        <v>185.15</v>
      </c>
      <c r="D1886">
        <v>1.3999969480000001</v>
      </c>
      <c r="E1886">
        <f t="shared" si="110"/>
        <v>4.5381888385899796</v>
      </c>
      <c r="F1886">
        <f>(MAX(E$2:E1886) - E1886)/MAX(E$2:E1886)</f>
        <v>0.25160143458310086</v>
      </c>
      <c r="G1886">
        <f t="shared" si="111"/>
        <v>-3.5999572799999981</v>
      </c>
      <c r="H1886" t="str">
        <f t="shared" si="112"/>
        <v/>
      </c>
    </row>
    <row r="1887" spans="1:8" x14ac:dyDescent="0.3">
      <c r="A1887">
        <v>2006</v>
      </c>
      <c r="B1887">
        <v>3</v>
      </c>
      <c r="C1887">
        <v>183.6</v>
      </c>
      <c r="D1887">
        <v>1.7999938959999999</v>
      </c>
      <c r="E1887">
        <f t="shared" si="110"/>
        <v>4.6049266834295004</v>
      </c>
      <c r="F1887">
        <f>(MAX(E$2:E1887) - E1887)/MAX(E$2:E1887)</f>
        <v>0.24059561064906831</v>
      </c>
      <c r="G1887">
        <f t="shared" si="111"/>
        <v>-1.7999633839999982</v>
      </c>
      <c r="H1887" t="str">
        <f t="shared" si="112"/>
        <v/>
      </c>
    </row>
    <row r="1888" spans="1:8" x14ac:dyDescent="0.3">
      <c r="A1888">
        <v>2006</v>
      </c>
      <c r="B1888">
        <v>3</v>
      </c>
      <c r="C1888">
        <v>185.25</v>
      </c>
      <c r="D1888">
        <v>2.0000061040000001</v>
      </c>
      <c r="E1888">
        <f t="shared" si="110"/>
        <v>4.6795006225010107</v>
      </c>
      <c r="F1888">
        <f>(MAX(E$2:E1888) - E1888)/MAX(E$2:E1888)</f>
        <v>0.22829752632432124</v>
      </c>
      <c r="G1888">
        <f t="shared" si="111"/>
        <v>0.20004272000000189</v>
      </c>
      <c r="H1888" t="str">
        <f t="shared" si="112"/>
        <v/>
      </c>
    </row>
    <row r="1889" spans="1:8" x14ac:dyDescent="0.3">
      <c r="A1889">
        <v>2006</v>
      </c>
      <c r="B1889">
        <v>3</v>
      </c>
      <c r="C1889">
        <v>186.6</v>
      </c>
      <c r="D1889">
        <v>0.75000610400000001</v>
      </c>
      <c r="E1889">
        <f t="shared" si="110"/>
        <v>4.7077132754796889</v>
      </c>
      <c r="F1889">
        <f>(MAX(E$2:E1889) - E1889)/MAX(E$2:E1889)</f>
        <v>0.22364494139081112</v>
      </c>
      <c r="G1889">
        <f t="shared" si="111"/>
        <v>0.9500488240000019</v>
      </c>
      <c r="H1889" t="str">
        <f t="shared" si="112"/>
        <v/>
      </c>
    </row>
    <row r="1890" spans="1:8" x14ac:dyDescent="0.3">
      <c r="A1890">
        <v>2006</v>
      </c>
      <c r="B1890">
        <v>3</v>
      </c>
      <c r="C1890">
        <v>185.35</v>
      </c>
      <c r="D1890">
        <v>1.9499969479999999</v>
      </c>
      <c r="E1890">
        <f t="shared" si="110"/>
        <v>4.7820053703211602</v>
      </c>
      <c r="F1890">
        <f>(MAX(E$2:E1890) - E1890)/MAX(E$2:E1890)</f>
        <v>0.2113933363609842</v>
      </c>
      <c r="G1890">
        <f t="shared" si="111"/>
        <v>2.9000457720000017</v>
      </c>
      <c r="H1890" t="str">
        <f t="shared" si="112"/>
        <v/>
      </c>
    </row>
    <row r="1891" spans="1:8" x14ac:dyDescent="0.3">
      <c r="A1891">
        <v>2006</v>
      </c>
      <c r="B1891">
        <v>3</v>
      </c>
      <c r="C1891">
        <v>187.9</v>
      </c>
      <c r="D1891">
        <v>0.45000305200000001</v>
      </c>
      <c r="E1891">
        <f t="shared" si="110"/>
        <v>4.7991840585435526</v>
      </c>
      <c r="F1891">
        <f>(MAX(E$2:E1891) - E1891)/MAX(E$2:E1891)</f>
        <v>0.20856037676440267</v>
      </c>
      <c r="G1891">
        <f t="shared" si="111"/>
        <v>3.3500488240000017</v>
      </c>
      <c r="H1891" t="str">
        <f t="shared" si="112"/>
        <v/>
      </c>
    </row>
    <row r="1892" spans="1:8" x14ac:dyDescent="0.3">
      <c r="A1892">
        <v>2006</v>
      </c>
      <c r="B1892">
        <v>3</v>
      </c>
      <c r="C1892">
        <v>188.05</v>
      </c>
      <c r="D1892">
        <v>-3</v>
      </c>
      <c r="E1892">
        <f t="shared" si="110"/>
        <v>4.6843405155313436</v>
      </c>
      <c r="F1892">
        <f>(MAX(E$2:E1892) - E1892)/MAX(E$2:E1892)</f>
        <v>0.22749937333212497</v>
      </c>
      <c r="G1892">
        <f t="shared" si="111"/>
        <v>0.3500488240000017</v>
      </c>
      <c r="H1892" t="str">
        <f t="shared" si="112"/>
        <v/>
      </c>
    </row>
    <row r="1893" spans="1:8" x14ac:dyDescent="0.3">
      <c r="A1893">
        <v>2006</v>
      </c>
      <c r="B1893">
        <v>4</v>
      </c>
      <c r="C1893">
        <v>191.3</v>
      </c>
      <c r="D1893">
        <v>1.65</v>
      </c>
      <c r="E1893">
        <f t="shared" si="110"/>
        <v>4.7449455483381398</v>
      </c>
      <c r="F1893">
        <f>(MAX(E$2:E1893) - E1893)/MAX(E$2:E1893)</f>
        <v>0.21750491932792737</v>
      </c>
      <c r="G1893">
        <f t="shared" si="111"/>
        <v>2.0000488240000016</v>
      </c>
      <c r="H1893" t="str">
        <f t="shared" si="112"/>
        <v/>
      </c>
    </row>
    <row r="1894" spans="1:8" x14ac:dyDescent="0.3">
      <c r="A1894">
        <v>2006</v>
      </c>
      <c r="B1894">
        <v>4</v>
      </c>
      <c r="C1894">
        <v>193.15</v>
      </c>
      <c r="D1894">
        <v>1.150006104</v>
      </c>
      <c r="E1894">
        <f t="shared" si="110"/>
        <v>4.7873223255351611</v>
      </c>
      <c r="F1894">
        <f>(MAX(E$2:E1894) - E1894)/MAX(E$2:E1894)</f>
        <v>0.2105165104297432</v>
      </c>
      <c r="G1894">
        <f t="shared" si="111"/>
        <v>3.1500549280000016</v>
      </c>
      <c r="H1894" t="str">
        <f t="shared" si="112"/>
        <v/>
      </c>
    </row>
    <row r="1895" spans="1:8" x14ac:dyDescent="0.3">
      <c r="A1895">
        <v>2006</v>
      </c>
      <c r="B1895">
        <v>4</v>
      </c>
      <c r="C1895">
        <v>194.35</v>
      </c>
      <c r="D1895">
        <v>1.1499969480000001</v>
      </c>
      <c r="E1895">
        <f t="shared" si="110"/>
        <v>4.8298132393256763</v>
      </c>
      <c r="F1895">
        <f>(MAX(E$2:E1895) - E1895)/MAX(E$2:E1895)</f>
        <v>0.20350927911894676</v>
      </c>
      <c r="G1895">
        <f t="shared" si="111"/>
        <v>4.3000518760000013</v>
      </c>
      <c r="H1895" t="str">
        <f t="shared" si="112"/>
        <v/>
      </c>
    </row>
    <row r="1896" spans="1:8" x14ac:dyDescent="0.3">
      <c r="A1896">
        <v>2006</v>
      </c>
      <c r="B1896">
        <v>4</v>
      </c>
      <c r="C1896">
        <v>195.5</v>
      </c>
      <c r="D1896">
        <v>0.55000305199999999</v>
      </c>
      <c r="E1896">
        <f t="shared" si="110"/>
        <v>4.850194917245517</v>
      </c>
      <c r="F1896">
        <f>(MAX(E$2:E1896) - E1896)/MAX(E$2:E1896)</f>
        <v>0.20014811036671443</v>
      </c>
      <c r="G1896">
        <f t="shared" si="111"/>
        <v>4.8500549280000014</v>
      </c>
      <c r="H1896" t="str">
        <f t="shared" si="112"/>
        <v/>
      </c>
    </row>
    <row r="1897" spans="1:8" x14ac:dyDescent="0.3">
      <c r="A1897">
        <v>2006</v>
      </c>
      <c r="B1897">
        <v>4</v>
      </c>
      <c r="C1897">
        <v>196.45000000000002</v>
      </c>
      <c r="D1897">
        <v>0.69999084499999997</v>
      </c>
      <c r="E1897">
        <f t="shared" si="110"/>
        <v>4.876118246631143</v>
      </c>
      <c r="F1897">
        <f>(MAX(E$2:E1897) - E1897)/MAX(E$2:E1897)</f>
        <v>0.19587306073500715</v>
      </c>
      <c r="G1897">
        <f t="shared" si="111"/>
        <v>5.5500457730000017</v>
      </c>
      <c r="H1897" t="str">
        <f t="shared" si="112"/>
        <v/>
      </c>
    </row>
    <row r="1898" spans="1:8" x14ac:dyDescent="0.3">
      <c r="A1898">
        <v>2006</v>
      </c>
      <c r="B1898">
        <v>4</v>
      </c>
      <c r="C1898">
        <v>195.75</v>
      </c>
      <c r="D1898">
        <v>0.50000610400000001</v>
      </c>
      <c r="E1898">
        <f t="shared" si="110"/>
        <v>4.894800920095828</v>
      </c>
      <c r="F1898">
        <f>(MAX(E$2:E1898) - E1898)/MAX(E$2:E1898)</f>
        <v>0.19279207699536469</v>
      </c>
      <c r="G1898">
        <f t="shared" si="111"/>
        <v>6.0500518770000014</v>
      </c>
      <c r="H1898" t="str">
        <f t="shared" si="112"/>
        <v/>
      </c>
    </row>
    <row r="1899" spans="1:8" x14ac:dyDescent="0.3">
      <c r="A1899">
        <v>2006</v>
      </c>
      <c r="B1899">
        <v>4</v>
      </c>
      <c r="C1899">
        <v>196</v>
      </c>
      <c r="D1899">
        <v>-3</v>
      </c>
      <c r="E1899">
        <f t="shared" si="110"/>
        <v>4.7824202867262811</v>
      </c>
      <c r="F1899">
        <f>(MAX(E$2:E1899) - E1899)/MAX(E$2:E1899)</f>
        <v>0.21132491196230782</v>
      </c>
      <c r="G1899">
        <f t="shared" si="111"/>
        <v>3.0500518770000014</v>
      </c>
      <c r="H1899" t="str">
        <f t="shared" si="112"/>
        <v/>
      </c>
    </row>
    <row r="1900" spans="1:8" x14ac:dyDescent="0.3">
      <c r="A1900">
        <v>2006</v>
      </c>
      <c r="B1900">
        <v>4</v>
      </c>
      <c r="C1900">
        <v>193.15</v>
      </c>
      <c r="D1900">
        <v>0.2</v>
      </c>
      <c r="E1900">
        <f t="shared" si="110"/>
        <v>4.7898483275547452</v>
      </c>
      <c r="F1900">
        <f>(MAX(E$2:E1900) - E1900)/MAX(E$2:E1900)</f>
        <v>0.21009994418383873</v>
      </c>
      <c r="G1900">
        <f t="shared" si="111"/>
        <v>3.2500518770000015</v>
      </c>
      <c r="H1900" t="str">
        <f t="shared" si="112"/>
        <v/>
      </c>
    </row>
    <row r="1901" spans="1:8" x14ac:dyDescent="0.3">
      <c r="A1901">
        <v>2006</v>
      </c>
      <c r="B1901">
        <v>4</v>
      </c>
      <c r="C1901">
        <v>193.4</v>
      </c>
      <c r="D1901">
        <v>3.7499877929999998</v>
      </c>
      <c r="E1901">
        <f t="shared" si="110"/>
        <v>4.9291596467790351</v>
      </c>
      <c r="F1901">
        <f>(MAX(E$2:E1901) - E1901)/MAX(E$2:E1901)</f>
        <v>0.18712593513264464</v>
      </c>
      <c r="G1901">
        <f t="shared" si="111"/>
        <v>7.0000396700000014</v>
      </c>
      <c r="H1901" t="str">
        <f t="shared" si="112"/>
        <v/>
      </c>
    </row>
    <row r="1902" spans="1:8" x14ac:dyDescent="0.3">
      <c r="A1902">
        <v>2006</v>
      </c>
      <c r="B1902">
        <v>4</v>
      </c>
      <c r="C1902">
        <v>197.45000000000002</v>
      </c>
      <c r="D1902">
        <v>-3</v>
      </c>
      <c r="E1902">
        <f t="shared" si="110"/>
        <v>4.8168212400405919</v>
      </c>
      <c r="F1902">
        <f>(MAX(E$2:E1902) - E1902)/MAX(E$2:E1902)</f>
        <v>0.20565180645147518</v>
      </c>
      <c r="G1902">
        <f t="shared" si="111"/>
        <v>4.0000396700000014</v>
      </c>
      <c r="H1902" t="str">
        <f t="shared" si="112"/>
        <v/>
      </c>
    </row>
    <row r="1903" spans="1:8" x14ac:dyDescent="0.3">
      <c r="A1903">
        <v>2006</v>
      </c>
      <c r="B1903">
        <v>4</v>
      </c>
      <c r="C1903">
        <v>201.05</v>
      </c>
      <c r="D1903">
        <v>1.9499969479999999</v>
      </c>
      <c r="E1903">
        <f t="shared" si="110"/>
        <v>4.8868992309667849</v>
      </c>
      <c r="F1903">
        <f>(MAX(E$2:E1903) - E1903)/MAX(E$2:E1903)</f>
        <v>0.19409515472502203</v>
      </c>
      <c r="G1903">
        <f t="shared" si="111"/>
        <v>5.9500366180000013</v>
      </c>
      <c r="H1903" t="str">
        <f t="shared" si="112"/>
        <v/>
      </c>
    </row>
    <row r="1904" spans="1:8" x14ac:dyDescent="0.3">
      <c r="A1904">
        <v>2006</v>
      </c>
      <c r="B1904">
        <v>4</v>
      </c>
      <c r="C1904">
        <v>198.6</v>
      </c>
      <c r="D1904">
        <v>1.2999877929999999</v>
      </c>
      <c r="E1904">
        <f t="shared" si="110"/>
        <v>4.9348819299537787</v>
      </c>
      <c r="F1904">
        <f>(MAX(E$2:E1904) - E1904)/MAX(E$2:E1904)</f>
        <v>0.18618226604543717</v>
      </c>
      <c r="G1904">
        <f t="shared" si="111"/>
        <v>7.2500244110000009</v>
      </c>
      <c r="H1904" t="str">
        <f t="shared" si="112"/>
        <v/>
      </c>
    </row>
    <row r="1905" spans="1:8" x14ac:dyDescent="0.3">
      <c r="A1905">
        <v>2006</v>
      </c>
      <c r="B1905">
        <v>4</v>
      </c>
      <c r="C1905">
        <v>201.75</v>
      </c>
      <c r="D1905">
        <v>-0.15</v>
      </c>
      <c r="E1905">
        <f t="shared" si="110"/>
        <v>4.929378344158291</v>
      </c>
      <c r="F1905">
        <f>(MAX(E$2:E1905) - E1905)/MAX(E$2:E1905)</f>
        <v>0.18708986946620437</v>
      </c>
      <c r="G1905">
        <f t="shared" si="111"/>
        <v>7.1000244110000006</v>
      </c>
      <c r="H1905" t="str">
        <f t="shared" si="112"/>
        <v/>
      </c>
    </row>
    <row r="1906" spans="1:8" x14ac:dyDescent="0.3">
      <c r="A1906">
        <v>2006</v>
      </c>
      <c r="B1906">
        <v>4</v>
      </c>
      <c r="C1906">
        <v>201.70000000000002</v>
      </c>
      <c r="D1906">
        <v>-0.84998779300000005</v>
      </c>
      <c r="E1906">
        <f t="shared" si="110"/>
        <v>4.8982188640917581</v>
      </c>
      <c r="F1906">
        <f>(MAX(E$2:E1906) - E1906)/MAX(E$2:E1906)</f>
        <v>0.19222841944954422</v>
      </c>
      <c r="G1906">
        <f t="shared" si="111"/>
        <v>6.2500366180000002</v>
      </c>
      <c r="H1906" t="str">
        <f t="shared" si="112"/>
        <v/>
      </c>
    </row>
    <row r="1907" spans="1:8" x14ac:dyDescent="0.3">
      <c r="A1907">
        <v>2006</v>
      </c>
      <c r="B1907">
        <v>4</v>
      </c>
      <c r="C1907">
        <v>201.75</v>
      </c>
      <c r="D1907">
        <v>-1.6</v>
      </c>
      <c r="E1907">
        <f t="shared" si="110"/>
        <v>4.8399500895003325</v>
      </c>
      <c r="F1907">
        <f>(MAX(E$2:E1907) - E1907)/MAX(E$2:E1907)</f>
        <v>0.20183759810293248</v>
      </c>
      <c r="G1907">
        <f t="shared" si="111"/>
        <v>4.6500366179999997</v>
      </c>
      <c r="H1907" t="str">
        <f t="shared" si="112"/>
        <v/>
      </c>
    </row>
    <row r="1908" spans="1:8" x14ac:dyDescent="0.3">
      <c r="A1908">
        <v>2006</v>
      </c>
      <c r="B1908">
        <v>4</v>
      </c>
      <c r="C1908">
        <v>202.45000000000002</v>
      </c>
      <c r="D1908">
        <v>-2.7000061039999999</v>
      </c>
      <c r="E1908">
        <f t="shared" si="110"/>
        <v>4.7431269619277998</v>
      </c>
      <c r="F1908">
        <f>(MAX(E$2:E1908) - E1908)/MAX(E$2:E1908)</f>
        <v>0.21780482475473811</v>
      </c>
      <c r="G1908">
        <f t="shared" si="111"/>
        <v>1.9500305139999998</v>
      </c>
      <c r="H1908" t="str">
        <f t="shared" si="112"/>
        <v/>
      </c>
    </row>
    <row r="1909" spans="1:8" x14ac:dyDescent="0.3">
      <c r="A1909">
        <v>2006</v>
      </c>
      <c r="B1909">
        <v>4</v>
      </c>
      <c r="C1909">
        <v>199.75</v>
      </c>
      <c r="D1909">
        <v>0.80000305199999999</v>
      </c>
      <c r="E1909">
        <f t="shared" si="110"/>
        <v>4.771621450380108</v>
      </c>
      <c r="F1909">
        <f>(MAX(E$2:E1909) - E1909)/MAX(E$2:E1909)</f>
        <v>0.21310576197033851</v>
      </c>
      <c r="G1909">
        <f t="shared" si="111"/>
        <v>2.7500335659999999</v>
      </c>
      <c r="H1909" t="str">
        <f t="shared" si="112"/>
        <v/>
      </c>
    </row>
    <row r="1910" spans="1:8" x14ac:dyDescent="0.3">
      <c r="A1910">
        <v>2006</v>
      </c>
      <c r="B1910">
        <v>4</v>
      </c>
      <c r="C1910">
        <v>201</v>
      </c>
      <c r="D1910">
        <v>2.1000030519999999</v>
      </c>
      <c r="E1910">
        <f t="shared" si="110"/>
        <v>4.8464007011919508</v>
      </c>
      <c r="F1910">
        <f>(MAX(E$2:E1910) - E1910)/MAX(E$2:E1910)</f>
        <v>0.20077381942210337</v>
      </c>
      <c r="G1910">
        <f t="shared" si="111"/>
        <v>4.8500366179999999</v>
      </c>
      <c r="H1910" t="str">
        <f t="shared" si="112"/>
        <v/>
      </c>
    </row>
    <row r="1911" spans="1:8" x14ac:dyDescent="0.3">
      <c r="A1911">
        <v>2006</v>
      </c>
      <c r="B1911">
        <v>4</v>
      </c>
      <c r="C1911">
        <v>203.85</v>
      </c>
      <c r="D1911">
        <v>-0.700012207</v>
      </c>
      <c r="E1911">
        <f t="shared" si="110"/>
        <v>4.821437201185713</v>
      </c>
      <c r="F1911">
        <f>(MAX(E$2:E1911) - E1911)/MAX(E$2:E1911)</f>
        <v>0.20489058235483709</v>
      </c>
      <c r="G1911">
        <f t="shared" si="111"/>
        <v>4.1500244109999995</v>
      </c>
      <c r="H1911" t="str">
        <f t="shared" si="112"/>
        <v/>
      </c>
    </row>
    <row r="1912" spans="1:8" x14ac:dyDescent="0.3">
      <c r="A1912">
        <v>2006</v>
      </c>
      <c r="B1912">
        <v>4</v>
      </c>
      <c r="C1912">
        <v>201.85</v>
      </c>
      <c r="D1912">
        <v>-3</v>
      </c>
      <c r="E1912">
        <f t="shared" si="110"/>
        <v>4.7139491288283404</v>
      </c>
      <c r="F1912">
        <f>(MAX(E$2:E1912) - E1912)/MAX(E$2:E1912)</f>
        <v>0.22261657878487537</v>
      </c>
      <c r="G1912">
        <f t="shared" si="111"/>
        <v>1.1500244109999995</v>
      </c>
      <c r="H1912" t="str">
        <f t="shared" si="112"/>
        <v/>
      </c>
    </row>
    <row r="1913" spans="1:8" x14ac:dyDescent="0.3">
      <c r="A1913">
        <v>2006</v>
      </c>
      <c r="B1913">
        <v>5</v>
      </c>
      <c r="C1913">
        <v>201.85</v>
      </c>
      <c r="D1913">
        <v>3.25</v>
      </c>
      <c r="E1913">
        <f t="shared" si="110"/>
        <v>4.8277985318654384</v>
      </c>
      <c r="F1913">
        <f>(MAX(E$2:E1913) - E1913)/MAX(E$2:E1913)</f>
        <v>0.20384152712065071</v>
      </c>
      <c r="G1913">
        <f t="shared" si="111"/>
        <v>4.4000244109999995</v>
      </c>
      <c r="H1913" t="str">
        <f t="shared" si="112"/>
        <v/>
      </c>
    </row>
    <row r="1914" spans="1:8" x14ac:dyDescent="0.3">
      <c r="A1914">
        <v>2006</v>
      </c>
      <c r="B1914">
        <v>5</v>
      </c>
      <c r="C1914">
        <v>198.55</v>
      </c>
      <c r="D1914">
        <v>1.9999969479999999</v>
      </c>
      <c r="E1914">
        <f t="shared" si="110"/>
        <v>4.9007442558338834</v>
      </c>
      <c r="F1914">
        <f>(MAX(E$2:E1914) - E1914)/MAX(E$2:E1914)</f>
        <v>0.19181195384528138</v>
      </c>
      <c r="G1914">
        <f t="shared" si="111"/>
        <v>6.4000213589999992</v>
      </c>
      <c r="H1914" t="str">
        <f t="shared" si="112"/>
        <v/>
      </c>
    </row>
    <row r="1915" spans="1:8" x14ac:dyDescent="0.3">
      <c r="A1915">
        <v>2006</v>
      </c>
      <c r="B1915">
        <v>5</v>
      </c>
      <c r="C1915">
        <v>201.20000000000002</v>
      </c>
      <c r="D1915">
        <v>-9.9996948000000002E-2</v>
      </c>
      <c r="E1915">
        <f t="shared" si="110"/>
        <v>4.8970907309692322</v>
      </c>
      <c r="F1915">
        <f>(MAX(E$2:E1915) - E1915)/MAX(E$2:E1915)</f>
        <v>0.1924144613355315</v>
      </c>
      <c r="G1915">
        <f t="shared" si="111"/>
        <v>6.300024410999999</v>
      </c>
      <c r="H1915" t="str">
        <f t="shared" si="112"/>
        <v/>
      </c>
    </row>
    <row r="1916" spans="1:8" x14ac:dyDescent="0.3">
      <c r="A1916">
        <v>2006</v>
      </c>
      <c r="B1916">
        <v>5</v>
      </c>
      <c r="C1916">
        <v>201</v>
      </c>
      <c r="D1916">
        <v>-0.44999084499999997</v>
      </c>
      <c r="E1916">
        <f t="shared" si="110"/>
        <v>4.8806456115955719</v>
      </c>
      <c r="F1916">
        <f>(MAX(E$2:E1916) - E1916)/MAX(E$2:E1916)</f>
        <v>0.19512644714861657</v>
      </c>
      <c r="G1916">
        <f t="shared" si="111"/>
        <v>5.8500335659999987</v>
      </c>
      <c r="H1916" t="str">
        <f t="shared" si="112"/>
        <v/>
      </c>
    </row>
    <row r="1917" spans="1:8" x14ac:dyDescent="0.3">
      <c r="A1917">
        <v>2006</v>
      </c>
      <c r="B1917">
        <v>5</v>
      </c>
      <c r="C1917">
        <v>201</v>
      </c>
      <c r="D1917">
        <v>0.45</v>
      </c>
      <c r="E1917">
        <f t="shared" si="110"/>
        <v>4.8970358393957065</v>
      </c>
      <c r="F1917">
        <f>(MAX(E$2:E1917) - E1917)/MAX(E$2:E1917)</f>
        <v>0.19242351357560816</v>
      </c>
      <c r="G1917">
        <f t="shared" si="111"/>
        <v>6.3000335659999989</v>
      </c>
      <c r="H1917" t="str">
        <f t="shared" si="112"/>
        <v/>
      </c>
    </row>
    <row r="1918" spans="1:8" x14ac:dyDescent="0.3">
      <c r="A1918">
        <v>2006</v>
      </c>
      <c r="B1918">
        <v>5</v>
      </c>
      <c r="C1918">
        <v>204.15</v>
      </c>
      <c r="D1918">
        <v>0.89999694799999996</v>
      </c>
      <c r="E1918">
        <f t="shared" si="110"/>
        <v>4.929418773339151</v>
      </c>
      <c r="F1918">
        <f>(MAX(E$2:E1918) - E1918)/MAX(E$2:E1918)</f>
        <v>0.18708320223792613</v>
      </c>
      <c r="G1918">
        <f t="shared" si="111"/>
        <v>7.2000305139999989</v>
      </c>
      <c r="H1918" t="str">
        <f t="shared" si="112"/>
        <v/>
      </c>
    </row>
    <row r="1919" spans="1:8" x14ac:dyDescent="0.3">
      <c r="A1919">
        <v>2006</v>
      </c>
      <c r="B1919">
        <v>5</v>
      </c>
      <c r="C1919">
        <v>203.25</v>
      </c>
      <c r="D1919">
        <v>0.19999694800000001</v>
      </c>
      <c r="E1919">
        <f t="shared" si="110"/>
        <v>4.9366945571773932</v>
      </c>
      <c r="F1919">
        <f>(MAX(E$2:E1919) - E1919)/MAX(E$2:E1919)</f>
        <v>0.18588334335578324</v>
      </c>
      <c r="G1919">
        <f t="shared" si="111"/>
        <v>7.4000274619999988</v>
      </c>
      <c r="H1919" t="str">
        <f t="shared" si="112"/>
        <v/>
      </c>
    </row>
    <row r="1920" spans="1:8" x14ac:dyDescent="0.3">
      <c r="A1920">
        <v>2006</v>
      </c>
      <c r="B1920">
        <v>5</v>
      </c>
      <c r="C1920">
        <v>202.75</v>
      </c>
      <c r="D1920">
        <v>-0.100003052</v>
      </c>
      <c r="E1920">
        <f t="shared" si="110"/>
        <v>4.9330421439405781</v>
      </c>
      <c r="F1920">
        <f>(MAX(E$2:E1920) - E1920)/MAX(E$2:E1920)</f>
        <v>0.18648566752605542</v>
      </c>
      <c r="G1920">
        <f t="shared" si="111"/>
        <v>7.3000244099999989</v>
      </c>
      <c r="H1920" t="str">
        <f t="shared" si="112"/>
        <v/>
      </c>
    </row>
    <row r="1921" spans="1:8" x14ac:dyDescent="0.3">
      <c r="A1921">
        <v>2006</v>
      </c>
      <c r="B1921">
        <v>5</v>
      </c>
      <c r="C1921">
        <v>202.15</v>
      </c>
      <c r="D1921">
        <v>3.049990845</v>
      </c>
      <c r="E1921">
        <f t="shared" si="110"/>
        <v>5.0446849837403649</v>
      </c>
      <c r="F1921">
        <f>(MAX(E$2:E1921) - E1921)/MAX(E$2:E1921)</f>
        <v>0.16807450304679386</v>
      </c>
      <c r="G1921">
        <f t="shared" si="111"/>
        <v>10.350015254999999</v>
      </c>
      <c r="H1921" t="str">
        <f t="shared" si="112"/>
        <v/>
      </c>
    </row>
    <row r="1922" spans="1:8" x14ac:dyDescent="0.3">
      <c r="A1922">
        <v>2006</v>
      </c>
      <c r="B1922">
        <v>5</v>
      </c>
      <c r="C1922">
        <v>202.65</v>
      </c>
      <c r="D1922">
        <v>-3</v>
      </c>
      <c r="E1922">
        <f t="shared" si="110"/>
        <v>4.9326638516069741</v>
      </c>
      <c r="F1922">
        <f>(MAX(E$2:E1922) - E1922)/MAX(E$2:E1922)</f>
        <v>0.18654805220193538</v>
      </c>
      <c r="G1922">
        <f t="shared" si="111"/>
        <v>7.3500152549999989</v>
      </c>
      <c r="H1922" t="str">
        <f t="shared" si="112"/>
        <v/>
      </c>
    </row>
    <row r="1923" spans="1:8" x14ac:dyDescent="0.3">
      <c r="A1923">
        <v>2006</v>
      </c>
      <c r="B1923">
        <v>5</v>
      </c>
      <c r="C1923">
        <v>197.9</v>
      </c>
      <c r="D1923">
        <v>-0.75</v>
      </c>
      <c r="E1923">
        <f t="shared" si="110"/>
        <v>4.9046231905000628</v>
      </c>
      <c r="F1923">
        <f>(MAX(E$2:E1923) - E1923)/MAX(E$2:E1923)</f>
        <v>0.19117227373439016</v>
      </c>
      <c r="G1923">
        <f t="shared" si="111"/>
        <v>6.6000152549999989</v>
      </c>
      <c r="H1923" t="str">
        <f t="shared" si="112"/>
        <v/>
      </c>
    </row>
    <row r="1924" spans="1:8" x14ac:dyDescent="0.3">
      <c r="A1924">
        <v>2006</v>
      </c>
      <c r="B1924">
        <v>5</v>
      </c>
      <c r="C1924">
        <v>197.6</v>
      </c>
      <c r="D1924">
        <v>4.95</v>
      </c>
      <c r="E1924">
        <f t="shared" ref="E1924:E1987" si="113">(D1924/C1924*$G$2+1)*E1923*$H$2+(1-$H$2)*E1923</f>
        <v>5.0889188746572644</v>
      </c>
      <c r="F1924">
        <f>(MAX(E$2:E1924) - E1924)/MAX(E$2:E1924)</f>
        <v>0.1607798351335695</v>
      </c>
      <c r="G1924">
        <f t="shared" si="111"/>
        <v>11.550015254999998</v>
      </c>
      <c r="H1924" t="str">
        <f t="shared" si="112"/>
        <v/>
      </c>
    </row>
    <row r="1925" spans="1:8" x14ac:dyDescent="0.3">
      <c r="A1925">
        <v>2006</v>
      </c>
      <c r="B1925">
        <v>5</v>
      </c>
      <c r="C1925">
        <v>193.65</v>
      </c>
      <c r="D1925">
        <v>-1.850006104</v>
      </c>
      <c r="E1925">
        <f t="shared" si="113"/>
        <v>5.0159945448286294</v>
      </c>
      <c r="F1925">
        <f>(MAX(E$2:E1925) - E1925)/MAX(E$2:E1925)</f>
        <v>0.17280588027379248</v>
      </c>
      <c r="G1925">
        <f t="shared" ref="G1925:G1988" si="114">IF(A1925&lt;&gt;A1924, D1925, D1925+G1924)</f>
        <v>9.7000091509999979</v>
      </c>
      <c r="H1925" t="str">
        <f t="shared" si="112"/>
        <v/>
      </c>
    </row>
    <row r="1926" spans="1:8" x14ac:dyDescent="0.3">
      <c r="A1926">
        <v>2006</v>
      </c>
      <c r="B1926">
        <v>5</v>
      </c>
      <c r="C1926">
        <v>189.70000000000002</v>
      </c>
      <c r="D1926">
        <v>0.74999694800000005</v>
      </c>
      <c r="E1926">
        <f t="shared" si="113"/>
        <v>5.045741360325251</v>
      </c>
      <c r="F1926">
        <f>(MAX(E$2:E1926) - E1926)/MAX(E$2:E1926)</f>
        <v>0.1679002946238331</v>
      </c>
      <c r="G1926">
        <f t="shared" si="114"/>
        <v>10.450006098999998</v>
      </c>
      <c r="H1926" t="str">
        <f t="shared" si="112"/>
        <v/>
      </c>
    </row>
    <row r="1927" spans="1:8" x14ac:dyDescent="0.3">
      <c r="A1927">
        <v>2006</v>
      </c>
      <c r="B1927">
        <v>5</v>
      </c>
      <c r="C1927">
        <v>190.45000000000002</v>
      </c>
      <c r="D1927">
        <v>1.1999969479999999</v>
      </c>
      <c r="E1927">
        <f t="shared" si="113"/>
        <v>5.0934300521035736</v>
      </c>
      <c r="F1927">
        <f>(MAX(E$2:E1927) - E1927)/MAX(E$2:E1927)</f>
        <v>0.16003589105163751</v>
      </c>
      <c r="G1927">
        <f t="shared" si="114"/>
        <v>11.650003046999998</v>
      </c>
      <c r="H1927" t="str">
        <f t="shared" si="112"/>
        <v/>
      </c>
    </row>
    <row r="1928" spans="1:8" x14ac:dyDescent="0.3">
      <c r="A1928">
        <v>2006</v>
      </c>
      <c r="B1928">
        <v>5</v>
      </c>
      <c r="C1928">
        <v>191.9</v>
      </c>
      <c r="D1928">
        <v>-3</v>
      </c>
      <c r="E1928">
        <f t="shared" si="113"/>
        <v>4.973990577197549</v>
      </c>
      <c r="F1928">
        <f>(MAX(E$2:E1928) - E1928)/MAX(E$2:E1928)</f>
        <v>0.17973280866637245</v>
      </c>
      <c r="G1928">
        <f t="shared" si="114"/>
        <v>8.6500030469999984</v>
      </c>
      <c r="H1928" t="str">
        <f t="shared" si="112"/>
        <v/>
      </c>
    </row>
    <row r="1929" spans="1:8" x14ac:dyDescent="0.3">
      <c r="A1929">
        <v>2006</v>
      </c>
      <c r="B1929">
        <v>5</v>
      </c>
      <c r="C1929">
        <v>186.15</v>
      </c>
      <c r="D1929">
        <v>0.84999389599999997</v>
      </c>
      <c r="E1929">
        <f t="shared" si="113"/>
        <v>5.008058761157093</v>
      </c>
      <c r="F1929">
        <f>(MAX(E$2:E1929) - E1929)/MAX(E$2:E1929)</f>
        <v>0.1741145805783576</v>
      </c>
      <c r="G1929">
        <f t="shared" si="114"/>
        <v>9.4999969429999993</v>
      </c>
      <c r="H1929" t="str">
        <f t="shared" si="112"/>
        <v/>
      </c>
    </row>
    <row r="1930" spans="1:8" x14ac:dyDescent="0.3">
      <c r="A1930">
        <v>2006</v>
      </c>
      <c r="B1930">
        <v>5</v>
      </c>
      <c r="C1930">
        <v>186.65</v>
      </c>
      <c r="D1930">
        <v>-3</v>
      </c>
      <c r="E1930">
        <f t="shared" si="113"/>
        <v>4.8873179927391623</v>
      </c>
      <c r="F1930">
        <f>(MAX(E$2:E1930) - E1930)/MAX(E$2:E1930)</f>
        <v>0.19402609618187949</v>
      </c>
      <c r="G1930">
        <f t="shared" si="114"/>
        <v>6.4999969429999993</v>
      </c>
      <c r="H1930" t="str">
        <f t="shared" si="112"/>
        <v/>
      </c>
    </row>
    <row r="1931" spans="1:8" x14ac:dyDescent="0.3">
      <c r="A1931">
        <v>2006</v>
      </c>
      <c r="B1931">
        <v>5</v>
      </c>
      <c r="C1931">
        <v>186.8</v>
      </c>
      <c r="D1931">
        <v>-3</v>
      </c>
      <c r="E1931">
        <f t="shared" si="113"/>
        <v>4.7695828162545464</v>
      </c>
      <c r="F1931">
        <f>(MAX(E$2:E1931) - E1931)/MAX(E$2:E1931)</f>
        <v>0.21344195574923255</v>
      </c>
      <c r="G1931">
        <f t="shared" si="114"/>
        <v>3.4999969429999993</v>
      </c>
      <c r="H1931" t="str">
        <f t="shared" si="112"/>
        <v/>
      </c>
    </row>
    <row r="1932" spans="1:8" x14ac:dyDescent="0.3">
      <c r="A1932">
        <v>2006</v>
      </c>
      <c r="B1932">
        <v>5</v>
      </c>
      <c r="C1932">
        <v>185.35</v>
      </c>
      <c r="D1932">
        <v>-0.70000610399999996</v>
      </c>
      <c r="E1932">
        <f t="shared" si="113"/>
        <v>4.7425630934200846</v>
      </c>
      <c r="F1932">
        <f>(MAX(E$2:E1932) - E1932)/MAX(E$2:E1932)</f>
        <v>0.21789781303646616</v>
      </c>
      <c r="G1932">
        <f t="shared" si="114"/>
        <v>2.7999908389999995</v>
      </c>
      <c r="H1932" t="str">
        <f t="shared" si="112"/>
        <v/>
      </c>
    </row>
    <row r="1933" spans="1:8" x14ac:dyDescent="0.3">
      <c r="A1933">
        <v>2006</v>
      </c>
      <c r="B1933">
        <v>5</v>
      </c>
      <c r="C1933">
        <v>187.45000000000002</v>
      </c>
      <c r="D1933">
        <v>0.80000915500000003</v>
      </c>
      <c r="E1933">
        <f t="shared" si="113"/>
        <v>4.7729239407892594</v>
      </c>
      <c r="F1933">
        <f>(MAX(E$2:E1933) - E1933)/MAX(E$2:E1933)</f>
        <v>0.21289096659968554</v>
      </c>
      <c r="G1933">
        <f t="shared" si="114"/>
        <v>3.5999999939999996</v>
      </c>
      <c r="H1933" t="str">
        <f t="shared" si="112"/>
        <v/>
      </c>
    </row>
    <row r="1934" spans="1:8" x14ac:dyDescent="0.3">
      <c r="A1934">
        <v>2006</v>
      </c>
      <c r="B1934">
        <v>5</v>
      </c>
      <c r="C1934">
        <v>186.45000000000002</v>
      </c>
      <c r="D1934">
        <v>-1.4499938960000001</v>
      </c>
      <c r="E1934">
        <f t="shared" si="113"/>
        <v>4.7172464622678065</v>
      </c>
      <c r="F1934">
        <f>(MAX(E$2:E1934) - E1934)/MAX(E$2:E1934)</f>
        <v>0.22207281128123743</v>
      </c>
      <c r="G1934">
        <f t="shared" si="114"/>
        <v>2.1500060979999995</v>
      </c>
      <c r="H1934" t="str">
        <f t="shared" si="112"/>
        <v/>
      </c>
    </row>
    <row r="1935" spans="1:8" x14ac:dyDescent="0.3">
      <c r="A1935">
        <v>2006</v>
      </c>
      <c r="B1935">
        <v>5</v>
      </c>
      <c r="C1935">
        <v>186.45000000000002</v>
      </c>
      <c r="D1935">
        <v>1.45</v>
      </c>
      <c r="E1935">
        <f t="shared" si="113"/>
        <v>4.7722746792451867</v>
      </c>
      <c r="F1935">
        <f>(MAX(E$2:E1935) - E1935)/MAX(E$2:E1935)</f>
        <v>0.21299803715700402</v>
      </c>
      <c r="G1935">
        <f t="shared" si="114"/>
        <v>3.6000060979999997</v>
      </c>
      <c r="H1935" t="str">
        <f t="shared" si="112"/>
        <v/>
      </c>
    </row>
    <row r="1936" spans="1:8" x14ac:dyDescent="0.3">
      <c r="A1936">
        <v>2006</v>
      </c>
      <c r="B1936">
        <v>6</v>
      </c>
      <c r="C1936">
        <v>183.15</v>
      </c>
      <c r="D1936">
        <v>-1.0499938959999999</v>
      </c>
      <c r="E1936">
        <f t="shared" si="113"/>
        <v>4.7312357006764501</v>
      </c>
      <c r="F1936">
        <f>(MAX(E$2:E1936) - E1936)/MAX(E$2:E1936)</f>
        <v>0.21976582796064983</v>
      </c>
      <c r="G1936">
        <f t="shared" si="114"/>
        <v>2.5500122019999996</v>
      </c>
      <c r="H1936" t="str">
        <f t="shared" si="112"/>
        <v/>
      </c>
    </row>
    <row r="1937" spans="1:8" x14ac:dyDescent="0.3">
      <c r="A1937">
        <v>2006</v>
      </c>
      <c r="B1937">
        <v>6</v>
      </c>
      <c r="C1937">
        <v>184.65</v>
      </c>
      <c r="D1937">
        <v>0.50001220700000004</v>
      </c>
      <c r="E1937">
        <f t="shared" si="113"/>
        <v>4.7504532116799627</v>
      </c>
      <c r="F1937">
        <f>(MAX(E$2:E1937) - E1937)/MAX(E$2:E1937)</f>
        <v>0.21659664347374319</v>
      </c>
      <c r="G1937">
        <f t="shared" si="114"/>
        <v>3.0500244089999997</v>
      </c>
      <c r="H1937" t="str">
        <f t="shared" si="112"/>
        <v/>
      </c>
    </row>
    <row r="1938" spans="1:8" x14ac:dyDescent="0.3">
      <c r="A1938">
        <v>2006</v>
      </c>
      <c r="B1938">
        <v>6</v>
      </c>
      <c r="C1938">
        <v>184.75</v>
      </c>
      <c r="D1938">
        <v>-3</v>
      </c>
      <c r="E1938">
        <f t="shared" si="113"/>
        <v>4.6347452850084618</v>
      </c>
      <c r="F1938">
        <f>(MAX(E$2:E1938) - E1938)/MAX(E$2:E1938)</f>
        <v>0.23567818666382787</v>
      </c>
      <c r="G1938">
        <f t="shared" si="114"/>
        <v>5.0024408999999714E-2</v>
      </c>
      <c r="H1938" t="str">
        <f t="shared" si="112"/>
        <v/>
      </c>
    </row>
    <row r="1939" spans="1:8" x14ac:dyDescent="0.3">
      <c r="A1939">
        <v>2006</v>
      </c>
      <c r="B1939">
        <v>6</v>
      </c>
      <c r="C1939">
        <v>184.75</v>
      </c>
      <c r="D1939">
        <v>2.2000000000000002</v>
      </c>
      <c r="E1939">
        <f t="shared" si="113"/>
        <v>4.7175309923996824</v>
      </c>
      <c r="F1939">
        <f>(MAX(E$2:E1939) - E1939)/MAX(E$2:E1939)</f>
        <v>0.22202588905078657</v>
      </c>
      <c r="G1939">
        <f t="shared" si="114"/>
        <v>2.2500244089999999</v>
      </c>
      <c r="H1939" t="str">
        <f t="shared" si="112"/>
        <v/>
      </c>
    </row>
    <row r="1940" spans="1:8" x14ac:dyDescent="0.3">
      <c r="A1940">
        <v>2006</v>
      </c>
      <c r="B1940">
        <v>6</v>
      </c>
      <c r="C1940">
        <v>180.05</v>
      </c>
      <c r="D1940">
        <v>-1.600006104</v>
      </c>
      <c r="E1940">
        <f t="shared" si="113"/>
        <v>4.6546478067541788</v>
      </c>
      <c r="F1940">
        <f>(MAX(E$2:E1940) - E1940)/MAX(E$2:E1940)</f>
        <v>0.23239603617330287</v>
      </c>
      <c r="G1940">
        <f t="shared" si="114"/>
        <v>0.65001830499999991</v>
      </c>
      <c r="H1940" t="str">
        <f t="shared" si="112"/>
        <v/>
      </c>
    </row>
    <row r="1941" spans="1:8" x14ac:dyDescent="0.3">
      <c r="A1941">
        <v>2006</v>
      </c>
      <c r="B1941">
        <v>6</v>
      </c>
      <c r="C1941">
        <v>178</v>
      </c>
      <c r="D1941">
        <v>-3</v>
      </c>
      <c r="E1941">
        <f t="shared" si="113"/>
        <v>4.5369741262463483</v>
      </c>
      <c r="F1941">
        <f>(MAX(E$2:E1941) - E1941)/MAX(E$2:E1941)</f>
        <v>0.25180175435993285</v>
      </c>
      <c r="G1941">
        <f t="shared" si="114"/>
        <v>-2.3499816950000003</v>
      </c>
      <c r="H1941" t="str">
        <f t="shared" si="112"/>
        <v/>
      </c>
    </row>
    <row r="1942" spans="1:8" x14ac:dyDescent="0.3">
      <c r="A1942">
        <v>2006</v>
      </c>
      <c r="B1942">
        <v>6</v>
      </c>
      <c r="C1942">
        <v>176.15</v>
      </c>
      <c r="D1942">
        <v>-0.450012207</v>
      </c>
      <c r="E1942">
        <f t="shared" si="113"/>
        <v>4.5195881449265585</v>
      </c>
      <c r="F1942">
        <f>(MAX(E$2:E1942) - E1942)/MAX(E$2:E1942)</f>
        <v>0.25466889892814754</v>
      </c>
      <c r="G1942">
        <f t="shared" si="114"/>
        <v>-2.7999939020000002</v>
      </c>
      <c r="H1942" t="str">
        <f t="shared" si="112"/>
        <v/>
      </c>
    </row>
    <row r="1943" spans="1:8" x14ac:dyDescent="0.3">
      <c r="A1943">
        <v>2006</v>
      </c>
      <c r="B1943">
        <v>6</v>
      </c>
      <c r="C1943">
        <v>175.4</v>
      </c>
      <c r="D1943">
        <v>1.799990845</v>
      </c>
      <c r="E1943">
        <f t="shared" si="113"/>
        <v>4.5891595584160543</v>
      </c>
      <c r="F1943">
        <f>(MAX(E$2:E1943) - E1943)/MAX(E$2:E1943)</f>
        <v>0.24319578753912438</v>
      </c>
      <c r="G1943">
        <f t="shared" si="114"/>
        <v>-1.0000030570000003</v>
      </c>
      <c r="H1943" t="str">
        <f t="shared" si="112"/>
        <v/>
      </c>
    </row>
    <row r="1944" spans="1:8" x14ac:dyDescent="0.3">
      <c r="A1944">
        <v>2006</v>
      </c>
      <c r="B1944">
        <v>6</v>
      </c>
      <c r="C1944">
        <v>173.70000000000002</v>
      </c>
      <c r="D1944">
        <v>-2.0999908450000002</v>
      </c>
      <c r="E1944">
        <f t="shared" si="113"/>
        <v>4.5059368204288521</v>
      </c>
      <c r="F1944">
        <f>(MAX(E$2:E1944) - E1944)/MAX(E$2:E1944)</f>
        <v>0.2569201564305344</v>
      </c>
      <c r="G1944">
        <f t="shared" si="114"/>
        <v>-3.0999939020000005</v>
      </c>
      <c r="H1944" t="str">
        <f t="shared" si="112"/>
        <v/>
      </c>
    </row>
    <row r="1945" spans="1:8" x14ac:dyDescent="0.3">
      <c r="A1945">
        <v>2006</v>
      </c>
      <c r="B1945">
        <v>6</v>
      </c>
      <c r="C1945">
        <v>171.1</v>
      </c>
      <c r="D1945">
        <v>3.5</v>
      </c>
      <c r="E1945">
        <f t="shared" si="113"/>
        <v>4.6441961325694221</v>
      </c>
      <c r="F1945">
        <f>(MAX(E$2:E1945) - E1945)/MAX(E$2:E1945)</f>
        <v>0.23411963522223692</v>
      </c>
      <c r="G1945">
        <f t="shared" si="114"/>
        <v>0.40000609799999953</v>
      </c>
      <c r="H1945" t="str">
        <f t="shared" ref="H1945:H2008" si="115">IF(A1945=A1946, "", IF(-C1923*0.05 &gt; MIN(G1924:G1945), -C1923*0.05, ""))</f>
        <v/>
      </c>
    </row>
    <row r="1946" spans="1:8" x14ac:dyDescent="0.3">
      <c r="A1946">
        <v>2006</v>
      </c>
      <c r="B1946">
        <v>6</v>
      </c>
      <c r="C1946">
        <v>175.85</v>
      </c>
      <c r="D1946">
        <v>2.1000061040000002</v>
      </c>
      <c r="E1946">
        <f t="shared" si="113"/>
        <v>4.7273878319714893</v>
      </c>
      <c r="F1946">
        <f>(MAX(E$2:E1946) - E1946)/MAX(E$2:E1946)</f>
        <v>0.22040038494387137</v>
      </c>
      <c r="G1946">
        <f t="shared" si="114"/>
        <v>2.5000122019999997</v>
      </c>
      <c r="H1946" t="str">
        <f t="shared" si="115"/>
        <v/>
      </c>
    </row>
    <row r="1947" spans="1:8" x14ac:dyDescent="0.3">
      <c r="A1947">
        <v>2006</v>
      </c>
      <c r="B1947">
        <v>6</v>
      </c>
      <c r="C1947">
        <v>178.20000000000002</v>
      </c>
      <c r="D1947">
        <v>-1.6999938960000001</v>
      </c>
      <c r="E1947">
        <f t="shared" si="113"/>
        <v>4.6597402691905447</v>
      </c>
      <c r="F1947">
        <f>(MAX(E$2:E1947) - E1947)/MAX(E$2:E1947)</f>
        <v>0.23155623163511185</v>
      </c>
      <c r="G1947">
        <f t="shared" si="114"/>
        <v>0.80001830599999968</v>
      </c>
      <c r="H1947" t="str">
        <f t="shared" si="115"/>
        <v/>
      </c>
    </row>
    <row r="1948" spans="1:8" x14ac:dyDescent="0.3">
      <c r="A1948">
        <v>2006</v>
      </c>
      <c r="B1948">
        <v>6</v>
      </c>
      <c r="C1948">
        <v>178.20000000000002</v>
      </c>
      <c r="D1948">
        <v>-0.50000305199999995</v>
      </c>
      <c r="E1948">
        <f t="shared" si="113"/>
        <v>4.6401284480110618</v>
      </c>
      <c r="F1948">
        <f>(MAX(E$2:E1948) - E1948)/MAX(E$2:E1948)</f>
        <v>0.23479044232091004</v>
      </c>
      <c r="G1948">
        <f t="shared" si="114"/>
        <v>0.30001525399999973</v>
      </c>
      <c r="H1948" t="str">
        <f t="shared" si="115"/>
        <v/>
      </c>
    </row>
    <row r="1949" spans="1:8" x14ac:dyDescent="0.3">
      <c r="A1949">
        <v>2006</v>
      </c>
      <c r="B1949">
        <v>6</v>
      </c>
      <c r="C1949">
        <v>176.75</v>
      </c>
      <c r="D1949">
        <v>-3</v>
      </c>
      <c r="E1949">
        <f t="shared" si="113"/>
        <v>4.5219922216119119</v>
      </c>
      <c r="F1949">
        <f>(MAX(E$2:E1949) - E1949)/MAX(E$2:E1949)</f>
        <v>0.25427243954612022</v>
      </c>
      <c r="G1949">
        <f t="shared" si="114"/>
        <v>-2.6999847460000002</v>
      </c>
      <c r="H1949" t="str">
        <f t="shared" si="115"/>
        <v/>
      </c>
    </row>
    <row r="1950" spans="1:8" x14ac:dyDescent="0.3">
      <c r="A1950">
        <v>2006</v>
      </c>
      <c r="B1950">
        <v>6</v>
      </c>
      <c r="C1950">
        <v>174.65</v>
      </c>
      <c r="D1950">
        <v>-0.1</v>
      </c>
      <c r="E1950">
        <f t="shared" si="113"/>
        <v>4.5181084607573929</v>
      </c>
      <c r="F1950">
        <f>(MAX(E$2:E1950) - E1950)/MAX(E$2:E1950)</f>
        <v>0.25491291554994544</v>
      </c>
      <c r="G1950">
        <f t="shared" si="114"/>
        <v>-2.7999847460000002</v>
      </c>
      <c r="H1950" t="str">
        <f t="shared" si="115"/>
        <v/>
      </c>
    </row>
    <row r="1951" spans="1:8" x14ac:dyDescent="0.3">
      <c r="A1951">
        <v>2006</v>
      </c>
      <c r="B1951">
        <v>6</v>
      </c>
      <c r="C1951">
        <v>177.5</v>
      </c>
      <c r="D1951">
        <v>0.64999389600000002</v>
      </c>
      <c r="E1951">
        <f t="shared" si="113"/>
        <v>4.5429260065683081</v>
      </c>
      <c r="F1951">
        <f>(MAX(E$2:E1951) - E1951)/MAX(E$2:E1951)</f>
        <v>0.25082022211151461</v>
      </c>
      <c r="G1951">
        <f t="shared" si="114"/>
        <v>-2.14999085</v>
      </c>
      <c r="H1951" t="str">
        <f t="shared" si="115"/>
        <v/>
      </c>
    </row>
    <row r="1952" spans="1:8" x14ac:dyDescent="0.3">
      <c r="A1952">
        <v>2006</v>
      </c>
      <c r="B1952">
        <v>6</v>
      </c>
      <c r="C1952">
        <v>174.15</v>
      </c>
      <c r="D1952">
        <v>0.74998779299999996</v>
      </c>
      <c r="E1952">
        <f t="shared" si="113"/>
        <v>4.5722725961413353</v>
      </c>
      <c r="F1952">
        <f>(MAX(E$2:E1952) - E1952)/MAX(E$2:E1952)</f>
        <v>0.24598063823400548</v>
      </c>
      <c r="G1952">
        <f t="shared" si="114"/>
        <v>-1.4000030570000002</v>
      </c>
      <c r="H1952" t="str">
        <f t="shared" si="115"/>
        <v/>
      </c>
    </row>
    <row r="1953" spans="1:8" x14ac:dyDescent="0.3">
      <c r="A1953">
        <v>2006</v>
      </c>
      <c r="B1953">
        <v>6</v>
      </c>
      <c r="C1953">
        <v>175.15</v>
      </c>
      <c r="D1953">
        <v>-1.650009155</v>
      </c>
      <c r="E1953">
        <f t="shared" si="113"/>
        <v>4.5076626191833959</v>
      </c>
      <c r="F1953">
        <f>(MAX(E$2:E1953) - E1953)/MAX(E$2:E1953)</f>
        <v>0.25663555273552813</v>
      </c>
      <c r="G1953">
        <f t="shared" si="114"/>
        <v>-3.0500122120000004</v>
      </c>
      <c r="H1953" t="str">
        <f t="shared" si="115"/>
        <v/>
      </c>
    </row>
    <row r="1954" spans="1:8" x14ac:dyDescent="0.3">
      <c r="A1954">
        <v>2006</v>
      </c>
      <c r="B1954">
        <v>6</v>
      </c>
      <c r="C1954">
        <v>177.35</v>
      </c>
      <c r="D1954">
        <v>-0.34999389600000003</v>
      </c>
      <c r="E1954">
        <f t="shared" si="113"/>
        <v>4.494319052208982</v>
      </c>
      <c r="F1954">
        <f>(MAX(E$2:E1954) - E1954)/MAX(E$2:E1954)</f>
        <v>0.25883605754843464</v>
      </c>
      <c r="G1954">
        <f t="shared" si="114"/>
        <v>-3.4000061080000004</v>
      </c>
      <c r="H1954" t="str">
        <f t="shared" si="115"/>
        <v/>
      </c>
    </row>
    <row r="1955" spans="1:8" x14ac:dyDescent="0.3">
      <c r="A1955">
        <v>2006</v>
      </c>
      <c r="B1955">
        <v>6</v>
      </c>
      <c r="C1955">
        <v>175.20000000000002</v>
      </c>
      <c r="D1955">
        <v>1.350006104</v>
      </c>
      <c r="E1955">
        <f t="shared" si="113"/>
        <v>4.5462656117449889</v>
      </c>
      <c r="F1955">
        <f>(MAX(E$2:E1955) - E1955)/MAX(E$2:E1955)</f>
        <v>0.25026948352125727</v>
      </c>
      <c r="G1955">
        <f t="shared" si="114"/>
        <v>-2.0500000040000002</v>
      </c>
      <c r="H1955" t="str">
        <f t="shared" si="115"/>
        <v/>
      </c>
    </row>
    <row r="1956" spans="1:8" x14ac:dyDescent="0.3">
      <c r="A1956">
        <v>2006</v>
      </c>
      <c r="B1956">
        <v>6</v>
      </c>
      <c r="C1956">
        <v>177.8</v>
      </c>
      <c r="D1956">
        <v>-3</v>
      </c>
      <c r="E1956">
        <f t="shared" si="113"/>
        <v>4.431202646318372</v>
      </c>
      <c r="F1956">
        <f>(MAX(E$2:E1956) - E1956)/MAX(E$2:E1956)</f>
        <v>0.26924466532190039</v>
      </c>
      <c r="G1956">
        <f t="shared" si="114"/>
        <v>-5.0500000040000002</v>
      </c>
      <c r="H1956" t="str">
        <f t="shared" si="115"/>
        <v/>
      </c>
    </row>
    <row r="1957" spans="1:8" x14ac:dyDescent="0.3">
      <c r="A1957">
        <v>2006</v>
      </c>
      <c r="B1957">
        <v>6</v>
      </c>
      <c r="C1957">
        <v>183.85</v>
      </c>
      <c r="D1957">
        <v>0.35</v>
      </c>
      <c r="E1957">
        <f t="shared" si="113"/>
        <v>4.4438563389445189</v>
      </c>
      <c r="F1957">
        <f>(MAX(E$2:E1957) - E1957)/MAX(E$2:E1957)</f>
        <v>0.26715792857615117</v>
      </c>
      <c r="G1957">
        <f t="shared" si="114"/>
        <v>-4.7000000040000005</v>
      </c>
      <c r="H1957" t="str">
        <f t="shared" si="115"/>
        <v/>
      </c>
    </row>
    <row r="1958" spans="1:8" x14ac:dyDescent="0.3">
      <c r="A1958">
        <v>2006</v>
      </c>
      <c r="B1958">
        <v>7</v>
      </c>
      <c r="C1958">
        <v>184.25</v>
      </c>
      <c r="D1958">
        <v>0.60000610399999998</v>
      </c>
      <c r="E1958">
        <f t="shared" si="113"/>
        <v>4.4655633207247014</v>
      </c>
      <c r="F1958">
        <f>(MAX(E$2:E1958) - E1958)/MAX(E$2:E1958)</f>
        <v>0.26357820225765205</v>
      </c>
      <c r="G1958">
        <f t="shared" si="114"/>
        <v>-4.0999939000000003</v>
      </c>
      <c r="H1958" t="str">
        <f t="shared" si="115"/>
        <v/>
      </c>
    </row>
    <row r="1959" spans="1:8" x14ac:dyDescent="0.3">
      <c r="A1959">
        <v>2006</v>
      </c>
      <c r="B1959">
        <v>7</v>
      </c>
      <c r="C1959">
        <v>185.15</v>
      </c>
      <c r="D1959">
        <v>2.75</v>
      </c>
      <c r="E1959">
        <f t="shared" si="113"/>
        <v>4.565052646665773</v>
      </c>
      <c r="F1959">
        <f>(MAX(E$2:E1959) - E1959)/MAX(E$2:E1959)</f>
        <v>0.2471712893994982</v>
      </c>
      <c r="G1959">
        <f t="shared" si="114"/>
        <v>-1.3499939000000003</v>
      </c>
      <c r="H1959" t="str">
        <f t="shared" si="115"/>
        <v/>
      </c>
    </row>
    <row r="1960" spans="1:8" x14ac:dyDescent="0.3">
      <c r="A1960">
        <v>2006</v>
      </c>
      <c r="B1960">
        <v>7</v>
      </c>
      <c r="C1960">
        <v>179.20000000000002</v>
      </c>
      <c r="D1960">
        <v>2.95</v>
      </c>
      <c r="E1960">
        <f t="shared" si="113"/>
        <v>4.6777778585044789</v>
      </c>
      <c r="F1960">
        <f>(MAX(E$2:E1960) - E1960)/MAX(E$2:E1960)</f>
        <v>0.22858162955347572</v>
      </c>
      <c r="G1960">
        <f t="shared" si="114"/>
        <v>1.6000060999999999</v>
      </c>
      <c r="H1960" t="str">
        <f t="shared" si="115"/>
        <v/>
      </c>
    </row>
    <row r="1961" spans="1:8" x14ac:dyDescent="0.3">
      <c r="A1961">
        <v>2006</v>
      </c>
      <c r="B1961">
        <v>7</v>
      </c>
      <c r="C1961">
        <v>181.15</v>
      </c>
      <c r="D1961">
        <v>-1.7999877929999999</v>
      </c>
      <c r="E1961">
        <f t="shared" si="113"/>
        <v>4.6080571046236587</v>
      </c>
      <c r="F1961">
        <f>(MAX(E$2:E1961) - E1961)/MAX(E$2:E1961)</f>
        <v>0.24007936885874506</v>
      </c>
      <c r="G1961">
        <f t="shared" si="114"/>
        <v>-0.19998169300000002</v>
      </c>
      <c r="H1961" t="str">
        <f t="shared" si="115"/>
        <v/>
      </c>
    </row>
    <row r="1962" spans="1:8" x14ac:dyDescent="0.3">
      <c r="A1962">
        <v>2006</v>
      </c>
      <c r="B1962">
        <v>7</v>
      </c>
      <c r="C1962">
        <v>180.55</v>
      </c>
      <c r="D1962">
        <v>-0.99999694800000005</v>
      </c>
      <c r="E1962">
        <f t="shared" si="113"/>
        <v>4.5697737229496074</v>
      </c>
      <c r="F1962">
        <f>(MAX(E$2:E1962) - E1962)/MAX(E$2:E1962)</f>
        <v>0.24639273062997305</v>
      </c>
      <c r="G1962">
        <f t="shared" si="114"/>
        <v>-1.199978641</v>
      </c>
      <c r="H1962" t="str">
        <f t="shared" si="115"/>
        <v/>
      </c>
    </row>
    <row r="1963" spans="1:8" x14ac:dyDescent="0.3">
      <c r="A1963">
        <v>2006</v>
      </c>
      <c r="B1963">
        <v>7</v>
      </c>
      <c r="C1963">
        <v>180.35</v>
      </c>
      <c r="D1963">
        <v>5.099993896</v>
      </c>
      <c r="E1963">
        <f t="shared" si="113"/>
        <v>4.7636119660309291</v>
      </c>
      <c r="F1963">
        <f>(MAX(E$2:E1963) - E1963)/MAX(E$2:E1963)</f>
        <v>0.21442661634856158</v>
      </c>
      <c r="G1963">
        <f t="shared" si="114"/>
        <v>3.900015255</v>
      </c>
      <c r="H1963" t="str">
        <f t="shared" si="115"/>
        <v/>
      </c>
    </row>
    <row r="1964" spans="1:8" x14ac:dyDescent="0.3">
      <c r="A1964">
        <v>2006</v>
      </c>
      <c r="B1964">
        <v>7</v>
      </c>
      <c r="C1964">
        <v>184.20000000000002</v>
      </c>
      <c r="D1964">
        <v>0.44999694800000001</v>
      </c>
      <c r="E1964">
        <f t="shared" si="113"/>
        <v>4.7810680804134229</v>
      </c>
      <c r="F1964">
        <f>(MAX(E$2:E1964) - E1964)/MAX(E$2:E1964)</f>
        <v>0.21154790604666265</v>
      </c>
      <c r="G1964">
        <f t="shared" si="114"/>
        <v>4.3500122030000004</v>
      </c>
      <c r="H1964" t="str">
        <f t="shared" si="115"/>
        <v/>
      </c>
    </row>
    <row r="1965" spans="1:8" x14ac:dyDescent="0.3">
      <c r="A1965">
        <v>2006</v>
      </c>
      <c r="B1965">
        <v>7</v>
      </c>
      <c r="C1965">
        <v>185.35</v>
      </c>
      <c r="D1965">
        <v>-0.7</v>
      </c>
      <c r="E1965">
        <f t="shared" si="113"/>
        <v>4.7539835296476607</v>
      </c>
      <c r="F1965">
        <f>(MAX(E$2:E1965) - E1965)/MAX(E$2:E1965)</f>
        <v>0.21601445419152909</v>
      </c>
      <c r="G1965">
        <f t="shared" si="114"/>
        <v>3.6500122030000002</v>
      </c>
      <c r="H1965" t="str">
        <f t="shared" si="115"/>
        <v/>
      </c>
    </row>
    <row r="1966" spans="1:8" x14ac:dyDescent="0.3">
      <c r="A1966">
        <v>2006</v>
      </c>
      <c r="B1966">
        <v>7</v>
      </c>
      <c r="C1966">
        <v>182.35</v>
      </c>
      <c r="D1966">
        <v>-0.49998779300000001</v>
      </c>
      <c r="E1966">
        <f t="shared" si="113"/>
        <v>4.7344310174490296</v>
      </c>
      <c r="F1966">
        <f>(MAX(E$2:E1966) - E1966)/MAX(E$2:E1966)</f>
        <v>0.21923888415691997</v>
      </c>
      <c r="G1966">
        <f t="shared" si="114"/>
        <v>3.1500244100000003</v>
      </c>
      <c r="H1966" t="str">
        <f t="shared" si="115"/>
        <v/>
      </c>
    </row>
    <row r="1967" spans="1:8" x14ac:dyDescent="0.3">
      <c r="A1967">
        <v>2006</v>
      </c>
      <c r="B1967">
        <v>7</v>
      </c>
      <c r="C1967">
        <v>179.20000000000002</v>
      </c>
      <c r="D1967">
        <v>-2.050012207</v>
      </c>
      <c r="E1967">
        <f t="shared" si="113"/>
        <v>4.6531895996563133</v>
      </c>
      <c r="F1967">
        <f>(MAX(E$2:E1967) - E1967)/MAX(E$2:E1967)</f>
        <v>0.2326365109836156</v>
      </c>
      <c r="G1967">
        <f t="shared" si="114"/>
        <v>1.1000122030000004</v>
      </c>
      <c r="H1967" t="str">
        <f t="shared" si="115"/>
        <v/>
      </c>
    </row>
    <row r="1968" spans="1:8" x14ac:dyDescent="0.3">
      <c r="A1968">
        <v>2006</v>
      </c>
      <c r="B1968">
        <v>7</v>
      </c>
      <c r="C1968">
        <v>179.20000000000002</v>
      </c>
      <c r="D1968">
        <v>2.0499999999999998</v>
      </c>
      <c r="E1968">
        <f t="shared" si="113"/>
        <v>4.7330364636013087</v>
      </c>
      <c r="F1968">
        <f>(MAX(E$2:E1968) - E1968)/MAX(E$2:E1968)</f>
        <v>0.21946886182778197</v>
      </c>
      <c r="G1968">
        <f t="shared" si="114"/>
        <v>3.1500122030000002</v>
      </c>
      <c r="H1968" t="str">
        <f t="shared" si="115"/>
        <v/>
      </c>
    </row>
    <row r="1969" spans="1:8" x14ac:dyDescent="0.3">
      <c r="A1969">
        <v>2006</v>
      </c>
      <c r="B1969">
        <v>7</v>
      </c>
      <c r="C1969">
        <v>176.6</v>
      </c>
      <c r="D1969">
        <v>-1.549990845</v>
      </c>
      <c r="E1969">
        <f t="shared" si="113"/>
        <v>4.6707247717471194</v>
      </c>
      <c r="F1969">
        <f>(MAX(E$2:E1969) - E1969)/MAX(E$2:E1969)</f>
        <v>0.22974476317323247</v>
      </c>
      <c r="G1969">
        <f t="shared" si="114"/>
        <v>1.6000213580000002</v>
      </c>
      <c r="H1969" t="str">
        <f t="shared" si="115"/>
        <v/>
      </c>
    </row>
    <row r="1970" spans="1:8" x14ac:dyDescent="0.3">
      <c r="A1970">
        <v>2006</v>
      </c>
      <c r="B1970">
        <v>7</v>
      </c>
      <c r="C1970">
        <v>175.65</v>
      </c>
      <c r="D1970">
        <v>-0.20000305199999999</v>
      </c>
      <c r="E1970">
        <f t="shared" si="113"/>
        <v>4.6627473233320771</v>
      </c>
      <c r="F1970">
        <f>(MAX(E$2:E1970) - E1970)/MAX(E$2:E1970)</f>
        <v>0.23106033446430285</v>
      </c>
      <c r="G1970">
        <f t="shared" si="114"/>
        <v>1.4000183060000002</v>
      </c>
      <c r="H1970" t="str">
        <f t="shared" si="115"/>
        <v/>
      </c>
    </row>
    <row r="1971" spans="1:8" x14ac:dyDescent="0.3">
      <c r="A1971">
        <v>2006</v>
      </c>
      <c r="B1971">
        <v>7</v>
      </c>
      <c r="C1971">
        <v>180.15</v>
      </c>
      <c r="D1971">
        <v>-1.7</v>
      </c>
      <c r="E1971">
        <f t="shared" si="113"/>
        <v>4.596746736740366</v>
      </c>
      <c r="F1971">
        <f>(MAX(E$2:E1971) - E1971)/MAX(E$2:E1971)</f>
        <v>0.24194457619128601</v>
      </c>
      <c r="G1971">
        <f t="shared" si="114"/>
        <v>-0.29998169399999974</v>
      </c>
      <c r="H1971" t="str">
        <f t="shared" si="115"/>
        <v/>
      </c>
    </row>
    <row r="1972" spans="1:8" x14ac:dyDescent="0.3">
      <c r="A1972">
        <v>2006</v>
      </c>
      <c r="B1972">
        <v>7</v>
      </c>
      <c r="C1972">
        <v>180.05</v>
      </c>
      <c r="D1972">
        <v>1.0999877929999999</v>
      </c>
      <c r="E1972">
        <f t="shared" si="113"/>
        <v>4.6388714129241517</v>
      </c>
      <c r="F1972">
        <f>(MAX(E$2:E1972) - E1972)/MAX(E$2:E1972)</f>
        <v>0.2349977415958372</v>
      </c>
      <c r="G1972">
        <f t="shared" si="114"/>
        <v>0.80000609900000019</v>
      </c>
      <c r="H1972" t="str">
        <f t="shared" si="115"/>
        <v/>
      </c>
    </row>
    <row r="1973" spans="1:8" x14ac:dyDescent="0.3">
      <c r="A1973">
        <v>2006</v>
      </c>
      <c r="B1973">
        <v>7</v>
      </c>
      <c r="C1973">
        <v>179.15</v>
      </c>
      <c r="D1973">
        <v>1.100006104</v>
      </c>
      <c r="E1973">
        <f t="shared" si="113"/>
        <v>4.6815963936935159</v>
      </c>
      <c r="F1973">
        <f>(MAX(E$2:E1973) - E1973)/MAX(E$2:E1973)</f>
        <v>0.22795190999813938</v>
      </c>
      <c r="G1973">
        <f t="shared" si="114"/>
        <v>1.9000122030000002</v>
      </c>
      <c r="H1973" t="str">
        <f t="shared" si="115"/>
        <v/>
      </c>
    </row>
    <row r="1974" spans="1:8" x14ac:dyDescent="0.3">
      <c r="A1974">
        <v>2006</v>
      </c>
      <c r="B1974">
        <v>7</v>
      </c>
      <c r="C1974">
        <v>182.85</v>
      </c>
      <c r="D1974">
        <v>-0.15</v>
      </c>
      <c r="E1974">
        <f t="shared" si="113"/>
        <v>4.675835610600374</v>
      </c>
      <c r="F1974">
        <f>(MAX(E$2:E1974) - E1974)/MAX(E$2:E1974)</f>
        <v>0.22890192815646815</v>
      </c>
      <c r="G1974">
        <f t="shared" si="114"/>
        <v>1.7500122030000003</v>
      </c>
      <c r="H1974" t="str">
        <f t="shared" si="115"/>
        <v/>
      </c>
    </row>
    <row r="1975" spans="1:8" x14ac:dyDescent="0.3">
      <c r="A1975">
        <v>2006</v>
      </c>
      <c r="B1975">
        <v>7</v>
      </c>
      <c r="C1975">
        <v>183.20000000000002</v>
      </c>
      <c r="D1975">
        <v>-0.84999389599999997</v>
      </c>
      <c r="E1975">
        <f t="shared" si="113"/>
        <v>4.6432938661049334</v>
      </c>
      <c r="F1975">
        <f>(MAX(E$2:E1975) - E1975)/MAX(E$2:E1975)</f>
        <v>0.23426842914678786</v>
      </c>
      <c r="G1975">
        <f t="shared" si="114"/>
        <v>0.90001830700000029</v>
      </c>
      <c r="H1975" t="str">
        <f t="shared" si="115"/>
        <v/>
      </c>
    </row>
    <row r="1976" spans="1:8" x14ac:dyDescent="0.3">
      <c r="A1976">
        <v>2006</v>
      </c>
      <c r="B1976">
        <v>7</v>
      </c>
      <c r="C1976">
        <v>182.70000000000002</v>
      </c>
      <c r="D1976">
        <v>-3</v>
      </c>
      <c r="E1976">
        <f t="shared" si="113"/>
        <v>4.5289270221122013</v>
      </c>
      <c r="F1976">
        <f>(MAX(E$2:E1976) - E1976)/MAX(E$2:E1976)</f>
        <v>0.25312881266533982</v>
      </c>
      <c r="G1976">
        <f t="shared" si="114"/>
        <v>-2.0999816929999997</v>
      </c>
      <c r="H1976" t="str">
        <f t="shared" si="115"/>
        <v/>
      </c>
    </row>
    <row r="1977" spans="1:8" x14ac:dyDescent="0.3">
      <c r="A1977">
        <v>2006</v>
      </c>
      <c r="B1977">
        <v>7</v>
      </c>
      <c r="C1977">
        <v>184.20000000000002</v>
      </c>
      <c r="D1977">
        <v>1.2499908449999999</v>
      </c>
      <c r="E1977">
        <f t="shared" si="113"/>
        <v>4.5750273259828313</v>
      </c>
      <c r="F1977">
        <f>(MAX(E$2:E1977) - E1977)/MAX(E$2:E1977)</f>
        <v>0.24552635218844565</v>
      </c>
      <c r="G1977">
        <f t="shared" si="114"/>
        <v>-0.8499908479999998</v>
      </c>
      <c r="H1977" t="str">
        <f t="shared" si="115"/>
        <v/>
      </c>
    </row>
    <row r="1978" spans="1:8" x14ac:dyDescent="0.3">
      <c r="A1978">
        <v>2006</v>
      </c>
      <c r="B1978">
        <v>7</v>
      </c>
      <c r="C1978">
        <v>187.8</v>
      </c>
      <c r="D1978">
        <v>2.9499908449999999</v>
      </c>
      <c r="E1978">
        <f t="shared" si="113"/>
        <v>4.682825159267769</v>
      </c>
      <c r="F1978">
        <f>(MAX(E$2:E1978) - E1978)/MAX(E$2:E1978)</f>
        <v>0.22774927268494852</v>
      </c>
      <c r="G1978">
        <f t="shared" si="114"/>
        <v>2.0999999970000003</v>
      </c>
      <c r="H1978" t="str">
        <f t="shared" si="115"/>
        <v/>
      </c>
    </row>
    <row r="1979" spans="1:8" x14ac:dyDescent="0.3">
      <c r="A1979">
        <v>2006</v>
      </c>
      <c r="B1979">
        <v>8</v>
      </c>
      <c r="C1979">
        <v>185.05</v>
      </c>
      <c r="D1979">
        <v>1.0000030520000001</v>
      </c>
      <c r="E1979">
        <f t="shared" si="113"/>
        <v>4.7207838686807673</v>
      </c>
      <c r="F1979">
        <f>(MAX(E$2:E1979) - E1979)/MAX(E$2:E1979)</f>
        <v>0.22148945303438691</v>
      </c>
      <c r="G1979">
        <f t="shared" si="114"/>
        <v>3.1000030490000006</v>
      </c>
      <c r="H1979" t="str">
        <f t="shared" si="115"/>
        <v/>
      </c>
    </row>
    <row r="1980" spans="1:8" x14ac:dyDescent="0.3">
      <c r="A1980">
        <v>2006</v>
      </c>
      <c r="B1980">
        <v>8</v>
      </c>
      <c r="C1980">
        <v>183.15</v>
      </c>
      <c r="D1980">
        <v>2.200003052</v>
      </c>
      <c r="E1980">
        <f t="shared" si="113"/>
        <v>4.805843155486091</v>
      </c>
      <c r="F1980">
        <f>(MAX(E$2:E1980) - E1980)/MAX(E$2:E1980)</f>
        <v>0.20746221651236782</v>
      </c>
      <c r="G1980">
        <f t="shared" si="114"/>
        <v>5.300006101000001</v>
      </c>
      <c r="H1980" t="str">
        <f t="shared" si="115"/>
        <v/>
      </c>
    </row>
    <row r="1981" spans="1:8" x14ac:dyDescent="0.3">
      <c r="A1981">
        <v>2006</v>
      </c>
      <c r="B1981">
        <v>8</v>
      </c>
      <c r="C1981">
        <v>186.15</v>
      </c>
      <c r="D1981">
        <v>1.05</v>
      </c>
      <c r="E1981">
        <f t="shared" si="113"/>
        <v>4.846505003296409</v>
      </c>
      <c r="F1981">
        <f>(MAX(E$2:E1981) - E1981)/MAX(E$2:E1981)</f>
        <v>0.20075661882774232</v>
      </c>
      <c r="G1981">
        <f t="shared" si="114"/>
        <v>6.3500061010000008</v>
      </c>
      <c r="H1981" t="str">
        <f t="shared" si="115"/>
        <v/>
      </c>
    </row>
    <row r="1982" spans="1:8" x14ac:dyDescent="0.3">
      <c r="A1982">
        <v>2006</v>
      </c>
      <c r="B1982">
        <v>8</v>
      </c>
      <c r="C1982">
        <v>185.55</v>
      </c>
      <c r="D1982">
        <v>-0.64999084500000004</v>
      </c>
      <c r="E1982">
        <f t="shared" si="113"/>
        <v>4.8210386825010225</v>
      </c>
      <c r="F1982">
        <f>(MAX(E$2:E1982) - E1982)/MAX(E$2:E1982)</f>
        <v>0.20495630258432115</v>
      </c>
      <c r="G1982">
        <f t="shared" si="114"/>
        <v>5.7000152560000004</v>
      </c>
      <c r="H1982" t="str">
        <f t="shared" si="115"/>
        <v/>
      </c>
    </row>
    <row r="1983" spans="1:8" x14ac:dyDescent="0.3">
      <c r="A1983">
        <v>2006</v>
      </c>
      <c r="B1983">
        <v>8</v>
      </c>
      <c r="C1983">
        <v>186.9</v>
      </c>
      <c r="D1983">
        <v>2.6499969480000001</v>
      </c>
      <c r="E1983">
        <f t="shared" si="113"/>
        <v>4.9235726936953856</v>
      </c>
      <c r="F1983">
        <f>(MAX(E$2:E1983) - E1983)/MAX(E$2:E1983)</f>
        <v>0.1880472867602587</v>
      </c>
      <c r="G1983">
        <f t="shared" si="114"/>
        <v>8.3500122040000004</v>
      </c>
      <c r="H1983" t="str">
        <f t="shared" si="115"/>
        <v/>
      </c>
    </row>
    <row r="1984" spans="1:8" x14ac:dyDescent="0.3">
      <c r="A1984">
        <v>2006</v>
      </c>
      <c r="B1984">
        <v>8</v>
      </c>
      <c r="C1984">
        <v>184.65</v>
      </c>
      <c r="D1984">
        <v>-3</v>
      </c>
      <c r="E1984">
        <f t="shared" si="113"/>
        <v>4.8035831073340036</v>
      </c>
      <c r="F1984">
        <f>(MAX(E$2:E1984) - E1984)/MAX(E$2:E1984)</f>
        <v>0.20783492396350173</v>
      </c>
      <c r="G1984">
        <f t="shared" si="114"/>
        <v>5.3500122040000004</v>
      </c>
      <c r="H1984" t="str">
        <f t="shared" si="115"/>
        <v/>
      </c>
    </row>
    <row r="1985" spans="1:8" x14ac:dyDescent="0.3">
      <c r="A1985">
        <v>2006</v>
      </c>
      <c r="B1985">
        <v>8</v>
      </c>
      <c r="C1985">
        <v>186.4</v>
      </c>
      <c r="D1985">
        <v>-2.0499999999999998</v>
      </c>
      <c r="E1985">
        <f t="shared" si="113"/>
        <v>4.7243394482403769</v>
      </c>
      <c r="F1985">
        <f>(MAX(E$2:E1985) - E1985)/MAX(E$2:E1985)</f>
        <v>0.22090309783052012</v>
      </c>
      <c r="G1985">
        <f t="shared" si="114"/>
        <v>3.3000122040000006</v>
      </c>
      <c r="H1985" t="str">
        <f t="shared" si="115"/>
        <v/>
      </c>
    </row>
    <row r="1986" spans="1:8" x14ac:dyDescent="0.3">
      <c r="A1986">
        <v>2006</v>
      </c>
      <c r="B1986">
        <v>8</v>
      </c>
      <c r="C1986">
        <v>187.25</v>
      </c>
      <c r="D1986">
        <v>-0.35000305199999998</v>
      </c>
      <c r="E1986">
        <f t="shared" si="113"/>
        <v>4.7110935211997784</v>
      </c>
      <c r="F1986">
        <f>(MAX(E$2:E1986) - E1986)/MAX(E$2:E1986)</f>
        <v>0.22308750071620542</v>
      </c>
      <c r="G1986">
        <f t="shared" si="114"/>
        <v>2.9500091520000007</v>
      </c>
      <c r="H1986" t="str">
        <f t="shared" si="115"/>
        <v/>
      </c>
    </row>
    <row r="1987" spans="1:8" x14ac:dyDescent="0.3">
      <c r="A1987">
        <v>2006</v>
      </c>
      <c r="B1987">
        <v>8</v>
      </c>
      <c r="C1987">
        <v>187.4</v>
      </c>
      <c r="D1987">
        <v>2.8499908450000002</v>
      </c>
      <c r="E1987">
        <f t="shared" si="113"/>
        <v>4.8185634257250571</v>
      </c>
      <c r="F1987">
        <f>(MAX(E$2:E1987) - E1987)/MAX(E$2:E1987)</f>
        <v>0.20536450036675336</v>
      </c>
      <c r="G1987">
        <f t="shared" si="114"/>
        <v>5.7999999970000005</v>
      </c>
      <c r="H1987" t="str">
        <f t="shared" si="115"/>
        <v/>
      </c>
    </row>
    <row r="1988" spans="1:8" x14ac:dyDescent="0.3">
      <c r="A1988">
        <v>2006</v>
      </c>
      <c r="B1988">
        <v>8</v>
      </c>
      <c r="C1988">
        <v>184.95000000000002</v>
      </c>
      <c r="D1988">
        <v>0.15</v>
      </c>
      <c r="E1988">
        <f t="shared" ref="E1988:E2051" si="116">(D1988/C1988*$G$2+1)*E1987*$H$2+(1-$H$2)*E1987</f>
        <v>4.8244254250264262</v>
      </c>
      <c r="F1988">
        <f>(MAX(E$2:E1988) - E1988)/MAX(E$2:E1988)</f>
        <v>0.20439779051318485</v>
      </c>
      <c r="G1988">
        <f t="shared" si="114"/>
        <v>5.9499999970000008</v>
      </c>
      <c r="H1988" t="str">
        <f t="shared" si="115"/>
        <v/>
      </c>
    </row>
    <row r="1989" spans="1:8" x14ac:dyDescent="0.3">
      <c r="A1989">
        <v>2006</v>
      </c>
      <c r="B1989">
        <v>8</v>
      </c>
      <c r="C1989">
        <v>184.95000000000002</v>
      </c>
      <c r="D1989">
        <v>0.15</v>
      </c>
      <c r="E1989">
        <f t="shared" si="116"/>
        <v>4.8302945557138059</v>
      </c>
      <c r="F1989">
        <f>(MAX(E$2:E1989) - E1989)/MAX(E$2:E1989)</f>
        <v>0.20342990461356592</v>
      </c>
      <c r="G1989">
        <f t="shared" ref="G1989:G2052" si="117">IF(A1989&lt;&gt;A1988, D1989, D1989+G1988)</f>
        <v>6.0999999970000012</v>
      </c>
      <c r="H1989" t="str">
        <f t="shared" si="115"/>
        <v/>
      </c>
    </row>
    <row r="1990" spans="1:8" x14ac:dyDescent="0.3">
      <c r="A1990">
        <v>2006</v>
      </c>
      <c r="B1990">
        <v>8</v>
      </c>
      <c r="C1990">
        <v>187.70000000000002</v>
      </c>
      <c r="D1990">
        <v>-0.44999084499999997</v>
      </c>
      <c r="E1990">
        <f t="shared" si="116"/>
        <v>4.8129243772743449</v>
      </c>
      <c r="F1990">
        <f>(MAX(E$2:E1990) - E1990)/MAX(E$2:E1990)</f>
        <v>0.20629444310843545</v>
      </c>
      <c r="G1990">
        <f t="shared" si="117"/>
        <v>5.6500091520000009</v>
      </c>
      <c r="H1990" t="str">
        <f t="shared" si="115"/>
        <v/>
      </c>
    </row>
    <row r="1991" spans="1:8" x14ac:dyDescent="0.3">
      <c r="A1991">
        <v>2006</v>
      </c>
      <c r="B1991">
        <v>8</v>
      </c>
      <c r="C1991">
        <v>189.25</v>
      </c>
      <c r="D1991">
        <v>-0.4</v>
      </c>
      <c r="E1991">
        <f t="shared" si="116"/>
        <v>4.7976654360518109</v>
      </c>
      <c r="F1991">
        <f>(MAX(E$2:E1991) - E1991)/MAX(E$2:E1991)</f>
        <v>0.20881081475511934</v>
      </c>
      <c r="G1991">
        <f t="shared" si="117"/>
        <v>5.2500091520000005</v>
      </c>
      <c r="H1991" t="str">
        <f t="shared" si="115"/>
        <v/>
      </c>
    </row>
    <row r="1992" spans="1:8" x14ac:dyDescent="0.3">
      <c r="A1992">
        <v>2006</v>
      </c>
      <c r="B1992">
        <v>8</v>
      </c>
      <c r="C1992">
        <v>189.9</v>
      </c>
      <c r="D1992">
        <v>-0.5</v>
      </c>
      <c r="E1992">
        <f t="shared" si="116"/>
        <v>4.7787173103170097</v>
      </c>
      <c r="F1992">
        <f>(MAX(E$2:E1992) - E1992)/MAX(E$2:E1992)</f>
        <v>0.21193557457046239</v>
      </c>
      <c r="G1992">
        <f t="shared" si="117"/>
        <v>4.7500091520000005</v>
      </c>
      <c r="H1992" t="str">
        <f t="shared" si="115"/>
        <v/>
      </c>
    </row>
    <row r="1993" spans="1:8" x14ac:dyDescent="0.3">
      <c r="A1993">
        <v>2006</v>
      </c>
      <c r="B1993">
        <v>8</v>
      </c>
      <c r="C1993">
        <v>190.35</v>
      </c>
      <c r="D1993">
        <v>1.549990845</v>
      </c>
      <c r="E1993">
        <f t="shared" si="116"/>
        <v>4.8370858531210636</v>
      </c>
      <c r="F1993">
        <f>(MAX(E$2:E1993) - E1993)/MAX(E$2:E1993)</f>
        <v>0.20230994301265326</v>
      </c>
      <c r="G1993">
        <f t="shared" si="117"/>
        <v>6.2999999970000005</v>
      </c>
      <c r="H1993" t="str">
        <f t="shared" si="115"/>
        <v/>
      </c>
    </row>
    <row r="1994" spans="1:8" x14ac:dyDescent="0.3">
      <c r="A1994">
        <v>2006</v>
      </c>
      <c r="B1994">
        <v>8</v>
      </c>
      <c r="C1994">
        <v>189.15</v>
      </c>
      <c r="D1994">
        <v>-1.599996948</v>
      </c>
      <c r="E1994">
        <f t="shared" si="116"/>
        <v>4.775711367774452</v>
      </c>
      <c r="F1994">
        <f>(MAX(E$2:E1994) - E1994)/MAX(E$2:E1994)</f>
        <v>0.21243128842605302</v>
      </c>
      <c r="G1994">
        <f t="shared" si="117"/>
        <v>4.7000030490000002</v>
      </c>
      <c r="H1994" t="str">
        <f t="shared" si="115"/>
        <v/>
      </c>
    </row>
    <row r="1995" spans="1:8" x14ac:dyDescent="0.3">
      <c r="A1995">
        <v>2006</v>
      </c>
      <c r="B1995">
        <v>8</v>
      </c>
      <c r="C1995">
        <v>190.45000000000002</v>
      </c>
      <c r="D1995">
        <v>1.3000061039999999</v>
      </c>
      <c r="E1995">
        <f t="shared" si="116"/>
        <v>4.8246096659817166</v>
      </c>
      <c r="F1995">
        <f>(MAX(E$2:E1995) - E1995)/MAX(E$2:E1995)</f>
        <v>0.20436740709999193</v>
      </c>
      <c r="G1995">
        <f t="shared" si="117"/>
        <v>6.0000091530000006</v>
      </c>
      <c r="H1995" t="str">
        <f t="shared" si="115"/>
        <v/>
      </c>
    </row>
    <row r="1996" spans="1:8" x14ac:dyDescent="0.3">
      <c r="A1996">
        <v>2006</v>
      </c>
      <c r="B1996">
        <v>8</v>
      </c>
      <c r="C1996">
        <v>188.15</v>
      </c>
      <c r="D1996">
        <v>0</v>
      </c>
      <c r="E1996">
        <f t="shared" si="116"/>
        <v>4.8246096659817166</v>
      </c>
      <c r="F1996">
        <f>(MAX(E$2:E1996) - E1996)/MAX(E$2:E1996)</f>
        <v>0.20436740709999193</v>
      </c>
      <c r="G1996">
        <f t="shared" si="117"/>
        <v>6.0000091530000006</v>
      </c>
      <c r="H1996" t="str">
        <f t="shared" si="115"/>
        <v/>
      </c>
    </row>
    <row r="1997" spans="1:8" x14ac:dyDescent="0.3">
      <c r="A1997">
        <v>2006</v>
      </c>
      <c r="B1997">
        <v>8</v>
      </c>
      <c r="C1997">
        <v>188.5</v>
      </c>
      <c r="D1997">
        <v>1.5000061039999999</v>
      </c>
      <c r="E1997">
        <f t="shared" si="116"/>
        <v>4.8821980793641302</v>
      </c>
      <c r="F1997">
        <f>(MAX(E$2:E1997) - E1997)/MAX(E$2:E1997)</f>
        <v>0.19487042768971588</v>
      </c>
      <c r="G1997">
        <f t="shared" si="117"/>
        <v>7.5000152570000003</v>
      </c>
      <c r="H1997" t="str">
        <f t="shared" si="115"/>
        <v/>
      </c>
    </row>
    <row r="1998" spans="1:8" x14ac:dyDescent="0.3">
      <c r="A1998">
        <v>2006</v>
      </c>
      <c r="B1998">
        <v>8</v>
      </c>
      <c r="C1998">
        <v>189.95000000000002</v>
      </c>
      <c r="D1998">
        <v>0.50000305199999995</v>
      </c>
      <c r="E1998">
        <f t="shared" si="116"/>
        <v>4.9014751044245459</v>
      </c>
      <c r="F1998">
        <f>(MAX(E$2:E1998) - E1998)/MAX(E$2:E1998)</f>
        <v>0.1916914286630462</v>
      </c>
      <c r="G1998">
        <f t="shared" si="117"/>
        <v>8.0000183089999997</v>
      </c>
      <c r="H1998" t="str">
        <f t="shared" si="115"/>
        <v/>
      </c>
    </row>
    <row r="1999" spans="1:8" x14ac:dyDescent="0.3">
      <c r="A1999">
        <v>2006</v>
      </c>
      <c r="B1999">
        <v>8</v>
      </c>
      <c r="C1999">
        <v>190.65</v>
      </c>
      <c r="D1999">
        <v>-0.90000610400000003</v>
      </c>
      <c r="E1999">
        <f t="shared" si="116"/>
        <v>4.866767334852665</v>
      </c>
      <c r="F1999">
        <f>(MAX(E$2:E1999) - E1999)/MAX(E$2:E1999)</f>
        <v>0.19741513163801683</v>
      </c>
      <c r="G1999">
        <f t="shared" si="117"/>
        <v>7.1000122049999996</v>
      </c>
      <c r="H1999" t="str">
        <f t="shared" si="115"/>
        <v/>
      </c>
    </row>
    <row r="2000" spans="1:8" x14ac:dyDescent="0.3">
      <c r="A2000">
        <v>2006</v>
      </c>
      <c r="B2000">
        <v>8</v>
      </c>
      <c r="C2000">
        <v>191.6</v>
      </c>
      <c r="D2000">
        <v>0.40000610399999997</v>
      </c>
      <c r="E2000">
        <f t="shared" si="116"/>
        <v>4.8820079661732985</v>
      </c>
      <c r="F2000">
        <f>(MAX(E$2:E2000) - E2000)/MAX(E$2:E2000)</f>
        <v>0.19490177950083387</v>
      </c>
      <c r="G2000">
        <f t="shared" si="117"/>
        <v>7.5000183089999997</v>
      </c>
      <c r="H2000" t="str">
        <f t="shared" si="115"/>
        <v/>
      </c>
    </row>
    <row r="2001" spans="1:8" x14ac:dyDescent="0.3">
      <c r="A2001">
        <v>2006</v>
      </c>
      <c r="B2001">
        <v>8</v>
      </c>
      <c r="C2001">
        <v>192.05</v>
      </c>
      <c r="D2001">
        <v>-9.9996948000000002E-2</v>
      </c>
      <c r="E2001">
        <f t="shared" si="116"/>
        <v>4.8781950068132698</v>
      </c>
      <c r="F2001">
        <f>(MAX(E$2:E2001) - E2001)/MAX(E$2:E2001)</f>
        <v>0.19553057953902819</v>
      </c>
      <c r="G2001">
        <f t="shared" si="117"/>
        <v>7.4000213609999994</v>
      </c>
      <c r="H2001" t="str">
        <f t="shared" si="115"/>
        <v/>
      </c>
    </row>
    <row r="2002" spans="1:8" x14ac:dyDescent="0.3">
      <c r="A2002">
        <v>2006</v>
      </c>
      <c r="B2002">
        <v>9</v>
      </c>
      <c r="C2002">
        <v>192.1</v>
      </c>
      <c r="D2002">
        <v>0.45000915499999999</v>
      </c>
      <c r="E2002">
        <f t="shared" si="116"/>
        <v>4.8953363322657006</v>
      </c>
      <c r="F2002">
        <f>(MAX(E$2:E2002) - E2002)/MAX(E$2:E2002)</f>
        <v>0.19270378148495487</v>
      </c>
      <c r="G2002">
        <f t="shared" si="117"/>
        <v>7.8500305159999995</v>
      </c>
      <c r="H2002" t="str">
        <f t="shared" si="115"/>
        <v/>
      </c>
    </row>
    <row r="2003" spans="1:8" x14ac:dyDescent="0.3">
      <c r="A2003">
        <v>2006</v>
      </c>
      <c r="B2003">
        <v>9</v>
      </c>
      <c r="C2003">
        <v>193.6</v>
      </c>
      <c r="D2003">
        <v>0.85000305200000004</v>
      </c>
      <c r="E2003">
        <f t="shared" si="116"/>
        <v>4.9275758789314468</v>
      </c>
      <c r="F2003">
        <f>(MAX(E$2:E2003) - E2003)/MAX(E$2:E2003)</f>
        <v>0.18738711632788482</v>
      </c>
      <c r="G2003">
        <f t="shared" si="117"/>
        <v>8.7000335680000003</v>
      </c>
      <c r="H2003" t="str">
        <f t="shared" si="115"/>
        <v/>
      </c>
    </row>
    <row r="2004" spans="1:8" x14ac:dyDescent="0.3">
      <c r="A2004">
        <v>2006</v>
      </c>
      <c r="B2004">
        <v>9</v>
      </c>
      <c r="C2004">
        <v>193.1</v>
      </c>
      <c r="D2004">
        <v>-0.84999694800000003</v>
      </c>
      <c r="E2004">
        <f t="shared" si="116"/>
        <v>4.8950402150930463</v>
      </c>
      <c r="F2004">
        <f>(MAX(E$2:E2004) - E2004)/MAX(E$2:E2004)</f>
        <v>0.19275261454922168</v>
      </c>
      <c r="G2004">
        <f t="shared" si="117"/>
        <v>7.85003662</v>
      </c>
      <c r="H2004" t="str">
        <f t="shared" si="115"/>
        <v/>
      </c>
    </row>
    <row r="2005" spans="1:8" x14ac:dyDescent="0.3">
      <c r="A2005">
        <v>2006</v>
      </c>
      <c r="B2005">
        <v>9</v>
      </c>
      <c r="C2005">
        <v>193.4</v>
      </c>
      <c r="D2005">
        <v>-0.75000305199999995</v>
      </c>
      <c r="E2005">
        <f t="shared" si="116"/>
        <v>4.8665658477121063</v>
      </c>
      <c r="F2005">
        <f>(MAX(E$2:E2005) - E2005)/MAX(E$2:E2005)</f>
        <v>0.19744835914183109</v>
      </c>
      <c r="G2005">
        <f t="shared" si="117"/>
        <v>7.1000335679999997</v>
      </c>
      <c r="H2005" t="str">
        <f t="shared" si="115"/>
        <v/>
      </c>
    </row>
    <row r="2006" spans="1:8" x14ac:dyDescent="0.3">
      <c r="A2006">
        <v>2006</v>
      </c>
      <c r="B2006">
        <v>9</v>
      </c>
      <c r="C2006">
        <v>191.15</v>
      </c>
      <c r="D2006">
        <v>0.75</v>
      </c>
      <c r="E2006">
        <f t="shared" si="116"/>
        <v>4.8952076817622041</v>
      </c>
      <c r="F2006">
        <f>(MAX(E$2:E2006) - E2006)/MAX(E$2:E2006)</f>
        <v>0.19272499740515595</v>
      </c>
      <c r="G2006">
        <f t="shared" si="117"/>
        <v>7.8500335679999997</v>
      </c>
      <c r="H2006" t="str">
        <f t="shared" si="115"/>
        <v/>
      </c>
    </row>
    <row r="2007" spans="1:8" x14ac:dyDescent="0.3">
      <c r="A2007">
        <v>2006</v>
      </c>
      <c r="B2007">
        <v>9</v>
      </c>
      <c r="C2007">
        <v>191.55</v>
      </c>
      <c r="D2007">
        <v>1.1000000000000001</v>
      </c>
      <c r="E2007">
        <f t="shared" si="116"/>
        <v>4.9373747017303984</v>
      </c>
      <c r="F2007">
        <f>(MAX(E$2:E2007) - E2007)/MAX(E$2:E2007)</f>
        <v>0.18577117984169217</v>
      </c>
      <c r="G2007">
        <f t="shared" si="117"/>
        <v>8.9500335680000003</v>
      </c>
      <c r="H2007" t="str">
        <f t="shared" si="115"/>
        <v/>
      </c>
    </row>
    <row r="2008" spans="1:8" x14ac:dyDescent="0.3">
      <c r="A2008">
        <v>2006</v>
      </c>
      <c r="B2008">
        <v>9</v>
      </c>
      <c r="C2008">
        <v>192.65</v>
      </c>
      <c r="D2008">
        <v>3.3999938959999998</v>
      </c>
      <c r="E2008">
        <f t="shared" si="116"/>
        <v>5.0680809865589591</v>
      </c>
      <c r="F2008">
        <f>(MAX(E$2:E2008) - E2008)/MAX(E$2:E2008)</f>
        <v>0.1642162380938163</v>
      </c>
      <c r="G2008">
        <f t="shared" si="117"/>
        <v>12.350027464</v>
      </c>
      <c r="H2008" t="str">
        <f t="shared" si="115"/>
        <v/>
      </c>
    </row>
    <row r="2009" spans="1:8" x14ac:dyDescent="0.3">
      <c r="A2009">
        <v>2006</v>
      </c>
      <c r="B2009">
        <v>9</v>
      </c>
      <c r="C2009">
        <v>189.35</v>
      </c>
      <c r="D2009">
        <v>0.79999694799999999</v>
      </c>
      <c r="E2009">
        <f t="shared" si="116"/>
        <v>5.100199676721072</v>
      </c>
      <c r="F2009">
        <f>(MAX(E$2:E2009) - E2009)/MAX(E$2:E2009)</f>
        <v>0.15891950353839315</v>
      </c>
      <c r="G2009">
        <f t="shared" si="117"/>
        <v>13.150024412</v>
      </c>
      <c r="H2009" t="str">
        <f t="shared" ref="H2009:H2072" si="118">IF(A2009=A2010, "", IF(-C1987*0.05 &gt; MIN(G1988:G2009), -C1987*0.05, ""))</f>
        <v/>
      </c>
    </row>
    <row r="2010" spans="1:8" x14ac:dyDescent="0.3">
      <c r="A2010">
        <v>2006</v>
      </c>
      <c r="B2010">
        <v>9</v>
      </c>
      <c r="C2010">
        <v>190.55</v>
      </c>
      <c r="D2010">
        <v>1.650009155</v>
      </c>
      <c r="E2010">
        <f t="shared" si="116"/>
        <v>5.1664450938734037</v>
      </c>
      <c r="F2010">
        <f>(MAX(E$2:E2010) - E2010)/MAX(E$2:E2010)</f>
        <v>0.14799488648837789</v>
      </c>
      <c r="G2010">
        <f t="shared" si="117"/>
        <v>14.800033567</v>
      </c>
      <c r="H2010" t="str">
        <f t="shared" si="118"/>
        <v/>
      </c>
    </row>
    <row r="2011" spans="1:8" x14ac:dyDescent="0.3">
      <c r="A2011">
        <v>2006</v>
      </c>
      <c r="B2011">
        <v>9</v>
      </c>
      <c r="C2011">
        <v>189.75</v>
      </c>
      <c r="D2011">
        <v>2.0000061040000001</v>
      </c>
      <c r="E2011">
        <f t="shared" si="116"/>
        <v>5.2481282695550462</v>
      </c>
      <c r="F2011">
        <f>(MAX(E$2:E2011) - E2011)/MAX(E$2:E2011)</f>
        <v>0.13452440879934646</v>
      </c>
      <c r="G2011">
        <f t="shared" si="117"/>
        <v>16.800039671</v>
      </c>
      <c r="H2011" t="str">
        <f t="shared" si="118"/>
        <v/>
      </c>
    </row>
    <row r="2012" spans="1:8" x14ac:dyDescent="0.3">
      <c r="A2012">
        <v>2006</v>
      </c>
      <c r="B2012">
        <v>9</v>
      </c>
      <c r="C2012">
        <v>191.75</v>
      </c>
      <c r="D2012">
        <v>0.85000610399999998</v>
      </c>
      <c r="E2012">
        <f t="shared" si="116"/>
        <v>5.2830248098186461</v>
      </c>
      <c r="F2012">
        <f>(MAX(E$2:E2012) - E2012)/MAX(E$2:E2012)</f>
        <v>0.12876957540651529</v>
      </c>
      <c r="G2012">
        <f t="shared" si="117"/>
        <v>17.650045774999999</v>
      </c>
      <c r="H2012" t="str">
        <f t="shared" si="118"/>
        <v/>
      </c>
    </row>
    <row r="2013" spans="1:8" x14ac:dyDescent="0.3">
      <c r="A2013">
        <v>2006</v>
      </c>
      <c r="B2013">
        <v>9</v>
      </c>
      <c r="C2013">
        <v>192.6</v>
      </c>
      <c r="D2013">
        <v>-1.399993896</v>
      </c>
      <c r="E2013">
        <f t="shared" si="116"/>
        <v>5.2254219867176905</v>
      </c>
      <c r="F2013">
        <f>(MAX(E$2:E2013) - E2013)/MAX(E$2:E2013)</f>
        <v>0.1382689311420322</v>
      </c>
      <c r="G2013">
        <f t="shared" si="117"/>
        <v>16.250051878999997</v>
      </c>
      <c r="H2013" t="str">
        <f t="shared" si="118"/>
        <v/>
      </c>
    </row>
    <row r="2014" spans="1:8" x14ac:dyDescent="0.3">
      <c r="A2014">
        <v>2006</v>
      </c>
      <c r="B2014">
        <v>9</v>
      </c>
      <c r="C2014">
        <v>194.20000000000002</v>
      </c>
      <c r="D2014">
        <v>0.39999694800000002</v>
      </c>
      <c r="E2014">
        <f t="shared" si="116"/>
        <v>5.241566318695285</v>
      </c>
      <c r="F2014">
        <f>(MAX(E$2:E2014) - E2014)/MAX(E$2:E2014)</f>
        <v>0.13560654856577081</v>
      </c>
      <c r="G2014">
        <f t="shared" si="117"/>
        <v>16.650048826999996</v>
      </c>
      <c r="H2014" t="str">
        <f t="shared" si="118"/>
        <v/>
      </c>
    </row>
    <row r="2015" spans="1:8" x14ac:dyDescent="0.3">
      <c r="A2015">
        <v>2006</v>
      </c>
      <c r="B2015">
        <v>9</v>
      </c>
      <c r="C2015">
        <v>193.25</v>
      </c>
      <c r="D2015">
        <v>0.499996948</v>
      </c>
      <c r="E2015">
        <f t="shared" si="116"/>
        <v>5.2619086252574112</v>
      </c>
      <c r="F2015">
        <f>(MAX(E$2:E2015) - E2015)/MAX(E$2:E2015)</f>
        <v>0.13225187259483961</v>
      </c>
      <c r="G2015">
        <f t="shared" si="117"/>
        <v>17.150045774999995</v>
      </c>
      <c r="H2015" t="str">
        <f t="shared" si="118"/>
        <v/>
      </c>
    </row>
    <row r="2016" spans="1:8" x14ac:dyDescent="0.3">
      <c r="A2016">
        <v>2006</v>
      </c>
      <c r="B2016">
        <v>9</v>
      </c>
      <c r="C2016">
        <v>194.65</v>
      </c>
      <c r="D2016">
        <v>1.349996948</v>
      </c>
      <c r="E2016">
        <f t="shared" si="116"/>
        <v>5.3166496521113977</v>
      </c>
      <c r="F2016">
        <f>(MAX(E$2:E2016) - E2016)/MAX(E$2:E2016)</f>
        <v>0.12322445936368366</v>
      </c>
      <c r="G2016">
        <f t="shared" si="117"/>
        <v>18.500042722999996</v>
      </c>
      <c r="H2016" t="str">
        <f t="shared" si="118"/>
        <v/>
      </c>
    </row>
    <row r="2017" spans="1:8" x14ac:dyDescent="0.3">
      <c r="A2017">
        <v>2006</v>
      </c>
      <c r="B2017">
        <v>9</v>
      </c>
      <c r="C2017">
        <v>192.35</v>
      </c>
      <c r="D2017">
        <v>-1.3500030519999999</v>
      </c>
      <c r="E2017">
        <f t="shared" si="116"/>
        <v>5.2606775185780075</v>
      </c>
      <c r="F2017">
        <f>(MAX(E$2:E2017) - E2017)/MAX(E$2:E2017)</f>
        <v>0.13245489598269564</v>
      </c>
      <c r="G2017">
        <f t="shared" si="117"/>
        <v>17.150039670999995</v>
      </c>
      <c r="H2017" t="str">
        <f t="shared" si="118"/>
        <v/>
      </c>
    </row>
    <row r="2018" spans="1:8" x14ac:dyDescent="0.3">
      <c r="A2018">
        <v>2006</v>
      </c>
      <c r="B2018">
        <v>9</v>
      </c>
      <c r="C2018">
        <v>191.25</v>
      </c>
      <c r="D2018">
        <v>-0.75</v>
      </c>
      <c r="E2018">
        <f t="shared" si="116"/>
        <v>5.2297323567040195</v>
      </c>
      <c r="F2018">
        <f>(MAX(E$2:E2018) - E2018)/MAX(E$2:E2018)</f>
        <v>0.13755810247691502</v>
      </c>
      <c r="G2018">
        <f t="shared" si="117"/>
        <v>16.400039670999995</v>
      </c>
      <c r="H2018" t="str">
        <f t="shared" si="118"/>
        <v/>
      </c>
    </row>
    <row r="2019" spans="1:8" x14ac:dyDescent="0.3">
      <c r="A2019">
        <v>2006</v>
      </c>
      <c r="B2019">
        <v>9</v>
      </c>
      <c r="C2019">
        <v>193</v>
      </c>
      <c r="D2019">
        <v>2.6999969479999999</v>
      </c>
      <c r="E2019">
        <f t="shared" si="116"/>
        <v>5.3394753209679404</v>
      </c>
      <c r="F2019">
        <f>(MAX(E$2:E2019) - E2019)/MAX(E$2:E2019)</f>
        <v>0.11946024891883461</v>
      </c>
      <c r="G2019">
        <f t="shared" si="117"/>
        <v>19.100036618999994</v>
      </c>
      <c r="H2019" t="str">
        <f t="shared" si="118"/>
        <v/>
      </c>
    </row>
    <row r="2020" spans="1:8" x14ac:dyDescent="0.3">
      <c r="A2020">
        <v>2006</v>
      </c>
      <c r="B2020">
        <v>9</v>
      </c>
      <c r="C2020">
        <v>191.70000000000002</v>
      </c>
      <c r="D2020">
        <v>-1.299996948</v>
      </c>
      <c r="E2020">
        <f t="shared" si="116"/>
        <v>5.2851615367646563</v>
      </c>
      <c r="F2020">
        <f>(MAX(E$2:E2020) - E2020)/MAX(E$2:E2020)</f>
        <v>0.12841720501428225</v>
      </c>
      <c r="G2020">
        <f t="shared" si="117"/>
        <v>17.800039670999993</v>
      </c>
      <c r="H2020" t="str">
        <f t="shared" si="118"/>
        <v/>
      </c>
    </row>
    <row r="2021" spans="1:8" x14ac:dyDescent="0.3">
      <c r="A2021">
        <v>2006</v>
      </c>
      <c r="B2021">
        <v>9</v>
      </c>
      <c r="C2021">
        <v>193.15</v>
      </c>
      <c r="D2021">
        <v>0.95000610399999996</v>
      </c>
      <c r="E2021">
        <f t="shared" si="116"/>
        <v>5.324154048184945</v>
      </c>
      <c r="F2021">
        <f>(MAX(E$2:E2021) - E2021)/MAX(E$2:E2021)</f>
        <v>0.12198689974342158</v>
      </c>
      <c r="G2021">
        <f t="shared" si="117"/>
        <v>18.750045774999993</v>
      </c>
      <c r="H2021" t="str">
        <f t="shared" si="118"/>
        <v/>
      </c>
    </row>
    <row r="2022" spans="1:8" x14ac:dyDescent="0.3">
      <c r="A2022">
        <v>2006</v>
      </c>
      <c r="B2022">
        <v>9</v>
      </c>
      <c r="C2022">
        <v>194.65</v>
      </c>
      <c r="D2022">
        <v>0.85000305200000004</v>
      </c>
      <c r="E2022">
        <f t="shared" si="116"/>
        <v>5.3590285448991146</v>
      </c>
      <c r="F2022">
        <f>(MAX(E$2:E2022) - E2022)/MAX(E$2:E2022)</f>
        <v>0.11623570158071353</v>
      </c>
      <c r="G2022">
        <f t="shared" si="117"/>
        <v>19.600048826999995</v>
      </c>
      <c r="H2022" t="str">
        <f t="shared" si="118"/>
        <v/>
      </c>
    </row>
    <row r="2023" spans="1:8" x14ac:dyDescent="0.3">
      <c r="A2023">
        <v>2006</v>
      </c>
      <c r="B2023">
        <v>10</v>
      </c>
      <c r="C2023">
        <v>194.45000000000002</v>
      </c>
      <c r="D2023">
        <v>0.15</v>
      </c>
      <c r="E2023">
        <f t="shared" si="116"/>
        <v>5.3652295293300858</v>
      </c>
      <c r="F2023">
        <f>(MAX(E$2:E2023) - E2023)/MAX(E$2:E2023)</f>
        <v>0.11521308925289482</v>
      </c>
      <c r="G2023">
        <f t="shared" si="117"/>
        <v>19.750048826999993</v>
      </c>
      <c r="H2023" t="str">
        <f t="shared" si="118"/>
        <v/>
      </c>
    </row>
    <row r="2024" spans="1:8" x14ac:dyDescent="0.3">
      <c r="A2024">
        <v>2006</v>
      </c>
      <c r="B2024">
        <v>10</v>
      </c>
      <c r="C2024">
        <v>194.45000000000002</v>
      </c>
      <c r="D2024">
        <v>-0.15</v>
      </c>
      <c r="E2024">
        <f t="shared" si="116"/>
        <v>5.3590213696792794</v>
      </c>
      <c r="F2024">
        <f>(MAX(E$2:E2024) - E2024)/MAX(E$2:E2024)</f>
        <v>0.11623688485545643</v>
      </c>
      <c r="G2024">
        <f t="shared" si="117"/>
        <v>19.600048826999995</v>
      </c>
      <c r="H2024" t="str">
        <f t="shared" si="118"/>
        <v/>
      </c>
    </row>
    <row r="2025" spans="1:8" x14ac:dyDescent="0.3">
      <c r="A2025">
        <v>2006</v>
      </c>
      <c r="B2025">
        <v>10</v>
      </c>
      <c r="C2025">
        <v>193.20000000000002</v>
      </c>
      <c r="D2025">
        <v>-1.4</v>
      </c>
      <c r="E2025">
        <f t="shared" si="116"/>
        <v>5.3007711374001572</v>
      </c>
      <c r="F2025">
        <f>(MAX(E$2:E2025) - E2025)/MAX(E$2:E2025)</f>
        <v>0.12584300567224488</v>
      </c>
      <c r="G2025">
        <f t="shared" si="117"/>
        <v>18.200048826999996</v>
      </c>
      <c r="H2025" t="str">
        <f t="shared" si="118"/>
        <v/>
      </c>
    </row>
    <row r="2026" spans="1:8" x14ac:dyDescent="0.3">
      <c r="A2026">
        <v>2006</v>
      </c>
      <c r="B2026">
        <v>10</v>
      </c>
      <c r="C2026">
        <v>193.20000000000002</v>
      </c>
      <c r="D2026">
        <v>1.4</v>
      </c>
      <c r="E2026">
        <f t="shared" si="116"/>
        <v>5.3583882149805939</v>
      </c>
      <c r="F2026">
        <f>(MAX(E$2:E2026) - E2026)/MAX(E$2:E2026)</f>
        <v>0.11634129921216055</v>
      </c>
      <c r="G2026">
        <f t="shared" si="117"/>
        <v>19.600048826999995</v>
      </c>
      <c r="H2026" t="str">
        <f t="shared" si="118"/>
        <v/>
      </c>
    </row>
    <row r="2027" spans="1:8" x14ac:dyDescent="0.3">
      <c r="A2027">
        <v>2006</v>
      </c>
      <c r="B2027">
        <v>10</v>
      </c>
      <c r="C2027">
        <v>193.20000000000002</v>
      </c>
      <c r="D2027">
        <v>1.4</v>
      </c>
      <c r="E2027">
        <f t="shared" si="116"/>
        <v>5.4166315651434269</v>
      </c>
      <c r="F2027">
        <f>(MAX(E$2:E2027) - E2027)/MAX(E$2:E2027)</f>
        <v>0.10673631333403179</v>
      </c>
      <c r="G2027">
        <f t="shared" si="117"/>
        <v>21.000048826999993</v>
      </c>
      <c r="H2027" t="str">
        <f t="shared" si="118"/>
        <v/>
      </c>
    </row>
    <row r="2028" spans="1:8" x14ac:dyDescent="0.3">
      <c r="A2028">
        <v>2006</v>
      </c>
      <c r="B2028">
        <v>10</v>
      </c>
      <c r="C2028">
        <v>192.6</v>
      </c>
      <c r="D2028">
        <v>5.400006104</v>
      </c>
      <c r="E2028">
        <f t="shared" si="116"/>
        <v>5.6444340847298253</v>
      </c>
      <c r="F2028">
        <f>(MAX(E$2:E2028) - E2028)/MAX(E$2:E2028)</f>
        <v>6.916910647672829E-2</v>
      </c>
      <c r="G2028">
        <f t="shared" si="117"/>
        <v>26.400054930999993</v>
      </c>
      <c r="H2028" t="str">
        <f t="shared" si="118"/>
        <v/>
      </c>
    </row>
    <row r="2029" spans="1:8" x14ac:dyDescent="0.3">
      <c r="A2029">
        <v>2006</v>
      </c>
      <c r="B2029">
        <v>10</v>
      </c>
      <c r="C2029">
        <v>187.70000000000002</v>
      </c>
      <c r="D2029">
        <v>-1.1999969479999999</v>
      </c>
      <c r="E2029">
        <f t="shared" si="116"/>
        <v>5.5903053926025246</v>
      </c>
      <c r="F2029">
        <f>(MAX(E$2:E2029) - E2029)/MAX(E$2:E2029)</f>
        <v>7.8095538799573483E-2</v>
      </c>
      <c r="G2029">
        <f t="shared" si="117"/>
        <v>25.200057982999994</v>
      </c>
      <c r="H2029" t="str">
        <f t="shared" si="118"/>
        <v/>
      </c>
    </row>
    <row r="2030" spans="1:8" x14ac:dyDescent="0.3">
      <c r="A2030">
        <v>2006</v>
      </c>
      <c r="B2030">
        <v>10</v>
      </c>
      <c r="C2030">
        <v>187.70000000000002</v>
      </c>
      <c r="D2030">
        <v>1.0000030520000001</v>
      </c>
      <c r="E2030">
        <f t="shared" si="116"/>
        <v>5.6349803189814374</v>
      </c>
      <c r="F2030">
        <f>(MAX(E$2:E2030) - E2030)/MAX(E$2:E2030)</f>
        <v>7.0728139160365855E-2</v>
      </c>
      <c r="G2030">
        <f t="shared" si="117"/>
        <v>26.200061034999994</v>
      </c>
      <c r="H2030" t="str">
        <f t="shared" si="118"/>
        <v/>
      </c>
    </row>
    <row r="2031" spans="1:8" x14ac:dyDescent="0.3">
      <c r="A2031">
        <v>2006</v>
      </c>
      <c r="B2031">
        <v>10</v>
      </c>
      <c r="C2031">
        <v>188.85</v>
      </c>
      <c r="D2031">
        <v>1.35</v>
      </c>
      <c r="E2031">
        <f t="shared" si="116"/>
        <v>5.6954030626718657</v>
      </c>
      <c r="F2031">
        <f>(MAX(E$2:E2031) - E2031)/MAX(E$2:E2031)</f>
        <v>6.0763746689091007E-2</v>
      </c>
      <c r="G2031">
        <f t="shared" si="117"/>
        <v>27.550061034999995</v>
      </c>
      <c r="H2031" t="str">
        <f t="shared" si="118"/>
        <v/>
      </c>
    </row>
    <row r="2032" spans="1:8" x14ac:dyDescent="0.3">
      <c r="A2032">
        <v>2006</v>
      </c>
      <c r="B2032">
        <v>10</v>
      </c>
      <c r="C2032">
        <v>191.70000000000002</v>
      </c>
      <c r="D2032">
        <v>-0.19999694800000001</v>
      </c>
      <c r="E2032">
        <f t="shared" si="116"/>
        <v>5.686490204845855</v>
      </c>
      <c r="F2032">
        <f>(MAX(E$2:E2032) - E2032)/MAX(E$2:E2032)</f>
        <v>6.223357755069607E-2</v>
      </c>
      <c r="G2032">
        <f t="shared" si="117"/>
        <v>27.350064086999996</v>
      </c>
      <c r="H2032" t="str">
        <f t="shared" si="118"/>
        <v/>
      </c>
    </row>
    <row r="2033" spans="1:8" x14ac:dyDescent="0.3">
      <c r="A2033">
        <v>2006</v>
      </c>
      <c r="B2033">
        <v>10</v>
      </c>
      <c r="C2033">
        <v>192.3</v>
      </c>
      <c r="D2033">
        <v>0.55001220699999998</v>
      </c>
      <c r="E2033">
        <f t="shared" si="116"/>
        <v>5.7108867651239459</v>
      </c>
      <c r="F2033">
        <f>(MAX(E$2:E2033) - E2033)/MAX(E$2:E2033)</f>
        <v>5.8210309378606731E-2</v>
      </c>
      <c r="G2033">
        <f t="shared" si="117"/>
        <v>27.900076293999994</v>
      </c>
      <c r="H2033" t="str">
        <f t="shared" si="118"/>
        <v/>
      </c>
    </row>
    <row r="2034" spans="1:8" x14ac:dyDescent="0.3">
      <c r="A2034">
        <v>2006</v>
      </c>
      <c r="B2034">
        <v>10</v>
      </c>
      <c r="C2034">
        <v>192.85</v>
      </c>
      <c r="D2034">
        <v>-0.65000915500000001</v>
      </c>
      <c r="E2034">
        <f t="shared" si="116"/>
        <v>5.6820135837874233</v>
      </c>
      <c r="F2034">
        <f>(MAX(E$2:E2034) - E2034)/MAX(E$2:E2034)</f>
        <v>6.2971822894203264E-2</v>
      </c>
      <c r="G2034">
        <f t="shared" si="117"/>
        <v>27.250067138999995</v>
      </c>
      <c r="H2034" t="str">
        <f t="shared" si="118"/>
        <v/>
      </c>
    </row>
    <row r="2035" spans="1:8" x14ac:dyDescent="0.3">
      <c r="A2035">
        <v>2006</v>
      </c>
      <c r="B2035">
        <v>10</v>
      </c>
      <c r="C2035">
        <v>191.6</v>
      </c>
      <c r="D2035">
        <v>0.90000305199999997</v>
      </c>
      <c r="E2035">
        <f t="shared" si="116"/>
        <v>5.7220487839459366</v>
      </c>
      <c r="F2035">
        <f>(MAX(E$2:E2035) - E2035)/MAX(E$2:E2035)</f>
        <v>5.6369566480801318E-2</v>
      </c>
      <c r="G2035">
        <f t="shared" si="117"/>
        <v>28.150070190999994</v>
      </c>
      <c r="H2035" t="str">
        <f t="shared" si="118"/>
        <v/>
      </c>
    </row>
    <row r="2036" spans="1:8" x14ac:dyDescent="0.3">
      <c r="A2036">
        <v>2006</v>
      </c>
      <c r="B2036">
        <v>10</v>
      </c>
      <c r="C2036">
        <v>192.5</v>
      </c>
      <c r="D2036">
        <v>-0.5</v>
      </c>
      <c r="E2036">
        <f t="shared" si="116"/>
        <v>5.6997550873851086</v>
      </c>
      <c r="F2036">
        <f>(MAX(E$2:E2036) - E2036)/MAX(E$2:E2036)</f>
        <v>6.0046048689317628E-2</v>
      </c>
      <c r="G2036">
        <f t="shared" si="117"/>
        <v>27.650070190999994</v>
      </c>
      <c r="H2036" t="str">
        <f t="shared" si="118"/>
        <v/>
      </c>
    </row>
    <row r="2037" spans="1:8" x14ac:dyDescent="0.3">
      <c r="A2037">
        <v>2006</v>
      </c>
      <c r="B2037">
        <v>10</v>
      </c>
      <c r="C2037">
        <v>192.65</v>
      </c>
      <c r="D2037">
        <v>-0.70000610399999996</v>
      </c>
      <c r="E2037">
        <f t="shared" si="116"/>
        <v>5.668689450070227</v>
      </c>
      <c r="F2037">
        <f>(MAX(E$2:E2037) - E2037)/MAX(E$2:E2037)</f>
        <v>6.5169122943636845E-2</v>
      </c>
      <c r="G2037">
        <f t="shared" si="117"/>
        <v>26.950064086999994</v>
      </c>
      <c r="H2037" t="str">
        <f t="shared" si="118"/>
        <v/>
      </c>
    </row>
    <row r="2038" spans="1:8" x14ac:dyDescent="0.3">
      <c r="A2038">
        <v>2006</v>
      </c>
      <c r="B2038">
        <v>10</v>
      </c>
      <c r="C2038">
        <v>193.75</v>
      </c>
      <c r="D2038">
        <v>-0.35001220700000002</v>
      </c>
      <c r="E2038">
        <f t="shared" si="116"/>
        <v>5.6533285945459681</v>
      </c>
      <c r="F2038">
        <f>(MAX(E$2:E2038) - E2038)/MAX(E$2:E2038)</f>
        <v>6.7702301409058169E-2</v>
      </c>
      <c r="G2038">
        <f t="shared" si="117"/>
        <v>26.600051879999995</v>
      </c>
      <c r="H2038" t="str">
        <f t="shared" si="118"/>
        <v/>
      </c>
    </row>
    <row r="2039" spans="1:8" x14ac:dyDescent="0.3">
      <c r="A2039">
        <v>2006</v>
      </c>
      <c r="B2039">
        <v>10</v>
      </c>
      <c r="C2039">
        <v>193.9</v>
      </c>
      <c r="D2039">
        <v>0.39999389600000002</v>
      </c>
      <c r="E2039">
        <f t="shared" si="116"/>
        <v>5.6708218663089962</v>
      </c>
      <c r="F2039">
        <f>(MAX(E$2:E2039) - E2039)/MAX(E$2:E2039)</f>
        <v>6.4817463435685979E-2</v>
      </c>
      <c r="G2039">
        <f t="shared" si="117"/>
        <v>27.000045775999997</v>
      </c>
      <c r="H2039" t="str">
        <f t="shared" si="118"/>
        <v/>
      </c>
    </row>
    <row r="2040" spans="1:8" x14ac:dyDescent="0.3">
      <c r="A2040">
        <v>2006</v>
      </c>
      <c r="B2040">
        <v>10</v>
      </c>
      <c r="C2040">
        <v>193.70000000000002</v>
      </c>
      <c r="D2040">
        <v>-0.3</v>
      </c>
      <c r="E2040">
        <f t="shared" si="116"/>
        <v>5.6576475253702299</v>
      </c>
      <c r="F2040">
        <f>(MAX(E$2:E2040) - E2040)/MAX(E$2:E2040)</f>
        <v>6.6990060965133269E-2</v>
      </c>
      <c r="G2040">
        <f t="shared" si="117"/>
        <v>26.700045775999996</v>
      </c>
      <c r="H2040" t="str">
        <f t="shared" si="118"/>
        <v/>
      </c>
    </row>
    <row r="2041" spans="1:8" x14ac:dyDescent="0.3">
      <c r="A2041">
        <v>2006</v>
      </c>
      <c r="B2041">
        <v>10</v>
      </c>
      <c r="C2041">
        <v>194.35</v>
      </c>
      <c r="D2041">
        <v>9.9996948000000002E-2</v>
      </c>
      <c r="E2041">
        <f t="shared" si="116"/>
        <v>5.6620139839660375</v>
      </c>
      <c r="F2041">
        <f>(MAX(E$2:E2041) - E2041)/MAX(E$2:E2041)</f>
        <v>6.6269982655198942E-2</v>
      </c>
      <c r="G2041">
        <f t="shared" si="117"/>
        <v>26.800042723999997</v>
      </c>
      <c r="H2041" t="str">
        <f t="shared" si="118"/>
        <v/>
      </c>
    </row>
    <row r="2042" spans="1:8" x14ac:dyDescent="0.3">
      <c r="A2042">
        <v>2006</v>
      </c>
      <c r="B2042">
        <v>10</v>
      </c>
      <c r="C2042">
        <v>195.55</v>
      </c>
      <c r="D2042">
        <v>1.6</v>
      </c>
      <c r="E2042">
        <f t="shared" si="116"/>
        <v>5.7315043115626549</v>
      </c>
      <c r="F2042">
        <f>(MAX(E$2:E2042) - E2042)/MAX(E$2:E2042)</f>
        <v>5.4810243245188559E-2</v>
      </c>
      <c r="G2042">
        <f t="shared" si="117"/>
        <v>28.400042723999999</v>
      </c>
      <c r="H2042" t="str">
        <f t="shared" si="118"/>
        <v/>
      </c>
    </row>
    <row r="2043" spans="1:8" x14ac:dyDescent="0.3">
      <c r="A2043">
        <v>2006</v>
      </c>
      <c r="B2043">
        <v>10</v>
      </c>
      <c r="C2043">
        <v>192.75</v>
      </c>
      <c r="D2043">
        <v>-1.05</v>
      </c>
      <c r="E2043">
        <f t="shared" si="116"/>
        <v>5.6846710078494969</v>
      </c>
      <c r="F2043">
        <f>(MAX(E$2:E2043) - E2043)/MAX(E$2:E2043)</f>
        <v>6.2533583670033352E-2</v>
      </c>
      <c r="G2043">
        <f t="shared" si="117"/>
        <v>27.350042723999998</v>
      </c>
      <c r="H2043" t="str">
        <f t="shared" si="118"/>
        <v/>
      </c>
    </row>
    <row r="2044" spans="1:8" x14ac:dyDescent="0.3">
      <c r="A2044">
        <v>2006</v>
      </c>
      <c r="B2044">
        <v>10</v>
      </c>
      <c r="C2044">
        <v>191.85</v>
      </c>
      <c r="D2044">
        <v>1.0000091550000001</v>
      </c>
      <c r="E2044">
        <f t="shared" si="116"/>
        <v>5.7291176306095641</v>
      </c>
      <c r="F2044">
        <f>(MAX(E$2:E2044) - E2044)/MAX(E$2:E2044)</f>
        <v>5.5203833874607137E-2</v>
      </c>
      <c r="G2044">
        <f t="shared" si="117"/>
        <v>28.350051878999999</v>
      </c>
      <c r="H2044" t="str">
        <f t="shared" si="118"/>
        <v/>
      </c>
    </row>
    <row r="2045" spans="1:8" x14ac:dyDescent="0.3">
      <c r="A2045">
        <v>2006</v>
      </c>
      <c r="B2045">
        <v>11</v>
      </c>
      <c r="C2045">
        <v>193.70000000000002</v>
      </c>
      <c r="D2045">
        <v>-0.9</v>
      </c>
      <c r="E2045">
        <f t="shared" si="116"/>
        <v>5.689188313101444</v>
      </c>
      <c r="F2045">
        <f>(MAX(E$2:E2045) - E2045)/MAX(E$2:E2045)</f>
        <v>6.1788629043782524E-2</v>
      </c>
      <c r="G2045">
        <f t="shared" si="117"/>
        <v>27.450051879</v>
      </c>
      <c r="H2045" t="str">
        <f t="shared" si="118"/>
        <v/>
      </c>
    </row>
    <row r="2046" spans="1:8" x14ac:dyDescent="0.3">
      <c r="A2046">
        <v>2006</v>
      </c>
      <c r="B2046">
        <v>11</v>
      </c>
      <c r="C2046">
        <v>193.75</v>
      </c>
      <c r="D2046">
        <v>1.1999908450000001</v>
      </c>
      <c r="E2046">
        <f t="shared" si="116"/>
        <v>5.7420423045172075</v>
      </c>
      <c r="F2046">
        <f>(MAX(E$2:E2046) - E2046)/MAX(E$2:E2046)</f>
        <v>5.3072409256770627E-2</v>
      </c>
      <c r="G2046">
        <f t="shared" si="117"/>
        <v>28.650042723999999</v>
      </c>
      <c r="H2046" t="str">
        <f t="shared" si="118"/>
        <v/>
      </c>
    </row>
    <row r="2047" spans="1:8" x14ac:dyDescent="0.3">
      <c r="A2047">
        <v>2006</v>
      </c>
      <c r="B2047">
        <v>11</v>
      </c>
      <c r="C2047">
        <v>195.1</v>
      </c>
      <c r="D2047">
        <v>9.9996948000000002E-2</v>
      </c>
      <c r="E2047">
        <f t="shared" si="116"/>
        <v>5.7464568614552292</v>
      </c>
      <c r="F2047">
        <f>(MAX(E$2:E2047) - E2047)/MAX(E$2:E2047)</f>
        <v>5.2344398987283228E-2</v>
      </c>
      <c r="G2047">
        <f t="shared" si="117"/>
        <v>28.750039672</v>
      </c>
      <c r="H2047" t="str">
        <f t="shared" si="118"/>
        <v/>
      </c>
    </row>
    <row r="2048" spans="1:8" x14ac:dyDescent="0.3">
      <c r="A2048">
        <v>2006</v>
      </c>
      <c r="B2048">
        <v>11</v>
      </c>
      <c r="C2048">
        <v>194.65</v>
      </c>
      <c r="D2048">
        <v>-4.9993896000000003E-2</v>
      </c>
      <c r="E2048">
        <f t="shared" si="116"/>
        <v>5.7442429819276146</v>
      </c>
      <c r="F2048">
        <f>(MAX(E$2:E2048) - E2048)/MAX(E$2:E2048)</f>
        <v>5.2709492711101771E-2</v>
      </c>
      <c r="G2048">
        <f t="shared" si="117"/>
        <v>28.700045776</v>
      </c>
      <c r="H2048" t="str">
        <f t="shared" si="118"/>
        <v/>
      </c>
    </row>
    <row r="2049" spans="1:8" x14ac:dyDescent="0.3">
      <c r="A2049">
        <v>2006</v>
      </c>
      <c r="B2049">
        <v>11</v>
      </c>
      <c r="C2049">
        <v>195.6</v>
      </c>
      <c r="D2049">
        <v>-0.25</v>
      </c>
      <c r="E2049">
        <f t="shared" si="116"/>
        <v>5.7332302461493798</v>
      </c>
      <c r="F2049">
        <f>(MAX(E$2:E2049) - E2049)/MAX(E$2:E2049)</f>
        <v>5.4525617149922406E-2</v>
      </c>
      <c r="G2049">
        <f t="shared" si="117"/>
        <v>28.450045776</v>
      </c>
      <c r="H2049" t="str">
        <f t="shared" si="118"/>
        <v/>
      </c>
    </row>
    <row r="2050" spans="1:8" x14ac:dyDescent="0.3">
      <c r="A2050">
        <v>2006</v>
      </c>
      <c r="B2050">
        <v>11</v>
      </c>
      <c r="C2050">
        <v>196</v>
      </c>
      <c r="D2050">
        <v>-1.5500091549999999</v>
      </c>
      <c r="E2050">
        <f t="shared" si="116"/>
        <v>5.6652208632214123</v>
      </c>
      <c r="F2050">
        <f>(MAX(E$2:E2050) - E2050)/MAX(E$2:E2050)</f>
        <v>6.574113206754173E-2</v>
      </c>
      <c r="G2050">
        <f t="shared" si="117"/>
        <v>26.900036620999998</v>
      </c>
      <c r="H2050" t="str">
        <f t="shared" si="118"/>
        <v/>
      </c>
    </row>
    <row r="2051" spans="1:8" x14ac:dyDescent="0.3">
      <c r="A2051">
        <v>2006</v>
      </c>
      <c r="B2051">
        <v>11</v>
      </c>
      <c r="C2051">
        <v>194.95000000000002</v>
      </c>
      <c r="D2051">
        <v>-1.75</v>
      </c>
      <c r="E2051">
        <f t="shared" si="116"/>
        <v>5.588938715152902</v>
      </c>
      <c r="F2051">
        <f>(MAX(E$2:E2051) - E2051)/MAX(E$2:E2051)</f>
        <v>7.8320919337727335E-2</v>
      </c>
      <c r="G2051">
        <f t="shared" si="117"/>
        <v>25.150036620999998</v>
      </c>
      <c r="H2051" t="str">
        <f t="shared" si="118"/>
        <v/>
      </c>
    </row>
    <row r="2052" spans="1:8" x14ac:dyDescent="0.3">
      <c r="A2052">
        <v>2006</v>
      </c>
      <c r="B2052">
        <v>11</v>
      </c>
      <c r="C2052">
        <v>196.4</v>
      </c>
      <c r="D2052">
        <v>0.150006104</v>
      </c>
      <c r="E2052">
        <f t="shared" ref="E2052:E2115" si="119">(D2052/C2052*$G$2+1)*E2051*$H$2+(1-$H$2)*E2051</f>
        <v>5.5953417822773028</v>
      </c>
      <c r="F2052">
        <f>(MAX(E$2:E2052) - E2052)/MAX(E$2:E2052)</f>
        <v>7.7264981292703497E-2</v>
      </c>
      <c r="G2052">
        <f t="shared" si="117"/>
        <v>25.300042724999997</v>
      </c>
      <c r="H2052" t="str">
        <f t="shared" si="118"/>
        <v/>
      </c>
    </row>
    <row r="2053" spans="1:8" x14ac:dyDescent="0.3">
      <c r="A2053">
        <v>2006</v>
      </c>
      <c r="B2053">
        <v>11</v>
      </c>
      <c r="C2053">
        <v>196.95000000000002</v>
      </c>
      <c r="D2053">
        <v>-0.15</v>
      </c>
      <c r="E2053">
        <f t="shared" si="119"/>
        <v>5.5889495410941992</v>
      </c>
      <c r="F2053">
        <f>(MAX(E$2:E2053) - E2053)/MAX(E$2:E2053)</f>
        <v>7.8319134017806921E-2</v>
      </c>
      <c r="G2053">
        <f t="shared" ref="G2053:G2116" si="120">IF(A2053&lt;&gt;A2052, D2053, D2053+G2052)</f>
        <v>25.150042724999999</v>
      </c>
      <c r="H2053" t="str">
        <f t="shared" si="118"/>
        <v/>
      </c>
    </row>
    <row r="2054" spans="1:8" x14ac:dyDescent="0.3">
      <c r="A2054">
        <v>2006</v>
      </c>
      <c r="B2054">
        <v>11</v>
      </c>
      <c r="C2054">
        <v>197.55</v>
      </c>
      <c r="D2054">
        <v>-0.14999389599999999</v>
      </c>
      <c r="E2054">
        <f t="shared" si="119"/>
        <v>5.5825842539551243</v>
      </c>
      <c r="F2054">
        <f>(MAX(E$2:E2054) - E2054)/MAX(E$2:E2054)</f>
        <v>7.9368841716799546E-2</v>
      </c>
      <c r="G2054">
        <f t="shared" si="120"/>
        <v>25.000048828999997</v>
      </c>
      <c r="H2054" t="str">
        <f t="shared" si="118"/>
        <v/>
      </c>
    </row>
    <row r="2055" spans="1:8" x14ac:dyDescent="0.3">
      <c r="A2055">
        <v>2006</v>
      </c>
      <c r="B2055">
        <v>11</v>
      </c>
      <c r="C2055">
        <v>198.15</v>
      </c>
      <c r="D2055">
        <v>-0.05</v>
      </c>
      <c r="E2055">
        <f t="shared" si="119"/>
        <v>5.5804712394759584</v>
      </c>
      <c r="F2055">
        <f>(MAX(E$2:E2055) - E2055)/MAX(E$2:E2055)</f>
        <v>7.9717301655589629E-2</v>
      </c>
      <c r="G2055">
        <f t="shared" si="120"/>
        <v>24.950048828999996</v>
      </c>
      <c r="H2055" t="str">
        <f t="shared" si="118"/>
        <v/>
      </c>
    </row>
    <row r="2056" spans="1:8" x14ac:dyDescent="0.3">
      <c r="A2056">
        <v>2006</v>
      </c>
      <c r="B2056">
        <v>11</v>
      </c>
      <c r="C2056">
        <v>198.5</v>
      </c>
      <c r="D2056">
        <v>-0.100009155</v>
      </c>
      <c r="E2056">
        <f t="shared" si="119"/>
        <v>5.5762538726258697</v>
      </c>
      <c r="F2056">
        <f>(MAX(E$2:E2056) - E2056)/MAX(E$2:E2056)</f>
        <v>8.041279305374481E-2</v>
      </c>
      <c r="G2056">
        <f t="shared" si="120"/>
        <v>24.850039673999998</v>
      </c>
      <c r="H2056" t="str">
        <f t="shared" si="118"/>
        <v/>
      </c>
    </row>
    <row r="2057" spans="1:8" x14ac:dyDescent="0.3">
      <c r="A2057">
        <v>2006</v>
      </c>
      <c r="B2057">
        <v>11</v>
      </c>
      <c r="C2057">
        <v>198.95000000000002</v>
      </c>
      <c r="D2057">
        <v>-0.45000610400000002</v>
      </c>
      <c r="E2057">
        <f t="shared" si="119"/>
        <v>5.5573344334692836</v>
      </c>
      <c r="F2057">
        <f>(MAX(E$2:E2057) - E2057)/MAX(E$2:E2057)</f>
        <v>8.3532822128533302E-2</v>
      </c>
      <c r="G2057">
        <f t="shared" si="120"/>
        <v>24.400033569999998</v>
      </c>
      <c r="H2057" t="str">
        <f t="shared" si="118"/>
        <v/>
      </c>
    </row>
    <row r="2058" spans="1:8" x14ac:dyDescent="0.3">
      <c r="A2058">
        <v>2006</v>
      </c>
      <c r="B2058">
        <v>11</v>
      </c>
      <c r="C2058">
        <v>198.75</v>
      </c>
      <c r="D2058">
        <v>-2.0500030520000001</v>
      </c>
      <c r="E2058">
        <f t="shared" si="119"/>
        <v>5.4713529047930827</v>
      </c>
      <c r="F2058">
        <f>(MAX(E$2:E2058) - E2058)/MAX(E$2:E2058)</f>
        <v>9.7712146745094181E-2</v>
      </c>
      <c r="G2058">
        <f t="shared" si="120"/>
        <v>22.350030517999997</v>
      </c>
      <c r="H2058" t="str">
        <f t="shared" si="118"/>
        <v/>
      </c>
    </row>
    <row r="2059" spans="1:8" x14ac:dyDescent="0.3">
      <c r="A2059">
        <v>2006</v>
      </c>
      <c r="B2059">
        <v>11</v>
      </c>
      <c r="C2059">
        <v>197.25</v>
      </c>
      <c r="D2059">
        <v>-0.250003052</v>
      </c>
      <c r="E2059">
        <f t="shared" si="119"/>
        <v>5.4609509662016968</v>
      </c>
      <c r="F2059">
        <f>(MAX(E$2:E2059) - E2059)/MAX(E$2:E2059)</f>
        <v>9.9427543833278495E-2</v>
      </c>
      <c r="G2059">
        <f t="shared" si="120"/>
        <v>22.100027465999997</v>
      </c>
      <c r="H2059" t="str">
        <f t="shared" si="118"/>
        <v/>
      </c>
    </row>
    <row r="2060" spans="1:8" x14ac:dyDescent="0.3">
      <c r="A2060">
        <v>2006</v>
      </c>
      <c r="B2060">
        <v>11</v>
      </c>
      <c r="C2060">
        <v>197.5</v>
      </c>
      <c r="D2060">
        <v>-2.1499938959999998</v>
      </c>
      <c r="E2060">
        <f t="shared" si="119"/>
        <v>5.3717787289078576</v>
      </c>
      <c r="F2060">
        <f>(MAX(E$2:E2060) - E2060)/MAX(E$2:E2060)</f>
        <v>0.11413305231680376</v>
      </c>
      <c r="G2060">
        <f t="shared" si="120"/>
        <v>19.950033569999995</v>
      </c>
      <c r="H2060" t="str">
        <f t="shared" si="118"/>
        <v/>
      </c>
    </row>
    <row r="2061" spans="1:8" x14ac:dyDescent="0.3">
      <c r="A2061">
        <v>2006</v>
      </c>
      <c r="B2061">
        <v>11</v>
      </c>
      <c r="C2061">
        <v>199.1</v>
      </c>
      <c r="D2061">
        <v>0.50001220700000004</v>
      </c>
      <c r="E2061">
        <f t="shared" si="119"/>
        <v>5.3920144516935702</v>
      </c>
      <c r="F2061">
        <f>(MAX(E$2:E2061) - E2061)/MAX(E$2:E2061)</f>
        <v>0.110795953213694</v>
      </c>
      <c r="G2061">
        <f t="shared" si="120"/>
        <v>20.450045776999996</v>
      </c>
      <c r="H2061" t="str">
        <f t="shared" si="118"/>
        <v/>
      </c>
    </row>
    <row r="2062" spans="1:8" x14ac:dyDescent="0.3">
      <c r="A2062">
        <v>2006</v>
      </c>
      <c r="B2062">
        <v>11</v>
      </c>
      <c r="C2062">
        <v>199.4</v>
      </c>
      <c r="D2062">
        <v>0.05</v>
      </c>
      <c r="E2062">
        <f t="shared" si="119"/>
        <v>5.3940425413820208</v>
      </c>
      <c r="F2062">
        <f>(MAX(E$2:E2062) - E2062)/MAX(E$2:E2062)</f>
        <v>0.11046149833150254</v>
      </c>
      <c r="G2062">
        <f t="shared" si="120"/>
        <v>20.500045776999997</v>
      </c>
      <c r="H2062" t="str">
        <f t="shared" si="118"/>
        <v/>
      </c>
    </row>
    <row r="2063" spans="1:8" x14ac:dyDescent="0.3">
      <c r="A2063">
        <v>2006</v>
      </c>
      <c r="B2063">
        <v>11</v>
      </c>
      <c r="C2063">
        <v>199</v>
      </c>
      <c r="D2063">
        <v>0.24999389599999999</v>
      </c>
      <c r="E2063">
        <f t="shared" si="119"/>
        <v>5.4042069462320956</v>
      </c>
      <c r="F2063">
        <f>(MAX(E$2:E2063) - E2063)/MAX(E$2:E2063)</f>
        <v>0.10878527323848149</v>
      </c>
      <c r="G2063">
        <f t="shared" si="120"/>
        <v>20.750039672999996</v>
      </c>
      <c r="H2063" t="str">
        <f t="shared" si="118"/>
        <v/>
      </c>
    </row>
    <row r="2064" spans="1:8" x14ac:dyDescent="0.3">
      <c r="A2064">
        <v>2006</v>
      </c>
      <c r="B2064">
        <v>11</v>
      </c>
      <c r="C2064">
        <v>197.05</v>
      </c>
      <c r="D2064">
        <v>0.80000610400000005</v>
      </c>
      <c r="E2064">
        <f t="shared" si="119"/>
        <v>5.4371178714612123</v>
      </c>
      <c r="F2064">
        <f>(MAX(E$2:E2064) - E2064)/MAX(E$2:E2064)</f>
        <v>0.10335789017795938</v>
      </c>
      <c r="G2064">
        <f t="shared" si="120"/>
        <v>21.550045776999998</v>
      </c>
      <c r="H2064" t="str">
        <f t="shared" si="118"/>
        <v/>
      </c>
    </row>
    <row r="2065" spans="1:8" x14ac:dyDescent="0.3">
      <c r="A2065">
        <v>2006</v>
      </c>
      <c r="B2065">
        <v>11</v>
      </c>
      <c r="C2065">
        <v>198.20000000000002</v>
      </c>
      <c r="D2065">
        <v>-1.349996948</v>
      </c>
      <c r="E2065">
        <f t="shared" si="119"/>
        <v>5.3815672216197221</v>
      </c>
      <c r="F2065">
        <f>(MAX(E$2:E2065) - E2065)/MAX(E$2:E2065)</f>
        <v>0.11251881937857519</v>
      </c>
      <c r="G2065">
        <f t="shared" si="120"/>
        <v>20.200048828999996</v>
      </c>
      <c r="H2065" t="str">
        <f t="shared" si="118"/>
        <v/>
      </c>
    </row>
    <row r="2066" spans="1:8" x14ac:dyDescent="0.3">
      <c r="A2066">
        <v>2006</v>
      </c>
      <c r="B2066">
        <v>11</v>
      </c>
      <c r="C2066">
        <v>199.9</v>
      </c>
      <c r="D2066">
        <v>0.59999694800000003</v>
      </c>
      <c r="E2066">
        <f t="shared" si="119"/>
        <v>5.405796265454855</v>
      </c>
      <c r="F2066">
        <f>(MAX(E$2:E2066) - E2066)/MAX(E$2:E2066)</f>
        <v>0.10852317655881308</v>
      </c>
      <c r="G2066">
        <f t="shared" si="120"/>
        <v>20.800045776999998</v>
      </c>
      <c r="H2066" t="str">
        <f t="shared" si="118"/>
        <v/>
      </c>
    </row>
    <row r="2067" spans="1:8" x14ac:dyDescent="0.3">
      <c r="A2067">
        <v>2006</v>
      </c>
      <c r="B2067">
        <v>12</v>
      </c>
      <c r="C2067">
        <v>200.5</v>
      </c>
      <c r="D2067">
        <v>-0.30000305199999999</v>
      </c>
      <c r="E2067">
        <f t="shared" si="119"/>
        <v>5.3936634322020378</v>
      </c>
      <c r="F2067">
        <f>(MAX(E$2:E2067) - E2067)/MAX(E$2:E2067)</f>
        <v>0.11052401771457074</v>
      </c>
      <c r="G2067">
        <f t="shared" si="120"/>
        <v>20.500042724999997</v>
      </c>
      <c r="H2067" t="str">
        <f t="shared" si="118"/>
        <v/>
      </c>
    </row>
    <row r="2068" spans="1:8" x14ac:dyDescent="0.3">
      <c r="A2068">
        <v>2006</v>
      </c>
      <c r="B2068">
        <v>12</v>
      </c>
      <c r="C2068">
        <v>200.05</v>
      </c>
      <c r="D2068">
        <v>-0.24999389599999999</v>
      </c>
      <c r="E2068">
        <f t="shared" si="119"/>
        <v>5.3835530877746782</v>
      </c>
      <c r="F2068">
        <f>(MAX(E$2:E2068) - E2068)/MAX(E$2:E2068)</f>
        <v>0.11219132763366559</v>
      </c>
      <c r="G2068">
        <f t="shared" si="120"/>
        <v>20.250048828999997</v>
      </c>
      <c r="H2068" t="str">
        <f t="shared" si="118"/>
        <v/>
      </c>
    </row>
    <row r="2069" spans="1:8" x14ac:dyDescent="0.3">
      <c r="A2069">
        <v>2006</v>
      </c>
      <c r="B2069">
        <v>12</v>
      </c>
      <c r="C2069">
        <v>201.20000000000002</v>
      </c>
      <c r="D2069">
        <v>1.950003052</v>
      </c>
      <c r="E2069">
        <f t="shared" si="119"/>
        <v>5.4618180849299813</v>
      </c>
      <c r="F2069">
        <f>(MAX(E$2:E2069) - E2069)/MAX(E$2:E2069)</f>
        <v>9.9284546167166421E-2</v>
      </c>
      <c r="G2069">
        <f t="shared" si="120"/>
        <v>22.200051880999997</v>
      </c>
      <c r="H2069" t="str">
        <f t="shared" si="118"/>
        <v/>
      </c>
    </row>
    <row r="2070" spans="1:8" x14ac:dyDescent="0.3">
      <c r="A2070">
        <v>2006</v>
      </c>
      <c r="B2070">
        <v>12</v>
      </c>
      <c r="C2070">
        <v>199.5</v>
      </c>
      <c r="D2070">
        <v>1.850006104</v>
      </c>
      <c r="E2070">
        <f t="shared" si="119"/>
        <v>5.5377909931710194</v>
      </c>
      <c r="F2070">
        <f>(MAX(E$2:E2070) - E2070)/MAX(E$2:E2070)</f>
        <v>8.6755756035152329E-2</v>
      </c>
      <c r="G2070">
        <f t="shared" si="120"/>
        <v>24.050057984999995</v>
      </c>
      <c r="H2070" t="str">
        <f t="shared" si="118"/>
        <v/>
      </c>
    </row>
    <row r="2071" spans="1:8" x14ac:dyDescent="0.3">
      <c r="A2071">
        <v>2006</v>
      </c>
      <c r="B2071">
        <v>12</v>
      </c>
      <c r="C2071">
        <v>197.70000000000002</v>
      </c>
      <c r="D2071">
        <v>-0.64999084500000004</v>
      </c>
      <c r="E2071">
        <f t="shared" si="119"/>
        <v>5.5104805724799384</v>
      </c>
      <c r="F2071">
        <f>(MAX(E$2:E2071) - E2071)/MAX(E$2:E2071)</f>
        <v>9.1259552680266712E-2</v>
      </c>
      <c r="G2071">
        <f t="shared" si="120"/>
        <v>23.400067139999994</v>
      </c>
      <c r="H2071" t="str">
        <f t="shared" si="118"/>
        <v/>
      </c>
    </row>
    <row r="2072" spans="1:8" x14ac:dyDescent="0.3">
      <c r="A2072">
        <v>2006</v>
      </c>
      <c r="B2072">
        <v>12</v>
      </c>
      <c r="C2072">
        <v>196.20000000000002</v>
      </c>
      <c r="D2072">
        <v>-2.0000061040000001</v>
      </c>
      <c r="E2072">
        <f t="shared" si="119"/>
        <v>5.4262222025951274</v>
      </c>
      <c r="F2072">
        <f>(MAX(E$2:E2072) - E2072)/MAX(E$2:E2072)</f>
        <v>0.10515470896154464</v>
      </c>
      <c r="G2072">
        <f t="shared" si="120"/>
        <v>21.400061035999993</v>
      </c>
      <c r="H2072" t="str">
        <f t="shared" si="118"/>
        <v/>
      </c>
    </row>
    <row r="2073" spans="1:8" x14ac:dyDescent="0.3">
      <c r="A2073">
        <v>2006</v>
      </c>
      <c r="B2073">
        <v>12</v>
      </c>
      <c r="C2073">
        <v>194.25</v>
      </c>
      <c r="D2073">
        <v>0.14999694799999999</v>
      </c>
      <c r="E2073">
        <f t="shared" si="119"/>
        <v>5.4325072741747347</v>
      </c>
      <c r="F2073">
        <f>(MAX(E$2:E2073) - E2073)/MAX(E$2:E2073)</f>
        <v>0.10411822971376128</v>
      </c>
      <c r="G2073">
        <f t="shared" si="120"/>
        <v>21.550057983999992</v>
      </c>
      <c r="H2073" t="str">
        <f t="shared" ref="H2073:H2136" si="121">IF(A2073=A2074, "", IF(-C2051*0.05 &gt; MIN(G2052:G2073), -C2051*0.05, ""))</f>
        <v/>
      </c>
    </row>
    <row r="2074" spans="1:8" x14ac:dyDescent="0.3">
      <c r="A2074">
        <v>2006</v>
      </c>
      <c r="B2074">
        <v>12</v>
      </c>
      <c r="C2074">
        <v>194.4</v>
      </c>
      <c r="D2074">
        <v>-1.5499877929999999</v>
      </c>
      <c r="E2074">
        <f t="shared" si="119"/>
        <v>5.3675356695423702</v>
      </c>
      <c r="F2074">
        <f>(MAX(E$2:E2074) - E2074)/MAX(E$2:E2074)</f>
        <v>0.11483278070075884</v>
      </c>
      <c r="G2074">
        <f t="shared" si="120"/>
        <v>20.000070190999992</v>
      </c>
      <c r="H2074" t="str">
        <f t="shared" si="121"/>
        <v/>
      </c>
    </row>
    <row r="2075" spans="1:8" x14ac:dyDescent="0.3">
      <c r="A2075">
        <v>2006</v>
      </c>
      <c r="B2075">
        <v>12</v>
      </c>
      <c r="C2075">
        <v>192.75</v>
      </c>
      <c r="D2075">
        <v>-0.199990845</v>
      </c>
      <c r="E2075">
        <f t="shared" si="119"/>
        <v>5.3591819108332697</v>
      </c>
      <c r="F2075">
        <f>(MAX(E$2:E2075) - E2075)/MAX(E$2:E2075)</f>
        <v>0.11621040980701529</v>
      </c>
      <c r="G2075">
        <f t="shared" si="120"/>
        <v>19.800079345999993</v>
      </c>
      <c r="H2075" t="str">
        <f t="shared" si="121"/>
        <v/>
      </c>
    </row>
    <row r="2076" spans="1:8" x14ac:dyDescent="0.3">
      <c r="A2076">
        <v>2006</v>
      </c>
      <c r="B2076">
        <v>12</v>
      </c>
      <c r="C2076">
        <v>193.45000000000002</v>
      </c>
      <c r="D2076">
        <v>-3</v>
      </c>
      <c r="E2076">
        <f t="shared" si="119"/>
        <v>5.2345175603615726</v>
      </c>
      <c r="F2076">
        <f>(MAX(E$2:E2076) - E2076)/MAX(E$2:E2076)</f>
        <v>0.13676896837961</v>
      </c>
      <c r="G2076">
        <f t="shared" si="120"/>
        <v>16.800079345999993</v>
      </c>
      <c r="H2076" t="str">
        <f t="shared" si="121"/>
        <v/>
      </c>
    </row>
    <row r="2077" spans="1:8" x14ac:dyDescent="0.3">
      <c r="A2077">
        <v>2006</v>
      </c>
      <c r="B2077">
        <v>12</v>
      </c>
      <c r="C2077">
        <v>197.6</v>
      </c>
      <c r="D2077">
        <v>0.39999389600000002</v>
      </c>
      <c r="E2077">
        <f t="shared" si="119"/>
        <v>5.2504116019049638</v>
      </c>
      <c r="F2077">
        <f>(MAX(E$2:E2077) - E2077)/MAX(E$2:E2077)</f>
        <v>0.13414786152116415</v>
      </c>
      <c r="G2077">
        <f t="shared" si="120"/>
        <v>17.200073241999995</v>
      </c>
      <c r="H2077" t="str">
        <f t="shared" si="121"/>
        <v/>
      </c>
    </row>
    <row r="2078" spans="1:8" x14ac:dyDescent="0.3">
      <c r="A2078">
        <v>2006</v>
      </c>
      <c r="B2078">
        <v>12</v>
      </c>
      <c r="C2078">
        <v>198.8</v>
      </c>
      <c r="D2078">
        <v>0.64999694799999996</v>
      </c>
      <c r="E2078">
        <f t="shared" si="119"/>
        <v>5.2761617391055324</v>
      </c>
      <c r="F2078">
        <f>(MAX(E$2:E2078) - E2078)/MAX(E$2:E2078)</f>
        <v>0.12990137323572262</v>
      </c>
      <c r="G2078">
        <f t="shared" si="120"/>
        <v>17.850070189999993</v>
      </c>
      <c r="H2078" t="str">
        <f t="shared" si="121"/>
        <v/>
      </c>
    </row>
    <row r="2079" spans="1:8" x14ac:dyDescent="0.3">
      <c r="A2079">
        <v>2006</v>
      </c>
      <c r="B2079">
        <v>12</v>
      </c>
      <c r="C2079">
        <v>199.5</v>
      </c>
      <c r="D2079">
        <v>-0.39999084499999998</v>
      </c>
      <c r="E2079">
        <f t="shared" si="119"/>
        <v>5.2602939466816121</v>
      </c>
      <c r="F2079">
        <f>(MAX(E$2:E2079) - E2079)/MAX(E$2:E2079)</f>
        <v>0.13251815131807426</v>
      </c>
      <c r="G2079">
        <f t="shared" si="120"/>
        <v>17.450079344999992</v>
      </c>
      <c r="H2079" t="str">
        <f t="shared" si="121"/>
        <v/>
      </c>
    </row>
    <row r="2080" spans="1:8" x14ac:dyDescent="0.3">
      <c r="A2080">
        <v>2006</v>
      </c>
      <c r="B2080">
        <v>12</v>
      </c>
      <c r="C2080">
        <v>199.85</v>
      </c>
      <c r="D2080">
        <v>-1.599990845</v>
      </c>
      <c r="E2080">
        <f t="shared" si="119"/>
        <v>5.1971234025983035</v>
      </c>
      <c r="F2080">
        <f>(MAX(E$2:E2080) - E2080)/MAX(E$2:E2080)</f>
        <v>0.1429356870906143</v>
      </c>
      <c r="G2080">
        <f t="shared" si="120"/>
        <v>15.850088499999991</v>
      </c>
      <c r="H2080" t="str">
        <f t="shared" si="121"/>
        <v/>
      </c>
    </row>
    <row r="2081" spans="1:8" x14ac:dyDescent="0.3">
      <c r="A2081">
        <v>2006</v>
      </c>
      <c r="B2081">
        <v>12</v>
      </c>
      <c r="C2081">
        <v>201.70000000000002</v>
      </c>
      <c r="D2081">
        <v>0.69999694800000001</v>
      </c>
      <c r="E2081">
        <f t="shared" si="119"/>
        <v>5.2241782155893661</v>
      </c>
      <c r="F2081">
        <f>(MAX(E$2:E2081) - E2081)/MAX(E$2:E2081)</f>
        <v>0.13847404304046837</v>
      </c>
      <c r="G2081">
        <f t="shared" si="120"/>
        <v>16.55008544799999</v>
      </c>
      <c r="H2081" t="str">
        <f t="shared" si="121"/>
        <v/>
      </c>
    </row>
    <row r="2082" spans="1:8" x14ac:dyDescent="0.3">
      <c r="A2082">
        <v>2006</v>
      </c>
      <c r="B2082">
        <v>12</v>
      </c>
      <c r="C2082">
        <v>200.6</v>
      </c>
      <c r="D2082">
        <v>0.20000305199999999</v>
      </c>
      <c r="E2082">
        <f t="shared" si="119"/>
        <v>5.231991163650008</v>
      </c>
      <c r="F2082">
        <f>(MAX(E$2:E2082) - E2082)/MAX(E$2:E2082)</f>
        <v>0.1371855997146772</v>
      </c>
      <c r="G2082">
        <f t="shared" si="120"/>
        <v>16.75008849999999</v>
      </c>
      <c r="H2082" t="str">
        <f t="shared" si="121"/>
        <v/>
      </c>
    </row>
    <row r="2083" spans="1:8" x14ac:dyDescent="0.3">
      <c r="A2083">
        <v>2006</v>
      </c>
      <c r="B2083">
        <v>12</v>
      </c>
      <c r="C2083">
        <v>200.6</v>
      </c>
      <c r="D2083">
        <v>-0.2</v>
      </c>
      <c r="E2083">
        <f t="shared" si="119"/>
        <v>5.2241666504441504</v>
      </c>
      <c r="F2083">
        <f>(MAX(E$2:E2083) - E2083)/MAX(E$2:E2083)</f>
        <v>0.13847595026345888</v>
      </c>
      <c r="G2083">
        <f t="shared" si="120"/>
        <v>16.55008849999999</v>
      </c>
      <c r="H2083" t="str">
        <f t="shared" si="121"/>
        <v/>
      </c>
    </row>
    <row r="2084" spans="1:8" x14ac:dyDescent="0.3">
      <c r="A2084">
        <v>2006</v>
      </c>
      <c r="B2084">
        <v>12</v>
      </c>
      <c r="C2084">
        <v>200.6</v>
      </c>
      <c r="D2084">
        <v>1.1000030519999999</v>
      </c>
      <c r="E2084">
        <f t="shared" si="119"/>
        <v>5.2671372331433925</v>
      </c>
      <c r="F2084">
        <f>(MAX(E$2:E2084) - E2084)/MAX(E$2:E2084)</f>
        <v>0.13138961613523145</v>
      </c>
      <c r="G2084">
        <f t="shared" si="120"/>
        <v>17.650091551999992</v>
      </c>
      <c r="H2084" t="str">
        <f t="shared" si="121"/>
        <v/>
      </c>
    </row>
    <row r="2085" spans="1:8" x14ac:dyDescent="0.3">
      <c r="A2085">
        <v>2006</v>
      </c>
      <c r="B2085">
        <v>12</v>
      </c>
      <c r="C2085">
        <v>200.5</v>
      </c>
      <c r="D2085">
        <v>-0.64999389600000002</v>
      </c>
      <c r="E2085">
        <f t="shared" si="119"/>
        <v>5.2415242128121893</v>
      </c>
      <c r="F2085">
        <f>(MAX(E$2:E2085) - E2085)/MAX(E$2:E2085)</f>
        <v>0.13561349230117392</v>
      </c>
      <c r="G2085">
        <f t="shared" si="120"/>
        <v>17.000097655999991</v>
      </c>
      <c r="H2085" t="str">
        <f t="shared" si="121"/>
        <v/>
      </c>
    </row>
    <row r="2086" spans="1:8" x14ac:dyDescent="0.3">
      <c r="A2086">
        <v>2006</v>
      </c>
      <c r="B2086">
        <v>12</v>
      </c>
      <c r="C2086">
        <v>201.9</v>
      </c>
      <c r="D2086">
        <v>-0.59999084499999999</v>
      </c>
      <c r="E2086">
        <f t="shared" si="119"/>
        <v>5.2181596768424043</v>
      </c>
      <c r="F2086">
        <f>(MAX(E$2:E2086) - E2086)/MAX(E$2:E2086)</f>
        <v>0.13946656801559296</v>
      </c>
      <c r="G2086">
        <f t="shared" si="120"/>
        <v>16.40010681099999</v>
      </c>
      <c r="H2086" t="str">
        <f t="shared" si="121"/>
        <v/>
      </c>
    </row>
    <row r="2087" spans="1:8" x14ac:dyDescent="0.3">
      <c r="A2087">
        <v>2006</v>
      </c>
      <c r="B2087">
        <v>12</v>
      </c>
      <c r="C2087">
        <v>201.9</v>
      </c>
      <c r="D2087">
        <v>0.6</v>
      </c>
      <c r="E2087">
        <f t="shared" si="119"/>
        <v>5.2414204183439308</v>
      </c>
      <c r="F2087">
        <f>(MAX(E$2:E2087) - E2087)/MAX(E$2:E2087)</f>
        <v>0.13563060918059558</v>
      </c>
      <c r="G2087">
        <f t="shared" si="120"/>
        <v>17.000106810999991</v>
      </c>
      <c r="H2087" t="str">
        <f t="shared" si="121"/>
        <v/>
      </c>
    </row>
    <row r="2088" spans="1:8" x14ac:dyDescent="0.3">
      <c r="A2088">
        <v>2007</v>
      </c>
      <c r="B2088">
        <v>1</v>
      </c>
      <c r="C2088">
        <v>201.9</v>
      </c>
      <c r="D2088">
        <v>0.6</v>
      </c>
      <c r="E2088">
        <f t="shared" si="119"/>
        <v>5.2647848481433837</v>
      </c>
      <c r="F2088">
        <f>(MAX(E$2:E2088) - E2088)/MAX(E$2:E2088)</f>
        <v>0.13177755097486271</v>
      </c>
      <c r="G2088">
        <f t="shared" si="120"/>
        <v>0.6</v>
      </c>
      <c r="H2088" t="str">
        <f t="shared" si="121"/>
        <v/>
      </c>
    </row>
    <row r="2089" spans="1:8" x14ac:dyDescent="0.3">
      <c r="A2089">
        <v>2007</v>
      </c>
      <c r="B2089">
        <v>1</v>
      </c>
      <c r="C2089">
        <v>202.35</v>
      </c>
      <c r="D2089">
        <v>0.85000305200000004</v>
      </c>
      <c r="E2089">
        <f t="shared" si="119"/>
        <v>5.2979581853490565</v>
      </c>
      <c r="F2089">
        <f>(MAX(E$2:E2089) - E2089)/MAX(E$2:E2089)</f>
        <v>0.12630689321736616</v>
      </c>
      <c r="G2089">
        <f t="shared" si="120"/>
        <v>1.450003052</v>
      </c>
      <c r="H2089" t="str">
        <f t="shared" si="121"/>
        <v/>
      </c>
    </row>
    <row r="2090" spans="1:8" x14ac:dyDescent="0.3">
      <c r="A2090">
        <v>2007</v>
      </c>
      <c r="B2090">
        <v>1</v>
      </c>
      <c r="C2090">
        <v>202.2</v>
      </c>
      <c r="D2090">
        <v>3.7</v>
      </c>
      <c r="E2090">
        <f t="shared" si="119"/>
        <v>5.4433769189231782</v>
      </c>
      <c r="F2090">
        <f>(MAX(E$2:E2090) - E2090)/MAX(E$2:E2090)</f>
        <v>0.10232570260092876</v>
      </c>
      <c r="G2090">
        <f t="shared" si="120"/>
        <v>5.1500030520000006</v>
      </c>
      <c r="H2090" t="str">
        <f t="shared" si="121"/>
        <v/>
      </c>
    </row>
    <row r="2091" spans="1:8" x14ac:dyDescent="0.3">
      <c r="A2091">
        <v>2007</v>
      </c>
      <c r="B2091">
        <v>1</v>
      </c>
      <c r="C2091">
        <v>198.35</v>
      </c>
      <c r="D2091">
        <v>-3</v>
      </c>
      <c r="E2091">
        <f t="shared" si="119"/>
        <v>5.3198821060411303</v>
      </c>
      <c r="F2091">
        <f>(MAX(E$2:E2091) - E2091)/MAX(E$2:E2091)</f>
        <v>0.12269139122354436</v>
      </c>
      <c r="G2091">
        <f t="shared" si="120"/>
        <v>2.1500030520000006</v>
      </c>
      <c r="H2091" t="str">
        <f t="shared" si="121"/>
        <v/>
      </c>
    </row>
    <row r="2092" spans="1:8" x14ac:dyDescent="0.3">
      <c r="A2092">
        <v>2007</v>
      </c>
      <c r="B2092">
        <v>1</v>
      </c>
      <c r="C2092">
        <v>196</v>
      </c>
      <c r="D2092">
        <v>-3</v>
      </c>
      <c r="E2092">
        <f t="shared" si="119"/>
        <v>5.197741955647329</v>
      </c>
      <c r="F2092">
        <f>(MAX(E$2:E2092) - E2092)/MAX(E$2:E2092)</f>
        <v>0.14283368071075889</v>
      </c>
      <c r="G2092">
        <f t="shared" si="120"/>
        <v>-0.84999694799999936</v>
      </c>
      <c r="H2092" t="str">
        <f t="shared" si="121"/>
        <v/>
      </c>
    </row>
    <row r="2093" spans="1:8" x14ac:dyDescent="0.3">
      <c r="A2093">
        <v>2007</v>
      </c>
      <c r="B2093">
        <v>1</v>
      </c>
      <c r="C2093">
        <v>193.35</v>
      </c>
      <c r="D2093">
        <v>-0.99999694800000005</v>
      </c>
      <c r="E2093">
        <f t="shared" si="119"/>
        <v>5.1574182466315115</v>
      </c>
      <c r="F2093">
        <f>(MAX(E$2:E2093) - E2093)/MAX(E$2:E2093)</f>
        <v>0.14948351549134564</v>
      </c>
      <c r="G2093">
        <f t="shared" si="120"/>
        <v>-1.8499938959999995</v>
      </c>
      <c r="H2093" t="str">
        <f t="shared" si="121"/>
        <v/>
      </c>
    </row>
    <row r="2094" spans="1:8" x14ac:dyDescent="0.3">
      <c r="A2094">
        <v>2007</v>
      </c>
      <c r="B2094">
        <v>1</v>
      </c>
      <c r="C2094">
        <v>193.3</v>
      </c>
      <c r="D2094">
        <v>0.45</v>
      </c>
      <c r="E2094">
        <f t="shared" si="119"/>
        <v>5.1754278550975039</v>
      </c>
      <c r="F2094">
        <f>(MAX(E$2:E2094) - E2094)/MAX(E$2:E2094)</f>
        <v>0.14651352776737589</v>
      </c>
      <c r="G2094">
        <f t="shared" si="120"/>
        <v>-1.3999938959999996</v>
      </c>
      <c r="H2094" t="str">
        <f t="shared" si="121"/>
        <v/>
      </c>
    </row>
    <row r="2095" spans="1:8" x14ac:dyDescent="0.3">
      <c r="A2095">
        <v>2007</v>
      </c>
      <c r="B2095">
        <v>1</v>
      </c>
      <c r="C2095">
        <v>192.45</v>
      </c>
      <c r="D2095">
        <v>-3</v>
      </c>
      <c r="E2095">
        <f t="shared" si="119"/>
        <v>5.054412394728895</v>
      </c>
      <c r="F2095">
        <f>(MAX(E$2:E2095) - E2095)/MAX(E$2:E2095)</f>
        <v>0.16647034317421824</v>
      </c>
      <c r="G2095">
        <f t="shared" si="120"/>
        <v>-4.3999938959999998</v>
      </c>
      <c r="H2095" t="str">
        <f t="shared" si="121"/>
        <v/>
      </c>
    </row>
    <row r="2096" spans="1:8" x14ac:dyDescent="0.3">
      <c r="A2096">
        <v>2007</v>
      </c>
      <c r="B2096">
        <v>1</v>
      </c>
      <c r="C2096">
        <v>190.4</v>
      </c>
      <c r="D2096">
        <v>-1.1000030519999999</v>
      </c>
      <c r="E2096">
        <f t="shared" si="119"/>
        <v>5.0106109052835031</v>
      </c>
      <c r="F2096">
        <f>(MAX(E$2:E2096) - E2096)/MAX(E$2:E2096)</f>
        <v>0.17369370320395203</v>
      </c>
      <c r="G2096">
        <f t="shared" si="120"/>
        <v>-5.4999969479999997</v>
      </c>
      <c r="H2096" t="str">
        <f t="shared" si="121"/>
        <v/>
      </c>
    </row>
    <row r="2097" spans="1:8" x14ac:dyDescent="0.3">
      <c r="A2097">
        <v>2007</v>
      </c>
      <c r="B2097">
        <v>1</v>
      </c>
      <c r="C2097">
        <v>193.2</v>
      </c>
      <c r="D2097">
        <v>-1.3</v>
      </c>
      <c r="E2097">
        <f t="shared" si="119"/>
        <v>4.9600379691276917</v>
      </c>
      <c r="F2097">
        <f>(MAX(E$2:E2097) - E2097)/MAX(E$2:E2097)</f>
        <v>0.18203375123062016</v>
      </c>
      <c r="G2097">
        <f t="shared" si="120"/>
        <v>-6.7999969479999995</v>
      </c>
      <c r="H2097" t="str">
        <f t="shared" si="121"/>
        <v/>
      </c>
    </row>
    <row r="2098" spans="1:8" x14ac:dyDescent="0.3">
      <c r="A2098">
        <v>2007</v>
      </c>
      <c r="B2098">
        <v>1</v>
      </c>
      <c r="C2098">
        <v>195.2</v>
      </c>
      <c r="D2098">
        <v>-0.2</v>
      </c>
      <c r="E2098">
        <f t="shared" si="119"/>
        <v>4.9524149599538276</v>
      </c>
      <c r="F2098">
        <f>(MAX(E$2:E2098) - E2098)/MAX(E$2:E2098)</f>
        <v>0.18329087148999929</v>
      </c>
      <c r="G2098">
        <f t="shared" si="120"/>
        <v>-6.9999969479999997</v>
      </c>
      <c r="H2098" t="str">
        <f t="shared" si="121"/>
        <v/>
      </c>
    </row>
    <row r="2099" spans="1:8" x14ac:dyDescent="0.3">
      <c r="A2099">
        <v>2007</v>
      </c>
      <c r="B2099">
        <v>1</v>
      </c>
      <c r="C2099">
        <v>195.5</v>
      </c>
      <c r="D2099">
        <v>0.14999389599999999</v>
      </c>
      <c r="E2099">
        <f t="shared" si="119"/>
        <v>4.958114438325584</v>
      </c>
      <c r="F2099">
        <f>(MAX(E$2:E2099) - E2099)/MAX(E$2:E2099)</f>
        <v>0.18235096317221927</v>
      </c>
      <c r="G2099">
        <f t="shared" si="120"/>
        <v>-6.8500030519999999</v>
      </c>
      <c r="H2099" t="str">
        <f t="shared" si="121"/>
        <v/>
      </c>
    </row>
    <row r="2100" spans="1:8" x14ac:dyDescent="0.3">
      <c r="A2100">
        <v>2007</v>
      </c>
      <c r="B2100">
        <v>1</v>
      </c>
      <c r="C2100">
        <v>194.75</v>
      </c>
      <c r="D2100">
        <v>1.100012207</v>
      </c>
      <c r="E2100">
        <f t="shared" si="119"/>
        <v>5.0001220358033329</v>
      </c>
      <c r="F2100">
        <f>(MAX(E$2:E2100) - E2100)/MAX(E$2:E2100)</f>
        <v>0.17542343617695086</v>
      </c>
      <c r="G2100">
        <f t="shared" si="120"/>
        <v>-5.7499908450000001</v>
      </c>
      <c r="H2100" t="str">
        <f t="shared" si="121"/>
        <v/>
      </c>
    </row>
    <row r="2101" spans="1:8" x14ac:dyDescent="0.3">
      <c r="A2101">
        <v>2007</v>
      </c>
      <c r="B2101">
        <v>1</v>
      </c>
      <c r="C2101">
        <v>193.05</v>
      </c>
      <c r="D2101">
        <v>1.650003052</v>
      </c>
      <c r="E2101">
        <f t="shared" si="119"/>
        <v>5.064226283040691</v>
      </c>
      <c r="F2101">
        <f>(MAX(E$2:E2101) - E2101)/MAX(E$2:E2101)</f>
        <v>0.16485192221490183</v>
      </c>
      <c r="G2101">
        <f t="shared" si="120"/>
        <v>-4.0999877930000004</v>
      </c>
      <c r="H2101" t="str">
        <f t="shared" si="121"/>
        <v/>
      </c>
    </row>
    <row r="2102" spans="1:8" x14ac:dyDescent="0.3">
      <c r="A2102">
        <v>2007</v>
      </c>
      <c r="B2102">
        <v>1</v>
      </c>
      <c r="C2102">
        <v>192.85</v>
      </c>
      <c r="D2102">
        <v>-2.4</v>
      </c>
      <c r="E2102">
        <f t="shared" si="119"/>
        <v>4.9696905577674402</v>
      </c>
      <c r="F2102">
        <f>(MAX(E$2:E2102) - E2102)/MAX(E$2:E2102)</f>
        <v>0.18044193040793446</v>
      </c>
      <c r="G2102">
        <f t="shared" si="120"/>
        <v>-6.4999877930000007</v>
      </c>
      <c r="H2102" t="str">
        <f t="shared" si="121"/>
        <v/>
      </c>
    </row>
    <row r="2103" spans="1:8" x14ac:dyDescent="0.3">
      <c r="A2103">
        <v>2007</v>
      </c>
      <c r="B2103">
        <v>1</v>
      </c>
      <c r="C2103">
        <v>191.4</v>
      </c>
      <c r="D2103">
        <v>-0.60000305200000004</v>
      </c>
      <c r="E2103">
        <f t="shared" si="119"/>
        <v>4.9463219880013272</v>
      </c>
      <c r="F2103">
        <f>(MAX(E$2:E2103) - E2103)/MAX(E$2:E2103)</f>
        <v>0.1842956713409005</v>
      </c>
      <c r="G2103">
        <f t="shared" si="120"/>
        <v>-7.0999908450000007</v>
      </c>
      <c r="H2103" t="str">
        <f t="shared" si="121"/>
        <v/>
      </c>
    </row>
    <row r="2104" spans="1:8" x14ac:dyDescent="0.3">
      <c r="A2104">
        <v>2007</v>
      </c>
      <c r="B2104">
        <v>1</v>
      </c>
      <c r="C2104">
        <v>190.95</v>
      </c>
      <c r="D2104">
        <v>0.85000305200000004</v>
      </c>
      <c r="E2104">
        <f t="shared" si="119"/>
        <v>4.9793493940184197</v>
      </c>
      <c r="F2104">
        <f>(MAX(E$2:E2104) - E2104)/MAX(E$2:E2104)</f>
        <v>0.17884907928363533</v>
      </c>
      <c r="G2104">
        <f t="shared" si="120"/>
        <v>-6.2499877930000007</v>
      </c>
      <c r="H2104" t="str">
        <f t="shared" si="121"/>
        <v/>
      </c>
    </row>
    <row r="2105" spans="1:8" x14ac:dyDescent="0.3">
      <c r="A2105">
        <v>2007</v>
      </c>
      <c r="B2105">
        <v>1</v>
      </c>
      <c r="C2105">
        <v>192.85</v>
      </c>
      <c r="D2105">
        <v>-2.299990845</v>
      </c>
      <c r="E2105">
        <f t="shared" si="119"/>
        <v>4.8902714213430345</v>
      </c>
      <c r="F2105">
        <f>(MAX(E$2:E2105) - E2105)/MAX(E$2:E2105)</f>
        <v>0.19353904246754225</v>
      </c>
      <c r="G2105">
        <f t="shared" si="120"/>
        <v>-8.5499786380000007</v>
      </c>
      <c r="H2105" t="str">
        <f t="shared" si="121"/>
        <v/>
      </c>
    </row>
    <row r="2106" spans="1:8" x14ac:dyDescent="0.3">
      <c r="A2106">
        <v>2007</v>
      </c>
      <c r="B2106">
        <v>1</v>
      </c>
      <c r="C2106">
        <v>195.7</v>
      </c>
      <c r="D2106">
        <v>-0.59998779300000005</v>
      </c>
      <c r="E2106">
        <f t="shared" si="119"/>
        <v>4.8677821278535411</v>
      </c>
      <c r="F2106">
        <f>(MAX(E$2:E2106) - E2106)/MAX(E$2:E2106)</f>
        <v>0.19724778081744437</v>
      </c>
      <c r="G2106">
        <f t="shared" si="120"/>
        <v>-9.1499664310000011</v>
      </c>
      <c r="H2106" t="str">
        <f t="shared" si="121"/>
        <v/>
      </c>
    </row>
    <row r="2107" spans="1:8" x14ac:dyDescent="0.3">
      <c r="A2107">
        <v>2007</v>
      </c>
      <c r="B2107">
        <v>1</v>
      </c>
      <c r="C2107">
        <v>194</v>
      </c>
      <c r="D2107">
        <v>1.450003052</v>
      </c>
      <c r="E2107">
        <f t="shared" si="119"/>
        <v>4.9223566042081188</v>
      </c>
      <c r="F2107">
        <f>(MAX(E$2:E2107) - E2107)/MAX(E$2:E2107)</f>
        <v>0.18824783364362105</v>
      </c>
      <c r="G2107">
        <f t="shared" si="120"/>
        <v>-7.6999633790000015</v>
      </c>
      <c r="H2107" t="str">
        <f t="shared" si="121"/>
        <v/>
      </c>
    </row>
    <row r="2108" spans="1:8" x14ac:dyDescent="0.3">
      <c r="A2108">
        <v>2007</v>
      </c>
      <c r="B2108">
        <v>1</v>
      </c>
      <c r="C2108">
        <v>193.4</v>
      </c>
      <c r="D2108">
        <v>-1.299996948</v>
      </c>
      <c r="E2108">
        <f t="shared" si="119"/>
        <v>4.8727259276638719</v>
      </c>
      <c r="F2108">
        <f>(MAX(E$2:E2108) - E2108)/MAX(E$2:E2108)</f>
        <v>0.19643249242435284</v>
      </c>
      <c r="G2108">
        <f t="shared" si="120"/>
        <v>-8.9999603270000019</v>
      </c>
      <c r="H2108" t="str">
        <f t="shared" si="121"/>
        <v/>
      </c>
    </row>
    <row r="2109" spans="1:8" x14ac:dyDescent="0.3">
      <c r="A2109">
        <v>2007</v>
      </c>
      <c r="B2109">
        <v>1</v>
      </c>
      <c r="C2109">
        <v>191.95</v>
      </c>
      <c r="D2109">
        <v>1.1499999999999999</v>
      </c>
      <c r="E2109">
        <f t="shared" si="119"/>
        <v>4.9165157282641339</v>
      </c>
      <c r="F2109">
        <f>(MAX(E$2:E2109) - E2109)/MAX(E$2:E2109)</f>
        <v>0.18921106001712176</v>
      </c>
      <c r="G2109">
        <f t="shared" si="120"/>
        <v>-7.8499603270000016</v>
      </c>
      <c r="H2109" t="str">
        <f t="shared" si="121"/>
        <v/>
      </c>
    </row>
    <row r="2110" spans="1:8" x14ac:dyDescent="0.3">
      <c r="A2110">
        <v>2007</v>
      </c>
      <c r="B2110">
        <v>1</v>
      </c>
      <c r="C2110">
        <v>193.55</v>
      </c>
      <c r="D2110">
        <v>1.95</v>
      </c>
      <c r="E2110">
        <f t="shared" si="119"/>
        <v>4.990815953038986</v>
      </c>
      <c r="F2110">
        <f>(MAX(E$2:E2110) - E2110)/MAX(E$2:E2110)</f>
        <v>0.17695811426951172</v>
      </c>
      <c r="G2110">
        <f t="shared" si="120"/>
        <v>-5.8999603270000014</v>
      </c>
      <c r="H2110" t="str">
        <f t="shared" si="121"/>
        <v/>
      </c>
    </row>
    <row r="2111" spans="1:8" x14ac:dyDescent="0.3">
      <c r="A2111">
        <v>2007</v>
      </c>
      <c r="B2111">
        <v>2</v>
      </c>
      <c r="C2111">
        <v>192.3</v>
      </c>
      <c r="D2111">
        <v>2.2499969480000002</v>
      </c>
      <c r="E2111">
        <f t="shared" si="119"/>
        <v>5.0784081578936462</v>
      </c>
      <c r="F2111">
        <f>(MAX(E$2:E2111) - E2111)/MAX(E$2:E2111)</f>
        <v>0.16251317097021556</v>
      </c>
      <c r="G2111">
        <f t="shared" si="120"/>
        <v>-3.6499633790000012</v>
      </c>
      <c r="H2111" t="str">
        <f t="shared" si="121"/>
        <v/>
      </c>
    </row>
    <row r="2112" spans="1:8" x14ac:dyDescent="0.3">
      <c r="A2112">
        <v>2007</v>
      </c>
      <c r="B2112">
        <v>2</v>
      </c>
      <c r="C2112">
        <v>195</v>
      </c>
      <c r="D2112">
        <v>-3</v>
      </c>
      <c r="E2112">
        <f t="shared" si="119"/>
        <v>4.9612141234807163</v>
      </c>
      <c r="F2112">
        <f>(MAX(E$2:E2112) - E2112)/MAX(E$2:E2112)</f>
        <v>0.18183979010167206</v>
      </c>
      <c r="G2112">
        <f t="shared" si="120"/>
        <v>-6.6499633790000008</v>
      </c>
      <c r="H2112" t="str">
        <f t="shared" si="121"/>
        <v/>
      </c>
    </row>
    <row r="2113" spans="1:8" x14ac:dyDescent="0.3">
      <c r="A2113">
        <v>2007</v>
      </c>
      <c r="B2113">
        <v>2</v>
      </c>
      <c r="C2113">
        <v>198.35</v>
      </c>
      <c r="D2113">
        <v>-0.54999389600000004</v>
      </c>
      <c r="E2113">
        <f t="shared" si="119"/>
        <v>4.9405791034303252</v>
      </c>
      <c r="F2113">
        <f>(MAX(E$2:E2113) - E2113)/MAX(E$2:E2113)</f>
        <v>0.18524273783089434</v>
      </c>
      <c r="G2113">
        <f t="shared" si="120"/>
        <v>-7.1999572750000009</v>
      </c>
      <c r="H2113" t="str">
        <f t="shared" si="121"/>
        <v/>
      </c>
    </row>
    <row r="2114" spans="1:8" x14ac:dyDescent="0.3">
      <c r="A2114">
        <v>2007</v>
      </c>
      <c r="B2114">
        <v>2</v>
      </c>
      <c r="C2114">
        <v>199.25</v>
      </c>
      <c r="D2114">
        <v>-0.85001220700000002</v>
      </c>
      <c r="E2114">
        <f t="shared" si="119"/>
        <v>4.9089639023194227</v>
      </c>
      <c r="F2114">
        <f>(MAX(E$2:E2114) - E2114)/MAX(E$2:E2114)</f>
        <v>0.19045644135851519</v>
      </c>
      <c r="G2114">
        <f t="shared" si="120"/>
        <v>-8.0499694820000016</v>
      </c>
      <c r="H2114" t="str">
        <f t="shared" si="121"/>
        <v/>
      </c>
    </row>
    <row r="2115" spans="1:8" x14ac:dyDescent="0.3">
      <c r="A2115">
        <v>2007</v>
      </c>
      <c r="B2115">
        <v>2</v>
      </c>
      <c r="C2115">
        <v>200.4</v>
      </c>
      <c r="D2115">
        <v>1.22E-5</v>
      </c>
      <c r="E2115">
        <f t="shared" si="119"/>
        <v>4.9089643505930729</v>
      </c>
      <c r="F2115">
        <f>(MAX(E$2:E2115) - E2115)/MAX(E$2:E2115)</f>
        <v>0.1904563674331303</v>
      </c>
      <c r="G2115">
        <f t="shared" si="120"/>
        <v>-8.0499572820000012</v>
      </c>
      <c r="H2115" t="str">
        <f t="shared" si="121"/>
        <v/>
      </c>
    </row>
    <row r="2116" spans="1:8" x14ac:dyDescent="0.3">
      <c r="A2116">
        <v>2007</v>
      </c>
      <c r="B2116">
        <v>2</v>
      </c>
      <c r="C2116">
        <v>200.3</v>
      </c>
      <c r="D2116">
        <v>1.099996948</v>
      </c>
      <c r="E2116">
        <f t="shared" ref="E2116:E2179" si="122">(D2116/C2116*$G$2+1)*E2115*$H$2+(1-$H$2)*E2115</f>
        <v>4.9494025368399015</v>
      </c>
      <c r="F2116">
        <f>(MAX(E$2:E2116) - E2116)/MAX(E$2:E2116)</f>
        <v>0.18378765406495962</v>
      </c>
      <c r="G2116">
        <f t="shared" si="120"/>
        <v>-6.9499603340000009</v>
      </c>
      <c r="H2116" t="str">
        <f t="shared" si="121"/>
        <v/>
      </c>
    </row>
    <row r="2117" spans="1:8" x14ac:dyDescent="0.3">
      <c r="A2117">
        <v>2007</v>
      </c>
      <c r="B2117">
        <v>2</v>
      </c>
      <c r="C2117">
        <v>199.6</v>
      </c>
      <c r="D2117">
        <v>-0.1</v>
      </c>
      <c r="E2117">
        <f t="shared" si="122"/>
        <v>4.9456830459555032</v>
      </c>
      <c r="F2117">
        <f>(MAX(E$2:E2117) - E2117)/MAX(E$2:E2117)</f>
        <v>0.18440104009647384</v>
      </c>
      <c r="G2117">
        <f t="shared" ref="G2117:G2180" si="123">IF(A2117&lt;&gt;A2116, D2117, D2117+G2116)</f>
        <v>-7.0499603340000006</v>
      </c>
      <c r="H2117" t="str">
        <f t="shared" si="121"/>
        <v/>
      </c>
    </row>
    <row r="2118" spans="1:8" x14ac:dyDescent="0.3">
      <c r="A2118">
        <v>2007</v>
      </c>
      <c r="B2118">
        <v>2</v>
      </c>
      <c r="C2118">
        <v>198.05</v>
      </c>
      <c r="D2118">
        <v>-0.29999694799999999</v>
      </c>
      <c r="E2118">
        <f t="shared" si="122"/>
        <v>4.9344458092509189</v>
      </c>
      <c r="F2118">
        <f>(MAX(E$2:E2118) - E2118)/MAX(E$2:E2118)</f>
        <v>0.18625418727215948</v>
      </c>
      <c r="G2118">
        <f t="shared" si="123"/>
        <v>-7.3499572820000001</v>
      </c>
      <c r="H2118" t="str">
        <f t="shared" si="121"/>
        <v/>
      </c>
    </row>
    <row r="2119" spans="1:8" x14ac:dyDescent="0.3">
      <c r="A2119">
        <v>2007</v>
      </c>
      <c r="B2119">
        <v>2</v>
      </c>
      <c r="C2119">
        <v>197.5</v>
      </c>
      <c r="D2119">
        <v>-1.399993896</v>
      </c>
      <c r="E2119">
        <f t="shared" si="122"/>
        <v>4.8819785129489386</v>
      </c>
      <c r="F2119">
        <f>(MAX(E$2:E2119) - E2119)/MAX(E$2:E2119)</f>
        <v>0.19490663666999139</v>
      </c>
      <c r="G2119">
        <f t="shared" si="123"/>
        <v>-8.7499511779999999</v>
      </c>
      <c r="H2119" t="str">
        <f t="shared" si="121"/>
        <v/>
      </c>
    </row>
    <row r="2120" spans="1:8" x14ac:dyDescent="0.3">
      <c r="A2120">
        <v>2007</v>
      </c>
      <c r="B2120">
        <v>2</v>
      </c>
      <c r="C2120">
        <v>200</v>
      </c>
      <c r="D2120">
        <v>-0.95000305200000001</v>
      </c>
      <c r="E2120">
        <f t="shared" si="122"/>
        <v>4.84719430429569</v>
      </c>
      <c r="F2120">
        <f>(MAX(E$2:E2120) - E2120)/MAX(E$2:E2120)</f>
        <v>0.20064294531230467</v>
      </c>
      <c r="G2120">
        <f t="shared" si="123"/>
        <v>-9.6999542299999995</v>
      </c>
      <c r="H2120" t="str">
        <f t="shared" si="121"/>
        <v/>
      </c>
    </row>
    <row r="2121" spans="1:8" x14ac:dyDescent="0.3">
      <c r="A2121">
        <v>2007</v>
      </c>
      <c r="B2121">
        <v>2</v>
      </c>
      <c r="C2121">
        <v>202.3</v>
      </c>
      <c r="D2121">
        <v>0.24999389599999999</v>
      </c>
      <c r="E2121">
        <f t="shared" si="122"/>
        <v>4.8561792448947996</v>
      </c>
      <c r="F2121">
        <f>(MAX(E$2:E2121) - E2121)/MAX(E$2:E2121)</f>
        <v>0.19916122718776341</v>
      </c>
      <c r="G2121">
        <f t="shared" si="123"/>
        <v>-9.449960334</v>
      </c>
      <c r="H2121" t="str">
        <f t="shared" si="121"/>
        <v/>
      </c>
    </row>
    <row r="2122" spans="1:8" x14ac:dyDescent="0.3">
      <c r="A2122">
        <v>2007</v>
      </c>
      <c r="B2122">
        <v>2</v>
      </c>
      <c r="C2122">
        <v>202.15</v>
      </c>
      <c r="D2122">
        <v>-0.65</v>
      </c>
      <c r="E2122">
        <f t="shared" si="122"/>
        <v>4.8327571585046325</v>
      </c>
      <c r="F2122">
        <f>(MAX(E$2:E2122) - E2122)/MAX(E$2:E2122)</f>
        <v>0.20302379361611811</v>
      </c>
      <c r="G2122">
        <f t="shared" si="123"/>
        <v>-10.099960334</v>
      </c>
      <c r="H2122" t="str">
        <f t="shared" si="121"/>
        <v/>
      </c>
    </row>
    <row r="2123" spans="1:8" x14ac:dyDescent="0.3">
      <c r="A2123">
        <v>2007</v>
      </c>
      <c r="B2123">
        <v>2</v>
      </c>
      <c r="C2123">
        <v>202.15</v>
      </c>
      <c r="D2123">
        <v>0.65</v>
      </c>
      <c r="E2123">
        <f t="shared" si="122"/>
        <v>4.8560662766324683</v>
      </c>
      <c r="F2123">
        <f>(MAX(E$2:E2123) - E2123)/MAX(E$2:E2123)</f>
        <v>0.19917985692937915</v>
      </c>
      <c r="G2123">
        <f t="shared" si="123"/>
        <v>-9.449960334</v>
      </c>
      <c r="H2123" t="str">
        <f t="shared" si="121"/>
        <v/>
      </c>
    </row>
    <row r="2124" spans="1:8" x14ac:dyDescent="0.3">
      <c r="A2124">
        <v>2007</v>
      </c>
      <c r="B2124">
        <v>2</v>
      </c>
      <c r="C2124">
        <v>202.8</v>
      </c>
      <c r="D2124">
        <v>0.19999694800000001</v>
      </c>
      <c r="E2124">
        <f t="shared" si="122"/>
        <v>4.8632496970068191</v>
      </c>
      <c r="F2124">
        <f>(MAX(E$2:E2124) - E2124)/MAX(E$2:E2124)</f>
        <v>0.19799522982500747</v>
      </c>
      <c r="G2124">
        <f t="shared" si="123"/>
        <v>-9.2499633859999992</v>
      </c>
      <c r="H2124" t="str">
        <f t="shared" si="121"/>
        <v/>
      </c>
    </row>
    <row r="2125" spans="1:8" x14ac:dyDescent="0.3">
      <c r="A2125">
        <v>2007</v>
      </c>
      <c r="B2125">
        <v>2</v>
      </c>
      <c r="C2125">
        <v>203.3</v>
      </c>
      <c r="D2125">
        <v>5.0006104000000003E-2</v>
      </c>
      <c r="E2125">
        <f t="shared" si="122"/>
        <v>4.8650440317593517</v>
      </c>
      <c r="F2125">
        <f>(MAX(E$2:E2125) - E2125)/MAX(E$2:E2125)</f>
        <v>0.19769932377031577</v>
      </c>
      <c r="G2125">
        <f t="shared" si="123"/>
        <v>-9.1999572819999997</v>
      </c>
      <c r="H2125" t="str">
        <f t="shared" si="121"/>
        <v/>
      </c>
    </row>
    <row r="2126" spans="1:8" x14ac:dyDescent="0.3">
      <c r="A2126">
        <v>2007</v>
      </c>
      <c r="B2126">
        <v>2</v>
      </c>
      <c r="C2126">
        <v>203.4</v>
      </c>
      <c r="D2126">
        <v>-1.549990845</v>
      </c>
      <c r="E2126">
        <f t="shared" si="122"/>
        <v>4.8094336061712335</v>
      </c>
      <c r="F2126">
        <f>(MAX(E$2:E2126) - E2126)/MAX(E$2:E2126)</f>
        <v>0.20687011066628413</v>
      </c>
      <c r="G2126">
        <f t="shared" si="123"/>
        <v>-10.749948127</v>
      </c>
      <c r="H2126" t="str">
        <f t="shared" si="121"/>
        <v/>
      </c>
    </row>
    <row r="2127" spans="1:8" x14ac:dyDescent="0.3">
      <c r="A2127">
        <v>2007</v>
      </c>
      <c r="B2127">
        <v>2</v>
      </c>
      <c r="C2127">
        <v>205.05</v>
      </c>
      <c r="D2127">
        <v>0.24999389599999999</v>
      </c>
      <c r="E2127">
        <f t="shared" si="122"/>
        <v>4.8182289905513365</v>
      </c>
      <c r="F2127">
        <f>(MAX(E$2:E2127) - E2127)/MAX(E$2:E2127)</f>
        <v>0.20541965250191996</v>
      </c>
      <c r="G2127">
        <f t="shared" si="123"/>
        <v>-10.499954231</v>
      </c>
      <c r="H2127" t="str">
        <f t="shared" si="121"/>
        <v/>
      </c>
    </row>
    <row r="2128" spans="1:8" x14ac:dyDescent="0.3">
      <c r="A2128">
        <v>2007</v>
      </c>
      <c r="B2128">
        <v>2</v>
      </c>
      <c r="C2128">
        <v>204.8</v>
      </c>
      <c r="D2128">
        <v>-5.0003051999999999E-2</v>
      </c>
      <c r="E2128">
        <f t="shared" si="122"/>
        <v>4.81646439469126</v>
      </c>
      <c r="F2128">
        <f>(MAX(E$2:E2128) - E2128)/MAX(E$2:E2128)</f>
        <v>0.20571065427756052</v>
      </c>
      <c r="G2128">
        <f t="shared" si="123"/>
        <v>-10.549957282999999</v>
      </c>
      <c r="H2128" t="str">
        <f t="shared" si="121"/>
        <v/>
      </c>
    </row>
    <row r="2129" spans="1:8" x14ac:dyDescent="0.3">
      <c r="A2129">
        <v>2007</v>
      </c>
      <c r="B2129">
        <v>2</v>
      </c>
      <c r="C2129">
        <v>204.8</v>
      </c>
      <c r="D2129">
        <v>1.95</v>
      </c>
      <c r="E2129">
        <f t="shared" si="122"/>
        <v>4.8852542304064546</v>
      </c>
      <c r="F2129">
        <f>(MAX(E$2:E2129) - E2129)/MAX(E$2:E2129)</f>
        <v>0.19436643388577282</v>
      </c>
      <c r="G2129">
        <f t="shared" si="123"/>
        <v>-8.5999572830000002</v>
      </c>
      <c r="H2129" t="str">
        <f t="shared" si="121"/>
        <v/>
      </c>
    </row>
    <row r="2130" spans="1:8" x14ac:dyDescent="0.3">
      <c r="A2130">
        <v>2007</v>
      </c>
      <c r="B2130">
        <v>2</v>
      </c>
      <c r="C2130">
        <v>195.5</v>
      </c>
      <c r="D2130">
        <v>2.1999908449999999</v>
      </c>
      <c r="E2130">
        <f t="shared" si="122"/>
        <v>4.9677159791204577</v>
      </c>
      <c r="F2130">
        <f>(MAX(E$2:E2130) - E2130)/MAX(E$2:E2130)</f>
        <v>0.18076756071536867</v>
      </c>
      <c r="G2130">
        <f t="shared" si="123"/>
        <v>-6.3999664379999999</v>
      </c>
      <c r="H2130" t="str">
        <f t="shared" si="121"/>
        <v/>
      </c>
    </row>
    <row r="2131" spans="1:8" x14ac:dyDescent="0.3">
      <c r="A2131">
        <v>2007</v>
      </c>
      <c r="B2131">
        <v>3</v>
      </c>
      <c r="C2131">
        <v>195.5</v>
      </c>
      <c r="D2131">
        <v>2.2000000000000002</v>
      </c>
      <c r="E2131">
        <f t="shared" si="122"/>
        <v>5.0515700084355348</v>
      </c>
      <c r="F2131">
        <f>(MAX(E$2:E2131) - E2131)/MAX(E$2:E2131)</f>
        <v>0.16693908475813443</v>
      </c>
      <c r="G2131">
        <f t="shared" si="123"/>
        <v>-4.1999664379999997</v>
      </c>
      <c r="H2131" t="str">
        <f t="shared" si="121"/>
        <v/>
      </c>
    </row>
    <row r="2132" spans="1:8" x14ac:dyDescent="0.3">
      <c r="A2132">
        <v>2007</v>
      </c>
      <c r="B2132">
        <v>3</v>
      </c>
      <c r="C2132">
        <v>196.45</v>
      </c>
      <c r="D2132">
        <v>0.75</v>
      </c>
      <c r="E2132">
        <f t="shared" si="122"/>
        <v>5.0804985717314883</v>
      </c>
      <c r="F2132">
        <f>(MAX(E$2:E2132) - E2132)/MAX(E$2:E2132)</f>
        <v>0.16216843813229012</v>
      </c>
      <c r="G2132">
        <f t="shared" si="123"/>
        <v>-3.4499664379999997</v>
      </c>
      <c r="H2132" t="str">
        <f t="shared" si="121"/>
        <v/>
      </c>
    </row>
    <row r="2133" spans="1:8" x14ac:dyDescent="0.3">
      <c r="A2133">
        <v>2007</v>
      </c>
      <c r="B2133">
        <v>3</v>
      </c>
      <c r="C2133">
        <v>196</v>
      </c>
      <c r="D2133">
        <v>-3</v>
      </c>
      <c r="E2133">
        <f t="shared" si="122"/>
        <v>4.9638544718703068</v>
      </c>
      <c r="F2133">
        <f>(MAX(E$2:E2133) - E2133)/MAX(E$2:E2133)</f>
        <v>0.1814043668486405</v>
      </c>
      <c r="G2133">
        <f t="shared" si="123"/>
        <v>-6.4499664379999997</v>
      </c>
      <c r="H2133" t="str">
        <f t="shared" si="121"/>
        <v/>
      </c>
    </row>
    <row r="2134" spans="1:8" x14ac:dyDescent="0.3">
      <c r="A2134">
        <v>2007</v>
      </c>
      <c r="B2134">
        <v>3</v>
      </c>
      <c r="C2134">
        <v>193.35</v>
      </c>
      <c r="D2134">
        <v>-2.2500030519999998</v>
      </c>
      <c r="E2134">
        <f t="shared" si="122"/>
        <v>4.8772083298114079</v>
      </c>
      <c r="F2134">
        <f>(MAX(E$2:E2134) - E2134)/MAX(E$2:E2134)</f>
        <v>0.19569329371399688</v>
      </c>
      <c r="G2134">
        <f t="shared" si="123"/>
        <v>-8.6999694899999991</v>
      </c>
      <c r="H2134" t="str">
        <f t="shared" si="121"/>
        <v/>
      </c>
    </row>
    <row r="2135" spans="1:8" x14ac:dyDescent="0.3">
      <c r="A2135">
        <v>2007</v>
      </c>
      <c r="B2135">
        <v>3</v>
      </c>
      <c r="C2135">
        <v>197.4</v>
      </c>
      <c r="D2135">
        <v>0.150006104</v>
      </c>
      <c r="E2135">
        <f t="shared" si="122"/>
        <v>4.8827676840663576</v>
      </c>
      <c r="F2135">
        <f>(MAX(E$2:E2135) - E2135)/MAX(E$2:E2135)</f>
        <v>0.19477649344476405</v>
      </c>
      <c r="G2135">
        <f t="shared" si="123"/>
        <v>-8.5499633859999999</v>
      </c>
      <c r="H2135" t="str">
        <f t="shared" si="121"/>
        <v/>
      </c>
    </row>
    <row r="2136" spans="1:8" x14ac:dyDescent="0.3">
      <c r="A2136">
        <v>2007</v>
      </c>
      <c r="B2136">
        <v>3</v>
      </c>
      <c r="C2136">
        <v>196.45</v>
      </c>
      <c r="D2136">
        <v>-3</v>
      </c>
      <c r="E2136">
        <f t="shared" si="122"/>
        <v>4.7709201168568969</v>
      </c>
      <c r="F2136">
        <f>(MAX(E$2:E2136) - E2136)/MAX(E$2:E2136)</f>
        <v>0.21322141978479234</v>
      </c>
      <c r="G2136">
        <f t="shared" si="123"/>
        <v>-11.549963386</v>
      </c>
      <c r="H2136" t="str">
        <f t="shared" si="121"/>
        <v/>
      </c>
    </row>
    <row r="2137" spans="1:8" x14ac:dyDescent="0.3">
      <c r="A2137">
        <v>2007</v>
      </c>
      <c r="B2137">
        <v>3</v>
      </c>
      <c r="C2137">
        <v>198.2</v>
      </c>
      <c r="D2137">
        <v>1.7</v>
      </c>
      <c r="E2137">
        <f t="shared" si="122"/>
        <v>4.8323017833452173</v>
      </c>
      <c r="F2137">
        <f>(MAX(E$2:E2137) - E2137)/MAX(E$2:E2137)</f>
        <v>0.20309889012006588</v>
      </c>
      <c r="G2137">
        <f t="shared" si="123"/>
        <v>-9.8499633860000007</v>
      </c>
      <c r="H2137" t="str">
        <f t="shared" ref="H2137:H2200" si="124">IF(A2137=A2138, "", IF(-C2115*0.05 &gt; MIN(G2116:G2137), -C2115*0.05, ""))</f>
        <v/>
      </c>
    </row>
    <row r="2138" spans="1:8" x14ac:dyDescent="0.3">
      <c r="A2138">
        <v>2007</v>
      </c>
      <c r="B2138">
        <v>3</v>
      </c>
      <c r="C2138">
        <v>198.2</v>
      </c>
      <c r="D2138">
        <v>-0.90000610400000003</v>
      </c>
      <c r="E2138">
        <f t="shared" si="122"/>
        <v>4.7993872946869374</v>
      </c>
      <c r="F2138">
        <f>(MAX(E$2:E2138) - E2138)/MAX(E$2:E2138)</f>
        <v>0.2085268608302801</v>
      </c>
      <c r="G2138">
        <f t="shared" si="123"/>
        <v>-10.749969490000002</v>
      </c>
      <c r="H2138" t="str">
        <f t="shared" si="124"/>
        <v/>
      </c>
    </row>
    <row r="2139" spans="1:8" x14ac:dyDescent="0.3">
      <c r="A2139">
        <v>2007</v>
      </c>
      <c r="B2139">
        <v>3</v>
      </c>
      <c r="C2139">
        <v>199.1</v>
      </c>
      <c r="D2139">
        <v>0.55000305199999999</v>
      </c>
      <c r="E2139">
        <f t="shared" si="122"/>
        <v>4.8192743689697695</v>
      </c>
      <c r="F2139">
        <f>(MAX(E$2:E2139) - E2139)/MAX(E$2:E2139)</f>
        <v>0.20524725780075187</v>
      </c>
      <c r="G2139">
        <f t="shared" si="123"/>
        <v>-10.199966438000002</v>
      </c>
      <c r="H2139" t="str">
        <f t="shared" si="124"/>
        <v/>
      </c>
    </row>
    <row r="2140" spans="1:8" x14ac:dyDescent="0.3">
      <c r="A2140">
        <v>2007</v>
      </c>
      <c r="B2140">
        <v>3</v>
      </c>
      <c r="C2140">
        <v>195.05</v>
      </c>
      <c r="D2140">
        <v>-0.55000305199999999</v>
      </c>
      <c r="E2140">
        <f t="shared" si="122"/>
        <v>4.7988902448116662</v>
      </c>
      <c r="F2140">
        <f>(MAX(E$2:E2140) - E2140)/MAX(E$2:E2140)</f>
        <v>0.20860882996528621</v>
      </c>
      <c r="G2140">
        <f t="shared" si="123"/>
        <v>-10.749969490000002</v>
      </c>
      <c r="H2140" t="str">
        <f t="shared" si="124"/>
        <v/>
      </c>
    </row>
    <row r="2141" spans="1:8" x14ac:dyDescent="0.3">
      <c r="A2141">
        <v>2007</v>
      </c>
      <c r="B2141">
        <v>3</v>
      </c>
      <c r="C2141">
        <v>196.2</v>
      </c>
      <c r="D2141">
        <v>-1.4499938960000001</v>
      </c>
      <c r="E2141">
        <f t="shared" si="122"/>
        <v>4.7456917619175467</v>
      </c>
      <c r="F2141">
        <f>(MAX(E$2:E2141) - E2141)/MAX(E$2:E2141)</f>
        <v>0.2173818602856121</v>
      </c>
      <c r="G2141">
        <f t="shared" si="123"/>
        <v>-12.199963386000002</v>
      </c>
      <c r="H2141" t="str">
        <f t="shared" si="124"/>
        <v/>
      </c>
    </row>
    <row r="2142" spans="1:8" x14ac:dyDescent="0.3">
      <c r="A2142">
        <v>2007</v>
      </c>
      <c r="B2142">
        <v>3</v>
      </c>
      <c r="C2142">
        <v>197.45</v>
      </c>
      <c r="D2142">
        <v>0.59998779300000005</v>
      </c>
      <c r="E2142">
        <f t="shared" si="122"/>
        <v>4.7673227352765579</v>
      </c>
      <c r="F2142">
        <f>(MAX(E$2:E2142) - E2142)/MAX(E$2:E2142)</f>
        <v>0.21381466861372808</v>
      </c>
      <c r="G2142">
        <f t="shared" si="123"/>
        <v>-11.599975593000002</v>
      </c>
      <c r="H2142" t="str">
        <f t="shared" si="124"/>
        <v/>
      </c>
    </row>
    <row r="2143" spans="1:8" x14ac:dyDescent="0.3">
      <c r="A2143">
        <v>2007</v>
      </c>
      <c r="B2143">
        <v>3</v>
      </c>
      <c r="C2143">
        <v>196.8</v>
      </c>
      <c r="D2143">
        <v>2.149990845</v>
      </c>
      <c r="E2143">
        <f t="shared" si="122"/>
        <v>4.8454454504900104</v>
      </c>
      <c r="F2143">
        <f>(MAX(E$2:E2143) - E2143)/MAX(E$2:E2143)</f>
        <v>0.20093135104548285</v>
      </c>
      <c r="G2143">
        <f t="shared" si="123"/>
        <v>-9.4499847480000021</v>
      </c>
      <c r="H2143" t="str">
        <f t="shared" si="124"/>
        <v/>
      </c>
    </row>
    <row r="2144" spans="1:8" x14ac:dyDescent="0.3">
      <c r="A2144">
        <v>2007</v>
      </c>
      <c r="B2144">
        <v>3</v>
      </c>
      <c r="C2144">
        <v>199.4</v>
      </c>
      <c r="D2144">
        <v>-0.249996948</v>
      </c>
      <c r="E2144">
        <f t="shared" si="122"/>
        <v>4.8363330138727365</v>
      </c>
      <c r="F2144">
        <f>(MAX(E$2:E2144) - E2144)/MAX(E$2:E2144)</f>
        <v>0.20243409470256238</v>
      </c>
      <c r="G2144">
        <f t="shared" si="123"/>
        <v>-9.6999816960000018</v>
      </c>
      <c r="H2144" t="str">
        <f t="shared" si="124"/>
        <v/>
      </c>
    </row>
    <row r="2145" spans="1:8" x14ac:dyDescent="0.3">
      <c r="A2145">
        <v>2007</v>
      </c>
      <c r="B2145">
        <v>3</v>
      </c>
      <c r="C2145">
        <v>199.75</v>
      </c>
      <c r="D2145">
        <v>-1.049996948</v>
      </c>
      <c r="E2145">
        <f t="shared" si="122"/>
        <v>4.7981993349935523</v>
      </c>
      <c r="F2145">
        <f>(MAX(E$2:E2145) - E2145)/MAX(E$2:E2145)</f>
        <v>0.2087227687931093</v>
      </c>
      <c r="G2145">
        <f t="shared" si="123"/>
        <v>-10.749978644000002</v>
      </c>
      <c r="H2145" t="str">
        <f t="shared" si="124"/>
        <v/>
      </c>
    </row>
    <row r="2146" spans="1:8" x14ac:dyDescent="0.3">
      <c r="A2146">
        <v>2007</v>
      </c>
      <c r="B2146">
        <v>3</v>
      </c>
      <c r="C2146">
        <v>201.15</v>
      </c>
      <c r="D2146">
        <v>0.84999389599999997</v>
      </c>
      <c r="E2146">
        <f t="shared" si="122"/>
        <v>4.8286127589050798</v>
      </c>
      <c r="F2146">
        <f>(MAX(E$2:E2146) - E2146)/MAX(E$2:E2146)</f>
        <v>0.20370725189102395</v>
      </c>
      <c r="G2146">
        <f t="shared" si="123"/>
        <v>-9.8999847480000014</v>
      </c>
      <c r="H2146" t="str">
        <f t="shared" si="124"/>
        <v/>
      </c>
    </row>
    <row r="2147" spans="1:8" x14ac:dyDescent="0.3">
      <c r="A2147">
        <v>2007</v>
      </c>
      <c r="B2147">
        <v>3</v>
      </c>
      <c r="C2147">
        <v>200.65</v>
      </c>
      <c r="D2147">
        <v>0.35</v>
      </c>
      <c r="E2147">
        <f t="shared" si="122"/>
        <v>4.8412468067417365</v>
      </c>
      <c r="F2147">
        <f>(MAX(E$2:E2147) - E2147)/MAX(E$2:E2147)</f>
        <v>0.20162375479280711</v>
      </c>
      <c r="G2147">
        <f t="shared" si="123"/>
        <v>-9.5499847480000017</v>
      </c>
      <c r="H2147" t="str">
        <f t="shared" si="124"/>
        <v/>
      </c>
    </row>
    <row r="2148" spans="1:8" x14ac:dyDescent="0.3">
      <c r="A2148">
        <v>2007</v>
      </c>
      <c r="B2148">
        <v>3</v>
      </c>
      <c r="C2148">
        <v>200.75</v>
      </c>
      <c r="D2148">
        <v>0.45</v>
      </c>
      <c r="E2148">
        <f t="shared" si="122"/>
        <v>4.8575249715962858</v>
      </c>
      <c r="F2148">
        <f>(MAX(E$2:E2148) - E2148)/MAX(E$2:E2148)</f>
        <v>0.19893930166446402</v>
      </c>
      <c r="G2148">
        <f t="shared" si="123"/>
        <v>-9.0999847480000025</v>
      </c>
      <c r="H2148" t="str">
        <f t="shared" si="124"/>
        <v/>
      </c>
    </row>
    <row r="2149" spans="1:8" x14ac:dyDescent="0.3">
      <c r="A2149">
        <v>2007</v>
      </c>
      <c r="B2149">
        <v>3</v>
      </c>
      <c r="C2149">
        <v>200.2</v>
      </c>
      <c r="D2149">
        <v>-1.299996948</v>
      </c>
      <c r="E2149">
        <f t="shared" si="122"/>
        <v>4.8102115277558095</v>
      </c>
      <c r="F2149">
        <f>(MAX(E$2:E2149) - E2149)/MAX(E$2:E2149)</f>
        <v>0.20674182261600449</v>
      </c>
      <c r="G2149">
        <f t="shared" si="123"/>
        <v>-10.399981696000003</v>
      </c>
      <c r="H2149" t="str">
        <f t="shared" si="124"/>
        <v/>
      </c>
    </row>
    <row r="2150" spans="1:8" x14ac:dyDescent="0.3">
      <c r="A2150">
        <v>2007</v>
      </c>
      <c r="B2150">
        <v>3</v>
      </c>
      <c r="C2150">
        <v>200.7</v>
      </c>
      <c r="D2150">
        <v>-1.8000061039999999</v>
      </c>
      <c r="E2150">
        <f t="shared" si="122"/>
        <v>4.7454999424681299</v>
      </c>
      <c r="F2150">
        <f>(MAX(E$2:E2150) - E2150)/MAX(E$2:E2150)</f>
        <v>0.2174134934780306</v>
      </c>
      <c r="G2150">
        <f t="shared" si="123"/>
        <v>-12.199987800000002</v>
      </c>
      <c r="H2150" t="str">
        <f t="shared" si="124"/>
        <v/>
      </c>
    </row>
    <row r="2151" spans="1:8" x14ac:dyDescent="0.3">
      <c r="A2151">
        <v>2007</v>
      </c>
      <c r="B2151">
        <v>3</v>
      </c>
      <c r="C2151">
        <v>198.55</v>
      </c>
      <c r="D2151">
        <v>-2.2000061039999999</v>
      </c>
      <c r="E2151">
        <f t="shared" si="122"/>
        <v>4.6666271484115081</v>
      </c>
      <c r="F2151">
        <f>(MAX(E$2:E2151) - E2151)/MAX(E$2:E2151)</f>
        <v>0.23042050751421567</v>
      </c>
      <c r="G2151">
        <f t="shared" si="123"/>
        <v>-14.399993904000002</v>
      </c>
      <c r="H2151" t="str">
        <f t="shared" si="124"/>
        <v/>
      </c>
    </row>
    <row r="2152" spans="1:8" x14ac:dyDescent="0.3">
      <c r="A2152">
        <v>2007</v>
      </c>
      <c r="B2152">
        <v>3</v>
      </c>
      <c r="C2152">
        <v>201.45</v>
      </c>
      <c r="D2152">
        <v>1.0500061039999999</v>
      </c>
      <c r="E2152">
        <f t="shared" si="122"/>
        <v>4.7031125318137734</v>
      </c>
      <c r="F2152">
        <f>(MAX(E$2:E2152) - E2152)/MAX(E$2:E2152)</f>
        <v>0.22440365595335712</v>
      </c>
      <c r="G2152">
        <f t="shared" si="123"/>
        <v>-13.349987800000003</v>
      </c>
      <c r="H2152" t="str">
        <f t="shared" si="124"/>
        <v/>
      </c>
    </row>
    <row r="2153" spans="1:8" x14ac:dyDescent="0.3">
      <c r="A2153">
        <v>2007</v>
      </c>
      <c r="B2153">
        <v>4</v>
      </c>
      <c r="C2153">
        <v>201.45</v>
      </c>
      <c r="D2153">
        <v>-5.0006104000000003E-2</v>
      </c>
      <c r="E2153">
        <f t="shared" si="122"/>
        <v>4.7013613454072987</v>
      </c>
      <c r="F2153">
        <f>(MAX(E$2:E2153) - E2153)/MAX(E$2:E2153)</f>
        <v>0.22469244635873623</v>
      </c>
      <c r="G2153">
        <f t="shared" si="123"/>
        <v>-13.399993904000002</v>
      </c>
      <c r="H2153" t="str">
        <f t="shared" si="124"/>
        <v/>
      </c>
    </row>
    <row r="2154" spans="1:8" x14ac:dyDescent="0.3">
      <c r="A2154">
        <v>2007</v>
      </c>
      <c r="B2154">
        <v>4</v>
      </c>
      <c r="C2154">
        <v>201.85</v>
      </c>
      <c r="D2154">
        <v>0.50000610400000001</v>
      </c>
      <c r="E2154">
        <f t="shared" si="122"/>
        <v>4.7188300798869616</v>
      </c>
      <c r="F2154">
        <f>(MAX(E$2:E2154) - E2154)/MAX(E$2:E2154)</f>
        <v>0.22181165486036164</v>
      </c>
      <c r="G2154">
        <f t="shared" si="123"/>
        <v>-12.899987800000002</v>
      </c>
      <c r="H2154" t="str">
        <f t="shared" si="124"/>
        <v/>
      </c>
    </row>
    <row r="2155" spans="1:8" x14ac:dyDescent="0.3">
      <c r="A2155">
        <v>2007</v>
      </c>
      <c r="B2155">
        <v>4</v>
      </c>
      <c r="C2155">
        <v>203.4</v>
      </c>
      <c r="D2155">
        <v>1.4999877930000001</v>
      </c>
      <c r="E2155">
        <f t="shared" si="122"/>
        <v>4.7710291028742162</v>
      </c>
      <c r="F2155">
        <f>(MAX(E$2:E2155) - E2155)/MAX(E$2:E2155)</f>
        <v>0.21320344676032962</v>
      </c>
      <c r="G2155">
        <f t="shared" si="123"/>
        <v>-11.400000007000001</v>
      </c>
      <c r="H2155" t="str">
        <f t="shared" si="124"/>
        <v/>
      </c>
    </row>
    <row r="2156" spans="1:8" x14ac:dyDescent="0.3">
      <c r="A2156">
        <v>2007</v>
      </c>
      <c r="B2156">
        <v>4</v>
      </c>
      <c r="C2156">
        <v>205</v>
      </c>
      <c r="D2156">
        <v>-0.49999389599999999</v>
      </c>
      <c r="E2156">
        <f t="shared" si="122"/>
        <v>4.753574331441957</v>
      </c>
      <c r="F2156">
        <f>(MAX(E$2:E2156) - E2156)/MAX(E$2:E2156)</f>
        <v>0.216081935594576</v>
      </c>
      <c r="G2156">
        <f t="shared" si="123"/>
        <v>-11.899993903</v>
      </c>
      <c r="H2156" t="str">
        <f t="shared" si="124"/>
        <v/>
      </c>
    </row>
    <row r="2157" spans="1:8" x14ac:dyDescent="0.3">
      <c r="A2157">
        <v>2007</v>
      </c>
      <c r="B2157">
        <v>4</v>
      </c>
      <c r="C2157">
        <v>205.25</v>
      </c>
      <c r="D2157">
        <v>0.39999389600000002</v>
      </c>
      <c r="E2157">
        <f t="shared" si="122"/>
        <v>4.7674700735863595</v>
      </c>
      <c r="F2157">
        <f>(MAX(E$2:E2157) - E2157)/MAX(E$2:E2157)</f>
        <v>0.21379037086332403</v>
      </c>
      <c r="G2157">
        <f t="shared" si="123"/>
        <v>-11.500000007000001</v>
      </c>
      <c r="H2157" t="str">
        <f t="shared" si="124"/>
        <v/>
      </c>
    </row>
    <row r="2158" spans="1:8" x14ac:dyDescent="0.3">
      <c r="A2158">
        <v>2007</v>
      </c>
      <c r="B2158">
        <v>4</v>
      </c>
      <c r="C2158">
        <v>205.7</v>
      </c>
      <c r="D2158">
        <v>-0.99999084500000002</v>
      </c>
      <c r="E2158">
        <f t="shared" si="122"/>
        <v>4.7327051749908478</v>
      </c>
      <c r="F2158">
        <f>(MAX(E$2:E2158) - E2158)/MAX(E$2:E2158)</f>
        <v>0.21952349505914945</v>
      </c>
      <c r="G2158">
        <f t="shared" si="123"/>
        <v>-12.499990852</v>
      </c>
      <c r="H2158" t="str">
        <f t="shared" si="124"/>
        <v/>
      </c>
    </row>
    <row r="2159" spans="1:8" x14ac:dyDescent="0.3">
      <c r="A2159">
        <v>2007</v>
      </c>
      <c r="B2159">
        <v>4</v>
      </c>
      <c r="C2159">
        <v>206.55</v>
      </c>
      <c r="D2159">
        <v>0.25000610400000001</v>
      </c>
      <c r="E2159">
        <f t="shared" si="122"/>
        <v>4.7412978052172825</v>
      </c>
      <c r="F2159">
        <f>(MAX(E$2:E2159) - E2159)/MAX(E$2:E2159)</f>
        <v>0.218106473343363</v>
      </c>
      <c r="G2159">
        <f t="shared" si="123"/>
        <v>-12.249984747999999</v>
      </c>
      <c r="H2159" t="str">
        <f t="shared" si="124"/>
        <v/>
      </c>
    </row>
    <row r="2160" spans="1:8" x14ac:dyDescent="0.3">
      <c r="A2160">
        <v>2007</v>
      </c>
      <c r="B2160">
        <v>4</v>
      </c>
      <c r="C2160">
        <v>207.55</v>
      </c>
      <c r="D2160">
        <v>-1.099990845</v>
      </c>
      <c r="E2160">
        <f t="shared" si="122"/>
        <v>4.7036053153655057</v>
      </c>
      <c r="F2160">
        <f>(MAX(E$2:E2160) - E2160)/MAX(E$2:E2160)</f>
        <v>0.22432239038325977</v>
      </c>
      <c r="G2160">
        <f t="shared" si="123"/>
        <v>-13.349975593</v>
      </c>
      <c r="H2160" t="str">
        <f t="shared" si="124"/>
        <v/>
      </c>
    </row>
    <row r="2161" spans="1:8" x14ac:dyDescent="0.3">
      <c r="A2161">
        <v>2007</v>
      </c>
      <c r="B2161">
        <v>4</v>
      </c>
      <c r="C2161">
        <v>208.25</v>
      </c>
      <c r="D2161">
        <v>0.45000305200000001</v>
      </c>
      <c r="E2161">
        <f t="shared" si="122"/>
        <v>4.7188511982993688</v>
      </c>
      <c r="F2161">
        <f>(MAX(E$2:E2161) - E2161)/MAX(E$2:E2161)</f>
        <v>0.22180817219577637</v>
      </c>
      <c r="G2161">
        <f t="shared" si="123"/>
        <v>-12.899972541</v>
      </c>
      <c r="H2161" t="str">
        <f t="shared" si="124"/>
        <v/>
      </c>
    </row>
    <row r="2162" spans="1:8" x14ac:dyDescent="0.3">
      <c r="A2162">
        <v>2007</v>
      </c>
      <c r="B2162">
        <v>4</v>
      </c>
      <c r="C2162">
        <v>209.25</v>
      </c>
      <c r="D2162">
        <v>-0.35000305199999998</v>
      </c>
      <c r="E2162">
        <f t="shared" si="122"/>
        <v>4.7070116834510634</v>
      </c>
      <c r="F2162">
        <f>(MAX(E$2:E2162) - E2162)/MAX(E$2:E2162)</f>
        <v>0.22376064183572569</v>
      </c>
      <c r="G2162">
        <f t="shared" si="123"/>
        <v>-13.249975593</v>
      </c>
      <c r="H2162" t="str">
        <f t="shared" si="124"/>
        <v/>
      </c>
    </row>
    <row r="2163" spans="1:8" x14ac:dyDescent="0.3">
      <c r="A2163">
        <v>2007</v>
      </c>
      <c r="B2163">
        <v>4</v>
      </c>
      <c r="C2163">
        <v>209.3</v>
      </c>
      <c r="D2163">
        <v>-0.95000610399999996</v>
      </c>
      <c r="E2163">
        <f t="shared" si="122"/>
        <v>4.6749642169134775</v>
      </c>
      <c r="F2163">
        <f>(MAX(E$2:E2163) - E2163)/MAX(E$2:E2163)</f>
        <v>0.22904563081151</v>
      </c>
      <c r="G2163">
        <f t="shared" si="123"/>
        <v>-14.199981697</v>
      </c>
      <c r="H2163" t="str">
        <f t="shared" si="124"/>
        <v/>
      </c>
    </row>
    <row r="2164" spans="1:8" x14ac:dyDescent="0.3">
      <c r="A2164">
        <v>2007</v>
      </c>
      <c r="B2164">
        <v>4</v>
      </c>
      <c r="C2164">
        <v>210.7</v>
      </c>
      <c r="D2164">
        <v>0.84999389599999997</v>
      </c>
      <c r="E2164">
        <f t="shared" si="122"/>
        <v>4.7032534270349409</v>
      </c>
      <c r="F2164">
        <f>(MAX(E$2:E2164) - E2164)/MAX(E$2:E2164)</f>
        <v>0.22438042074099682</v>
      </c>
      <c r="G2164">
        <f t="shared" si="123"/>
        <v>-13.349987801000001</v>
      </c>
      <c r="H2164" t="str">
        <f t="shared" si="124"/>
        <v/>
      </c>
    </row>
    <row r="2165" spans="1:8" x14ac:dyDescent="0.3">
      <c r="A2165">
        <v>2007</v>
      </c>
      <c r="B2165">
        <v>4</v>
      </c>
      <c r="C2165">
        <v>210.5</v>
      </c>
      <c r="D2165">
        <v>5.0009155E-2</v>
      </c>
      <c r="E2165">
        <f t="shared" si="122"/>
        <v>4.7049294773648951</v>
      </c>
      <c r="F2165">
        <f>(MAX(E$2:E2165) - E2165)/MAX(E$2:E2165)</f>
        <v>0.2241040211227531</v>
      </c>
      <c r="G2165">
        <f t="shared" si="123"/>
        <v>-13.299978646000001</v>
      </c>
      <c r="H2165" t="str">
        <f t="shared" si="124"/>
        <v/>
      </c>
    </row>
    <row r="2166" spans="1:8" x14ac:dyDescent="0.3">
      <c r="A2166">
        <v>2007</v>
      </c>
      <c r="B2166">
        <v>4</v>
      </c>
      <c r="C2166">
        <v>210.45</v>
      </c>
      <c r="D2166">
        <v>2.75</v>
      </c>
      <c r="E2166">
        <f t="shared" si="122"/>
        <v>4.797150119294713</v>
      </c>
      <c r="F2166">
        <f>(MAX(E$2:E2166) - E2166)/MAX(E$2:E2166)</f>
        <v>0.20889579630513064</v>
      </c>
      <c r="G2166">
        <f t="shared" si="123"/>
        <v>-10.549978646000001</v>
      </c>
      <c r="H2166" t="str">
        <f t="shared" si="124"/>
        <v/>
      </c>
    </row>
    <row r="2167" spans="1:8" x14ac:dyDescent="0.3">
      <c r="A2167">
        <v>2007</v>
      </c>
      <c r="B2167">
        <v>4</v>
      </c>
      <c r="C2167">
        <v>208.35</v>
      </c>
      <c r="D2167">
        <v>-2.0000091549999999</v>
      </c>
      <c r="E2167">
        <f t="shared" si="122"/>
        <v>4.7280763672680841</v>
      </c>
      <c r="F2167">
        <f>(MAX(E$2:E2167) - E2167)/MAX(E$2:E2167)</f>
        <v>0.22028683770144974</v>
      </c>
      <c r="G2167">
        <f t="shared" si="123"/>
        <v>-12.549987801</v>
      </c>
      <c r="H2167" t="str">
        <f t="shared" si="124"/>
        <v/>
      </c>
    </row>
    <row r="2168" spans="1:8" x14ac:dyDescent="0.3">
      <c r="A2168">
        <v>2007</v>
      </c>
      <c r="B2168">
        <v>4</v>
      </c>
      <c r="C2168">
        <v>211.65</v>
      </c>
      <c r="D2168">
        <v>-0.05</v>
      </c>
      <c r="E2168">
        <f t="shared" si="122"/>
        <v>4.7264009326942826</v>
      </c>
      <c r="F2168">
        <f>(MAX(E$2:E2168) - E2168)/MAX(E$2:E2168)</f>
        <v>0.22056313577455339</v>
      </c>
      <c r="G2168">
        <f t="shared" si="123"/>
        <v>-12.599987801000001</v>
      </c>
      <c r="H2168" t="str">
        <f t="shared" si="124"/>
        <v/>
      </c>
    </row>
    <row r="2169" spans="1:8" x14ac:dyDescent="0.3">
      <c r="A2169">
        <v>2007</v>
      </c>
      <c r="B2169">
        <v>4</v>
      </c>
      <c r="C2169">
        <v>211.55</v>
      </c>
      <c r="D2169">
        <v>-1.3499877929999999</v>
      </c>
      <c r="E2169">
        <f t="shared" si="122"/>
        <v>4.6811592624227556</v>
      </c>
      <c r="F2169">
        <f>(MAX(E$2:E2169) - E2169)/MAX(E$2:E2169)</f>
        <v>0.22802399787891553</v>
      </c>
      <c r="G2169">
        <f t="shared" si="123"/>
        <v>-13.949975594000001</v>
      </c>
      <c r="H2169" t="str">
        <f t="shared" si="124"/>
        <v/>
      </c>
    </row>
    <row r="2170" spans="1:8" x14ac:dyDescent="0.3">
      <c r="A2170">
        <v>2007</v>
      </c>
      <c r="B2170">
        <v>4</v>
      </c>
      <c r="C2170">
        <v>213</v>
      </c>
      <c r="D2170">
        <v>-1.299996948</v>
      </c>
      <c r="E2170">
        <f t="shared" si="122"/>
        <v>4.6383036796463371</v>
      </c>
      <c r="F2170">
        <f>(MAX(E$2:E2170) - E2170)/MAX(E$2:E2170)</f>
        <v>0.23509136722177917</v>
      </c>
      <c r="G2170">
        <f t="shared" si="123"/>
        <v>-15.249972542000002</v>
      </c>
      <c r="H2170" t="str">
        <f t="shared" si="124"/>
        <v/>
      </c>
    </row>
    <row r="2171" spans="1:8" x14ac:dyDescent="0.3">
      <c r="A2171">
        <v>2007</v>
      </c>
      <c r="B2171">
        <v>4</v>
      </c>
      <c r="C2171">
        <v>213.7</v>
      </c>
      <c r="D2171">
        <v>0.89999389600000002</v>
      </c>
      <c r="E2171">
        <f t="shared" si="122"/>
        <v>4.6676048846028841</v>
      </c>
      <c r="F2171">
        <f>(MAX(E$2:E2171) - E2171)/MAX(E$2:E2171)</f>
        <v>0.23025926777981773</v>
      </c>
      <c r="G2171">
        <f t="shared" si="123"/>
        <v>-14.349978646000002</v>
      </c>
      <c r="H2171" t="str">
        <f t="shared" si="124"/>
        <v/>
      </c>
    </row>
    <row r="2172" spans="1:8" x14ac:dyDescent="0.3">
      <c r="A2172">
        <v>2007</v>
      </c>
      <c r="B2172">
        <v>4</v>
      </c>
      <c r="C2172">
        <v>211.75</v>
      </c>
      <c r="D2172">
        <v>-0.60000915499999996</v>
      </c>
      <c r="E2172">
        <f t="shared" si="122"/>
        <v>4.6477658834504565</v>
      </c>
      <c r="F2172">
        <f>(MAX(E$2:E2172) - E2172)/MAX(E$2:E2172)</f>
        <v>0.23353094300750485</v>
      </c>
      <c r="G2172">
        <f t="shared" si="123"/>
        <v>-14.949987801000002</v>
      </c>
      <c r="H2172" t="str">
        <f t="shared" si="124"/>
        <v/>
      </c>
    </row>
    <row r="2173" spans="1:8" x14ac:dyDescent="0.3">
      <c r="A2173">
        <v>2007</v>
      </c>
      <c r="B2173">
        <v>4</v>
      </c>
      <c r="C2173">
        <v>210.7</v>
      </c>
      <c r="D2173">
        <v>0.95</v>
      </c>
      <c r="E2173">
        <f t="shared" si="122"/>
        <v>4.679199516027186</v>
      </c>
      <c r="F2173">
        <f>(MAX(E$2:E2173) - E2173)/MAX(E$2:E2173)</f>
        <v>0.22834718218066902</v>
      </c>
      <c r="G2173">
        <f t="shared" si="123"/>
        <v>-13.999987801000003</v>
      </c>
      <c r="H2173" t="str">
        <f t="shared" si="124"/>
        <v/>
      </c>
    </row>
    <row r="2174" spans="1:8" x14ac:dyDescent="0.3">
      <c r="A2174">
        <v>2007</v>
      </c>
      <c r="B2174">
        <v>5</v>
      </c>
      <c r="C2174">
        <v>210.7</v>
      </c>
      <c r="D2174">
        <v>0.95</v>
      </c>
      <c r="E2174">
        <f t="shared" si="122"/>
        <v>4.7108457396168335</v>
      </c>
      <c r="F2174">
        <f>(MAX(E$2:E2174) - E2174)/MAX(E$2:E2174)</f>
        <v>0.22312836269612918</v>
      </c>
      <c r="G2174">
        <f t="shared" si="123"/>
        <v>-13.049987801000004</v>
      </c>
      <c r="H2174" t="str">
        <f t="shared" si="124"/>
        <v/>
      </c>
    </row>
    <row r="2175" spans="1:8" x14ac:dyDescent="0.3">
      <c r="A2175">
        <v>2007</v>
      </c>
      <c r="B2175">
        <v>5</v>
      </c>
      <c r="C2175">
        <v>213</v>
      </c>
      <c r="D2175">
        <v>0.49999389599999999</v>
      </c>
      <c r="E2175">
        <f t="shared" si="122"/>
        <v>4.7274330221154681</v>
      </c>
      <c r="F2175">
        <f>(MAX(E$2:E2175) - E2175)/MAX(E$2:E2175)</f>
        <v>0.22039293257903428</v>
      </c>
      <c r="G2175">
        <f t="shared" si="123"/>
        <v>-12.549993905000004</v>
      </c>
      <c r="H2175" t="str">
        <f t="shared" si="124"/>
        <v/>
      </c>
    </row>
    <row r="2176" spans="1:8" x14ac:dyDescent="0.3">
      <c r="A2176">
        <v>2007</v>
      </c>
      <c r="B2176">
        <v>5</v>
      </c>
      <c r="C2176">
        <v>213.45</v>
      </c>
      <c r="D2176">
        <v>-0.449993896</v>
      </c>
      <c r="E2176">
        <f t="shared" si="122"/>
        <v>4.7124835069805364</v>
      </c>
      <c r="F2176">
        <f>(MAX(E$2:E2176) - E2176)/MAX(E$2:E2176)</f>
        <v>0.22285827637114877</v>
      </c>
      <c r="G2176">
        <f t="shared" si="123"/>
        <v>-12.999987801000005</v>
      </c>
      <c r="H2176" t="str">
        <f t="shared" si="124"/>
        <v/>
      </c>
    </row>
    <row r="2177" spans="1:8" x14ac:dyDescent="0.3">
      <c r="A2177">
        <v>2007</v>
      </c>
      <c r="B2177">
        <v>5</v>
      </c>
      <c r="C2177">
        <v>213.9</v>
      </c>
      <c r="D2177">
        <v>-0.40000915500000001</v>
      </c>
      <c r="E2177">
        <f t="shared" si="122"/>
        <v>4.6992644568712887</v>
      </c>
      <c r="F2177">
        <f>(MAX(E$2:E2177) - E2177)/MAX(E$2:E2177)</f>
        <v>0.22503824694747432</v>
      </c>
      <c r="G2177">
        <f t="shared" si="123"/>
        <v>-13.399996956000004</v>
      </c>
      <c r="H2177" t="str">
        <f t="shared" si="124"/>
        <v/>
      </c>
    </row>
    <row r="2178" spans="1:8" x14ac:dyDescent="0.3">
      <c r="A2178">
        <v>2007</v>
      </c>
      <c r="B2178">
        <v>5</v>
      </c>
      <c r="C2178">
        <v>214.75</v>
      </c>
      <c r="D2178">
        <v>-1.399990845</v>
      </c>
      <c r="E2178">
        <f t="shared" si="122"/>
        <v>4.6533115310189928</v>
      </c>
      <c r="F2178">
        <f>(MAX(E$2:E2178) - E2178)/MAX(E$2:E2178)</f>
        <v>0.23261640312557921</v>
      </c>
      <c r="G2178">
        <f t="shared" si="123"/>
        <v>-14.799987801000004</v>
      </c>
      <c r="H2178" t="str">
        <f t="shared" si="124"/>
        <v/>
      </c>
    </row>
    <row r="2179" spans="1:8" x14ac:dyDescent="0.3">
      <c r="A2179">
        <v>2007</v>
      </c>
      <c r="B2179">
        <v>5</v>
      </c>
      <c r="C2179">
        <v>216.05</v>
      </c>
      <c r="D2179">
        <v>-0.24999084499999999</v>
      </c>
      <c r="E2179">
        <f t="shared" si="122"/>
        <v>4.6452350305675632</v>
      </c>
      <c r="F2179">
        <f>(MAX(E$2:E2179) - E2179)/MAX(E$2:E2179)</f>
        <v>0.23394830921552431</v>
      </c>
      <c r="G2179">
        <f t="shared" si="123"/>
        <v>-15.049978646000003</v>
      </c>
      <c r="H2179" t="str">
        <f t="shared" si="124"/>
        <v/>
      </c>
    </row>
    <row r="2180" spans="1:8" x14ac:dyDescent="0.3">
      <c r="A2180">
        <v>2007</v>
      </c>
      <c r="B2180">
        <v>5</v>
      </c>
      <c r="C2180">
        <v>215.8</v>
      </c>
      <c r="D2180">
        <v>-2.0999908450000002</v>
      </c>
      <c r="E2180">
        <f t="shared" ref="E2180:E2243" si="125">(D2180/C2180*$G$2+1)*E2179*$H$2+(1-$H$2)*E2179</f>
        <v>4.5774295321634959</v>
      </c>
      <c r="F2180">
        <f>(MAX(E$2:E2180) - E2180)/MAX(E$2:E2180)</f>
        <v>0.24513020127375529</v>
      </c>
      <c r="G2180">
        <f t="shared" si="123"/>
        <v>-17.149969491000004</v>
      </c>
      <c r="H2180" t="str">
        <f t="shared" si="124"/>
        <v/>
      </c>
    </row>
    <row r="2181" spans="1:8" x14ac:dyDescent="0.3">
      <c r="A2181">
        <v>2007</v>
      </c>
      <c r="B2181">
        <v>5</v>
      </c>
      <c r="C2181">
        <v>218.2</v>
      </c>
      <c r="D2181">
        <v>-0.7</v>
      </c>
      <c r="E2181">
        <f t="shared" si="125"/>
        <v>4.5554024881269619</v>
      </c>
      <c r="F2181">
        <f>(MAX(E$2:E2181) - E2181)/MAX(E$2:E2181)</f>
        <v>0.24876270947110893</v>
      </c>
      <c r="G2181">
        <f t="shared" ref="G2181:G2244" si="126">IF(A2181&lt;&gt;A2180, D2181, D2181+G2180)</f>
        <v>-17.849969491000003</v>
      </c>
      <c r="H2181" t="str">
        <f t="shared" si="124"/>
        <v/>
      </c>
    </row>
    <row r="2182" spans="1:8" x14ac:dyDescent="0.3">
      <c r="A2182">
        <v>2007</v>
      </c>
      <c r="B2182">
        <v>5</v>
      </c>
      <c r="C2182">
        <v>217.45</v>
      </c>
      <c r="D2182">
        <v>1.1500122070000001</v>
      </c>
      <c r="E2182">
        <f t="shared" si="125"/>
        <v>4.5915402333728412</v>
      </c>
      <c r="F2182">
        <f>(MAX(E$2:E2182) - E2182)/MAX(E$2:E2182)</f>
        <v>0.24280318736629047</v>
      </c>
      <c r="G2182">
        <f t="shared" si="126"/>
        <v>-16.699957284000003</v>
      </c>
      <c r="H2182" t="str">
        <f t="shared" si="124"/>
        <v/>
      </c>
    </row>
    <row r="2183" spans="1:8" x14ac:dyDescent="0.3">
      <c r="A2183">
        <v>2007</v>
      </c>
      <c r="B2183">
        <v>5</v>
      </c>
      <c r="C2183">
        <v>219.95</v>
      </c>
      <c r="D2183">
        <v>1.300012207</v>
      </c>
      <c r="E2183">
        <f t="shared" si="125"/>
        <v>4.6322476101788181</v>
      </c>
      <c r="F2183">
        <f>(MAX(E$2:E2183) - E2183)/MAX(E$2:E2183)</f>
        <v>0.23609008143636095</v>
      </c>
      <c r="G2183">
        <f t="shared" si="126"/>
        <v>-15.399945077000003</v>
      </c>
      <c r="H2183" t="str">
        <f t="shared" si="124"/>
        <v/>
      </c>
    </row>
    <row r="2184" spans="1:8" x14ac:dyDescent="0.3">
      <c r="A2184">
        <v>2007</v>
      </c>
      <c r="B2184">
        <v>5</v>
      </c>
      <c r="C2184">
        <v>218.05</v>
      </c>
      <c r="D2184">
        <v>1.9</v>
      </c>
      <c r="E2184">
        <f t="shared" si="125"/>
        <v>4.6927929240472412</v>
      </c>
      <c r="F2184">
        <f>(MAX(E$2:E2184) - E2184)/MAX(E$2:E2184)</f>
        <v>0.22610547575919346</v>
      </c>
      <c r="G2184">
        <f t="shared" si="126"/>
        <v>-13.499945077000003</v>
      </c>
      <c r="H2184" t="str">
        <f t="shared" si="124"/>
        <v/>
      </c>
    </row>
    <row r="2185" spans="1:8" x14ac:dyDescent="0.3">
      <c r="A2185">
        <v>2007</v>
      </c>
      <c r="B2185">
        <v>5</v>
      </c>
      <c r="C2185">
        <v>216.7</v>
      </c>
      <c r="D2185">
        <v>-1.45</v>
      </c>
      <c r="E2185">
        <f t="shared" si="125"/>
        <v>4.6456917491058354</v>
      </c>
      <c r="F2185">
        <f>(MAX(E$2:E2185) - E2185)/MAX(E$2:E2185)</f>
        <v>0.23387299117323931</v>
      </c>
      <c r="G2185">
        <f t="shared" si="126"/>
        <v>-14.949945077000002</v>
      </c>
      <c r="H2185" t="str">
        <f t="shared" si="124"/>
        <v/>
      </c>
    </row>
    <row r="2186" spans="1:8" x14ac:dyDescent="0.3">
      <c r="A2186">
        <v>2007</v>
      </c>
      <c r="B2186">
        <v>5</v>
      </c>
      <c r="C2186">
        <v>219.55</v>
      </c>
      <c r="D2186">
        <v>-0.25000915499999998</v>
      </c>
      <c r="E2186">
        <f t="shared" si="125"/>
        <v>4.6377564350412648</v>
      </c>
      <c r="F2186">
        <f>(MAX(E$2:E2186) - E2186)/MAX(E$2:E2186)</f>
        <v>0.23518161403431495</v>
      </c>
      <c r="G2186">
        <f t="shared" si="126"/>
        <v>-15.199954232000003</v>
      </c>
      <c r="H2186" t="str">
        <f t="shared" si="124"/>
        <v/>
      </c>
    </row>
    <row r="2187" spans="1:8" x14ac:dyDescent="0.3">
      <c r="A2187">
        <v>2007</v>
      </c>
      <c r="B2187">
        <v>5</v>
      </c>
      <c r="C2187">
        <v>219.6</v>
      </c>
      <c r="D2187">
        <v>-0.40000610399999997</v>
      </c>
      <c r="E2187">
        <f t="shared" si="125"/>
        <v>4.6250847760051874</v>
      </c>
      <c r="F2187">
        <f>(MAX(E$2:E2187) - E2187)/MAX(E$2:E2187)</f>
        <v>0.23727131364386203</v>
      </c>
      <c r="G2187">
        <f t="shared" si="126"/>
        <v>-15.599960336000002</v>
      </c>
      <c r="H2187" t="str">
        <f t="shared" si="124"/>
        <v/>
      </c>
    </row>
    <row r="2188" spans="1:8" x14ac:dyDescent="0.3">
      <c r="A2188">
        <v>2007</v>
      </c>
      <c r="B2188">
        <v>5</v>
      </c>
      <c r="C2188">
        <v>218.2</v>
      </c>
      <c r="D2188">
        <v>2.75</v>
      </c>
      <c r="E2188">
        <f t="shared" si="125"/>
        <v>4.7125204987413074</v>
      </c>
      <c r="F2188">
        <f>(MAX(E$2:E2188) - E2188)/MAX(E$2:E2188)</f>
        <v>0.22285217601224394</v>
      </c>
      <c r="G2188">
        <f t="shared" si="126"/>
        <v>-12.849960336000002</v>
      </c>
      <c r="H2188" t="str">
        <f t="shared" si="124"/>
        <v/>
      </c>
    </row>
    <row r="2189" spans="1:8" x14ac:dyDescent="0.3">
      <c r="A2189">
        <v>2007</v>
      </c>
      <c r="B2189">
        <v>5</v>
      </c>
      <c r="C2189">
        <v>221.45</v>
      </c>
      <c r="D2189">
        <v>-1.3000030520000001</v>
      </c>
      <c r="E2189">
        <f t="shared" si="125"/>
        <v>4.6710238333700529</v>
      </c>
      <c r="F2189">
        <f>(MAX(E$2:E2189) - E2189)/MAX(E$2:E2189)</f>
        <v>0.2296954445358784</v>
      </c>
      <c r="G2189">
        <f t="shared" si="126"/>
        <v>-14.149963388000003</v>
      </c>
      <c r="H2189" t="str">
        <f t="shared" si="124"/>
        <v/>
      </c>
    </row>
    <row r="2190" spans="1:8" x14ac:dyDescent="0.3">
      <c r="A2190">
        <v>2007</v>
      </c>
      <c r="B2190">
        <v>5</v>
      </c>
      <c r="C2190">
        <v>222.95</v>
      </c>
      <c r="D2190">
        <v>-0.100003052</v>
      </c>
      <c r="E2190">
        <f t="shared" si="125"/>
        <v>4.6678810885440711</v>
      </c>
      <c r="F2190">
        <f>(MAX(E$2:E2190) - E2190)/MAX(E$2:E2190)</f>
        <v>0.23021371863219542</v>
      </c>
      <c r="G2190">
        <f t="shared" si="126"/>
        <v>-14.249966440000003</v>
      </c>
      <c r="H2190" t="str">
        <f t="shared" si="124"/>
        <v/>
      </c>
    </row>
    <row r="2191" spans="1:8" x14ac:dyDescent="0.3">
      <c r="A2191">
        <v>2007</v>
      </c>
      <c r="B2191">
        <v>5</v>
      </c>
      <c r="C2191">
        <v>222.95</v>
      </c>
      <c r="D2191">
        <v>0.1</v>
      </c>
      <c r="E2191">
        <f t="shared" si="125"/>
        <v>4.6710216230284027</v>
      </c>
      <c r="F2191">
        <f>(MAX(E$2:E2191) - E2191)/MAX(E$2:E2191)</f>
        <v>0.22969580904616629</v>
      </c>
      <c r="G2191">
        <f t="shared" si="126"/>
        <v>-14.149966440000004</v>
      </c>
      <c r="H2191" t="str">
        <f t="shared" si="124"/>
        <v/>
      </c>
    </row>
    <row r="2192" spans="1:8" x14ac:dyDescent="0.3">
      <c r="A2192">
        <v>2007</v>
      </c>
      <c r="B2192">
        <v>5</v>
      </c>
      <c r="C2192">
        <v>220.95</v>
      </c>
      <c r="D2192">
        <v>1.650003052</v>
      </c>
      <c r="E2192">
        <f t="shared" si="125"/>
        <v>4.7233447726139755</v>
      </c>
      <c r="F2192">
        <f>(MAX(E$2:E2192) - E2192)/MAX(E$2:E2192)</f>
        <v>0.22106713106896184</v>
      </c>
      <c r="G2192">
        <f t="shared" si="126"/>
        <v>-12.499963388000003</v>
      </c>
      <c r="H2192" t="str">
        <f t="shared" si="124"/>
        <v/>
      </c>
    </row>
    <row r="2193" spans="1:8" x14ac:dyDescent="0.3">
      <c r="A2193">
        <v>2007</v>
      </c>
      <c r="B2193">
        <v>5</v>
      </c>
      <c r="C2193">
        <v>223.1</v>
      </c>
      <c r="D2193">
        <v>-0.799987793</v>
      </c>
      <c r="E2193">
        <f t="shared" si="125"/>
        <v>4.6979394510526475</v>
      </c>
      <c r="F2193">
        <f>(MAX(E$2:E2193) - E2193)/MAX(E$2:E2193)</f>
        <v>0.22525675536330042</v>
      </c>
      <c r="G2193">
        <f t="shared" si="126"/>
        <v>-13.299951181000003</v>
      </c>
      <c r="H2193" t="str">
        <f t="shared" si="124"/>
        <v/>
      </c>
    </row>
    <row r="2194" spans="1:8" x14ac:dyDescent="0.3">
      <c r="A2194">
        <v>2007</v>
      </c>
      <c r="B2194">
        <v>5</v>
      </c>
      <c r="C2194">
        <v>224</v>
      </c>
      <c r="D2194">
        <v>-0.54999694799999999</v>
      </c>
      <c r="E2194">
        <f t="shared" si="125"/>
        <v>4.6806368682850064</v>
      </c>
      <c r="F2194">
        <f>(MAX(E$2:E2194) - E2194)/MAX(E$2:E2194)</f>
        <v>0.22811014656888393</v>
      </c>
      <c r="G2194">
        <f t="shared" si="126"/>
        <v>-13.849948129000003</v>
      </c>
      <c r="H2194" t="str">
        <f t="shared" si="124"/>
        <v/>
      </c>
    </row>
    <row r="2195" spans="1:8" x14ac:dyDescent="0.3">
      <c r="A2195">
        <v>2007</v>
      </c>
      <c r="B2195">
        <v>5</v>
      </c>
      <c r="C2195">
        <v>223.25</v>
      </c>
      <c r="D2195">
        <v>0.45</v>
      </c>
      <c r="E2195">
        <f t="shared" si="125"/>
        <v>4.6947888498576482</v>
      </c>
      <c r="F2195">
        <f>(MAX(E$2:E2195) - E2195)/MAX(E$2:E2195)</f>
        <v>0.22577632506354914</v>
      </c>
      <c r="G2195">
        <f t="shared" si="126"/>
        <v>-13.399948129000004</v>
      </c>
      <c r="H2195" t="str">
        <f t="shared" si="124"/>
        <v/>
      </c>
    </row>
    <row r="2196" spans="1:8" x14ac:dyDescent="0.3">
      <c r="A2196">
        <v>2007</v>
      </c>
      <c r="B2196">
        <v>5</v>
      </c>
      <c r="C2196">
        <v>225.8</v>
      </c>
      <c r="D2196">
        <v>-3</v>
      </c>
      <c r="E2196">
        <f t="shared" si="125"/>
        <v>4.6012257416895377</v>
      </c>
      <c r="F2196">
        <f>(MAX(E$2:E2196) - E2196)/MAX(E$2:E2196)</f>
        <v>0.24120593771728704</v>
      </c>
      <c r="G2196">
        <f t="shared" si="126"/>
        <v>-16.399948129000002</v>
      </c>
      <c r="H2196" t="str">
        <f t="shared" si="124"/>
        <v/>
      </c>
    </row>
    <row r="2197" spans="1:8" x14ac:dyDescent="0.3">
      <c r="A2197">
        <v>2007</v>
      </c>
      <c r="B2197">
        <v>6</v>
      </c>
      <c r="C2197">
        <v>229.25</v>
      </c>
      <c r="D2197">
        <v>1.350012207</v>
      </c>
      <c r="E2197">
        <f t="shared" si="125"/>
        <v>4.6418694336313715</v>
      </c>
      <c r="F2197">
        <f>(MAX(E$2:E2197) - E2197)/MAX(E$2:E2197)</f>
        <v>0.23450333414031346</v>
      </c>
      <c r="G2197">
        <f t="shared" si="126"/>
        <v>-15.049935922000001</v>
      </c>
      <c r="H2197" t="str">
        <f t="shared" si="124"/>
        <v/>
      </c>
    </row>
    <row r="2198" spans="1:8" x14ac:dyDescent="0.3">
      <c r="A2198">
        <v>2007</v>
      </c>
      <c r="B2198">
        <v>6</v>
      </c>
      <c r="C2198">
        <v>232.7</v>
      </c>
      <c r="D2198">
        <v>-0.59999694800000003</v>
      </c>
      <c r="E2198">
        <f t="shared" si="125"/>
        <v>4.6239164416253988</v>
      </c>
      <c r="F2198">
        <f>(MAX(E$2:E2198) - E2198)/MAX(E$2:E2198)</f>
        <v>0.2374639851709536</v>
      </c>
      <c r="G2198">
        <f t="shared" si="126"/>
        <v>-15.649932870000001</v>
      </c>
      <c r="H2198" t="str">
        <f t="shared" si="124"/>
        <v/>
      </c>
    </row>
    <row r="2199" spans="1:8" x14ac:dyDescent="0.3">
      <c r="A2199">
        <v>2007</v>
      </c>
      <c r="B2199">
        <v>6</v>
      </c>
      <c r="C2199">
        <v>232.85</v>
      </c>
      <c r="D2199">
        <v>0.95</v>
      </c>
      <c r="E2199">
        <f t="shared" si="125"/>
        <v>4.6522139762155481</v>
      </c>
      <c r="F2199">
        <f>(MAX(E$2:E2199) - E2199)/MAX(E$2:E2199)</f>
        <v>0.23279740230158963</v>
      </c>
      <c r="G2199">
        <f t="shared" si="126"/>
        <v>-14.699932870000001</v>
      </c>
      <c r="H2199" t="str">
        <f t="shared" si="124"/>
        <v/>
      </c>
    </row>
    <row r="2200" spans="1:8" x14ac:dyDescent="0.3">
      <c r="A2200">
        <v>2007</v>
      </c>
      <c r="B2200">
        <v>6</v>
      </c>
      <c r="C2200">
        <v>232.85</v>
      </c>
      <c r="D2200">
        <v>0.95</v>
      </c>
      <c r="E2200">
        <f t="shared" si="125"/>
        <v>4.6806846866132599</v>
      </c>
      <c r="F2200">
        <f>(MAX(E$2:E2200) - E2200)/MAX(E$2:E2200)</f>
        <v>0.22810226078679366</v>
      </c>
      <c r="G2200">
        <f t="shared" si="126"/>
        <v>-13.749932870000002</v>
      </c>
      <c r="H2200" t="str">
        <f t="shared" si="124"/>
        <v/>
      </c>
    </row>
    <row r="2201" spans="1:8" x14ac:dyDescent="0.3">
      <c r="A2201">
        <v>2007</v>
      </c>
      <c r="B2201">
        <v>6</v>
      </c>
      <c r="C2201">
        <v>230.8</v>
      </c>
      <c r="D2201">
        <v>4.5500030520000001</v>
      </c>
      <c r="E2201">
        <f t="shared" si="125"/>
        <v>4.8190975740236155</v>
      </c>
      <c r="F2201">
        <f>(MAX(E$2:E2201) - E2201)/MAX(E$2:E2201)</f>
        <v>0.20527641328298951</v>
      </c>
      <c r="G2201">
        <f t="shared" si="126"/>
        <v>-9.1999298180000011</v>
      </c>
      <c r="H2201" t="str">
        <f t="shared" ref="H2201:H2264" si="127">IF(A2201=A2202, "", IF(-C2179*0.05 &gt; MIN(G2180:G2201), -C2179*0.05, ""))</f>
        <v/>
      </c>
    </row>
    <row r="2202" spans="1:8" x14ac:dyDescent="0.3">
      <c r="A2202">
        <v>2007</v>
      </c>
      <c r="B2202">
        <v>6</v>
      </c>
      <c r="C2202">
        <v>231.7</v>
      </c>
      <c r="D2202">
        <v>-0.70000610399999996</v>
      </c>
      <c r="E2202">
        <f t="shared" si="125"/>
        <v>4.7972585728307706</v>
      </c>
      <c r="F2202">
        <f>(MAX(E$2:E2202) - E2202)/MAX(E$2:E2202)</f>
        <v>0.20887791109283854</v>
      </c>
      <c r="G2202">
        <f t="shared" si="126"/>
        <v>-9.8999359220000009</v>
      </c>
      <c r="H2202" t="str">
        <f t="shared" si="127"/>
        <v/>
      </c>
    </row>
    <row r="2203" spans="1:8" x14ac:dyDescent="0.3">
      <c r="A2203">
        <v>2007</v>
      </c>
      <c r="B2203">
        <v>6</v>
      </c>
      <c r="C2203">
        <v>232.7</v>
      </c>
      <c r="D2203">
        <v>3.1499969480000001</v>
      </c>
      <c r="E2203">
        <f t="shared" si="125"/>
        <v>4.8946673600880795</v>
      </c>
      <c r="F2203">
        <f>(MAX(E$2:E2203) - E2203)/MAX(E$2:E2203)</f>
        <v>0.19281410254823417</v>
      </c>
      <c r="G2203">
        <f t="shared" si="126"/>
        <v>-6.7499389740000009</v>
      </c>
      <c r="H2203" t="str">
        <f t="shared" si="127"/>
        <v/>
      </c>
    </row>
    <row r="2204" spans="1:8" x14ac:dyDescent="0.3">
      <c r="A2204">
        <v>2007</v>
      </c>
      <c r="B2204">
        <v>6</v>
      </c>
      <c r="C2204">
        <v>229.75</v>
      </c>
      <c r="D2204">
        <v>-1.4499938960000001</v>
      </c>
      <c r="E2204">
        <f t="shared" si="125"/>
        <v>4.8483306606642831</v>
      </c>
      <c r="F2204">
        <f>(MAX(E$2:E2204) - E2204)/MAX(E$2:E2204)</f>
        <v>0.200455547320219</v>
      </c>
      <c r="G2204">
        <f t="shared" si="126"/>
        <v>-8.1999328700000014</v>
      </c>
      <c r="H2204" t="str">
        <f t="shared" si="127"/>
        <v/>
      </c>
    </row>
    <row r="2205" spans="1:8" x14ac:dyDescent="0.3">
      <c r="A2205">
        <v>2007</v>
      </c>
      <c r="B2205">
        <v>6</v>
      </c>
      <c r="C2205">
        <v>230.3</v>
      </c>
      <c r="D2205">
        <v>-0.150003052</v>
      </c>
      <c r="E2205">
        <f t="shared" si="125"/>
        <v>4.8435938104936049</v>
      </c>
      <c r="F2205">
        <f>(MAX(E$2:E2205) - E2205)/MAX(E$2:E2205)</f>
        <v>0.20123670738173635</v>
      </c>
      <c r="G2205">
        <f t="shared" si="126"/>
        <v>-8.349935922000002</v>
      </c>
      <c r="H2205" t="str">
        <f t="shared" si="127"/>
        <v/>
      </c>
    </row>
    <row r="2206" spans="1:8" x14ac:dyDescent="0.3">
      <c r="A2206">
        <v>2007</v>
      </c>
      <c r="B2206">
        <v>6</v>
      </c>
      <c r="C2206">
        <v>232.7</v>
      </c>
      <c r="D2206">
        <v>-2.0000030519999998</v>
      </c>
      <c r="E2206">
        <f t="shared" si="125"/>
        <v>4.7811494460524653</v>
      </c>
      <c r="F2206">
        <f>(MAX(E$2:E2206) - E2206)/MAX(E$2:E2206)</f>
        <v>0.21153448793434973</v>
      </c>
      <c r="G2206">
        <f t="shared" si="126"/>
        <v>-10.349938974000002</v>
      </c>
      <c r="H2206" t="str">
        <f t="shared" si="127"/>
        <v/>
      </c>
    </row>
    <row r="2207" spans="1:8" x14ac:dyDescent="0.3">
      <c r="A2207">
        <v>2007</v>
      </c>
      <c r="B2207">
        <v>6</v>
      </c>
      <c r="C2207">
        <v>235.05</v>
      </c>
      <c r="D2207">
        <v>5.0009155E-2</v>
      </c>
      <c r="E2207">
        <f t="shared" si="125"/>
        <v>4.7826752995542261</v>
      </c>
      <c r="F2207">
        <f>(MAX(E$2:E2207) - E2207)/MAX(E$2:E2207)</f>
        <v>0.21128285746845907</v>
      </c>
      <c r="G2207">
        <f t="shared" si="126"/>
        <v>-10.299929819000003</v>
      </c>
      <c r="H2207" t="str">
        <f t="shared" si="127"/>
        <v/>
      </c>
    </row>
    <row r="2208" spans="1:8" x14ac:dyDescent="0.3">
      <c r="A2208">
        <v>2007</v>
      </c>
      <c r="B2208">
        <v>6</v>
      </c>
      <c r="C2208">
        <v>236.75</v>
      </c>
      <c r="D2208">
        <v>-3</v>
      </c>
      <c r="E2208">
        <f t="shared" si="125"/>
        <v>4.6917691164581585</v>
      </c>
      <c r="F2208">
        <f>(MAX(E$2:E2208) - E2208)/MAX(E$2:E2208)</f>
        <v>0.22627431318711558</v>
      </c>
      <c r="G2208">
        <f t="shared" si="126"/>
        <v>-13.299929819000003</v>
      </c>
      <c r="H2208" t="str">
        <f t="shared" si="127"/>
        <v/>
      </c>
    </row>
    <row r="2209" spans="1:8" x14ac:dyDescent="0.3">
      <c r="A2209">
        <v>2007</v>
      </c>
      <c r="B2209">
        <v>6</v>
      </c>
      <c r="C2209">
        <v>239.85</v>
      </c>
      <c r="D2209">
        <v>0.35</v>
      </c>
      <c r="E2209">
        <f t="shared" si="125"/>
        <v>4.7020387799400876</v>
      </c>
      <c r="F2209">
        <f>(MAX(E$2:E2209) - E2209)/MAX(E$2:E2209)</f>
        <v>0.22458072975756882</v>
      </c>
      <c r="G2209">
        <f t="shared" si="126"/>
        <v>-12.949929819000003</v>
      </c>
      <c r="H2209" t="str">
        <f t="shared" si="127"/>
        <v/>
      </c>
    </row>
    <row r="2210" spans="1:8" x14ac:dyDescent="0.3">
      <c r="A2210">
        <v>2007</v>
      </c>
      <c r="B2210">
        <v>6</v>
      </c>
      <c r="C2210">
        <v>239.85</v>
      </c>
      <c r="D2210">
        <v>2.85</v>
      </c>
      <c r="E2210">
        <f t="shared" si="125"/>
        <v>4.7858462253611584</v>
      </c>
      <c r="F2210">
        <f>(MAX(E$2:E2210) - E2210)/MAX(E$2:E2210)</f>
        <v>0.21075993601028348</v>
      </c>
      <c r="G2210">
        <f t="shared" si="126"/>
        <v>-10.099929819000003</v>
      </c>
      <c r="H2210" t="str">
        <f t="shared" si="127"/>
        <v/>
      </c>
    </row>
    <row r="2211" spans="1:8" x14ac:dyDescent="0.3">
      <c r="A2211">
        <v>2007</v>
      </c>
      <c r="B2211">
        <v>6</v>
      </c>
      <c r="C2211">
        <v>236.2</v>
      </c>
      <c r="D2211">
        <v>2.4999969480000002</v>
      </c>
      <c r="E2211">
        <f t="shared" si="125"/>
        <v>4.8618280265275446</v>
      </c>
      <c r="F2211">
        <f>(MAX(E$2:E2211) - E2211)/MAX(E$2:E2211)</f>
        <v>0.19822967933449839</v>
      </c>
      <c r="G2211">
        <f t="shared" si="126"/>
        <v>-7.5999328710000036</v>
      </c>
      <c r="H2211" t="str">
        <f t="shared" si="127"/>
        <v/>
      </c>
    </row>
    <row r="2212" spans="1:8" x14ac:dyDescent="0.3">
      <c r="A2212">
        <v>2007</v>
      </c>
      <c r="B2212">
        <v>6</v>
      </c>
      <c r="C2212">
        <v>238.85</v>
      </c>
      <c r="D2212">
        <v>-3</v>
      </c>
      <c r="E2212">
        <f t="shared" si="125"/>
        <v>4.7702298430677423</v>
      </c>
      <c r="F2212">
        <f>(MAX(E$2:E2212) - E2212)/MAX(E$2:E2212)</f>
        <v>0.21333525372426071</v>
      </c>
      <c r="G2212">
        <f t="shared" si="126"/>
        <v>-10.599932871000004</v>
      </c>
      <c r="H2212" t="str">
        <f t="shared" si="127"/>
        <v/>
      </c>
    </row>
    <row r="2213" spans="1:8" x14ac:dyDescent="0.3">
      <c r="A2213">
        <v>2007</v>
      </c>
      <c r="B2213">
        <v>6</v>
      </c>
      <c r="C2213">
        <v>234</v>
      </c>
      <c r="D2213">
        <v>-0.95000305200000001</v>
      </c>
      <c r="E2213">
        <f t="shared" si="125"/>
        <v>4.7411802731340513</v>
      </c>
      <c r="F2213">
        <f>(MAX(E$2:E2213) - E2213)/MAX(E$2:E2213)</f>
        <v>0.2181258557105604</v>
      </c>
      <c r="G2213">
        <f t="shared" si="126"/>
        <v>-11.549935923000003</v>
      </c>
      <c r="H2213" t="str">
        <f t="shared" si="127"/>
        <v/>
      </c>
    </row>
    <row r="2214" spans="1:8" x14ac:dyDescent="0.3">
      <c r="A2214">
        <v>2007</v>
      </c>
      <c r="B2214">
        <v>6</v>
      </c>
      <c r="C2214">
        <v>234.15</v>
      </c>
      <c r="D2214">
        <v>1.049996948</v>
      </c>
      <c r="E2214">
        <f t="shared" si="125"/>
        <v>4.7730715275652402</v>
      </c>
      <c r="F2214">
        <f>(MAX(E$2:E2214) - E2214)/MAX(E$2:E2214)</f>
        <v>0.21286662787440391</v>
      </c>
      <c r="G2214">
        <f t="shared" si="126"/>
        <v>-10.499938975000003</v>
      </c>
      <c r="H2214" t="str">
        <f t="shared" si="127"/>
        <v/>
      </c>
    </row>
    <row r="2215" spans="1:8" x14ac:dyDescent="0.3">
      <c r="A2215">
        <v>2007</v>
      </c>
      <c r="B2215">
        <v>6</v>
      </c>
      <c r="C2215">
        <v>232.2</v>
      </c>
      <c r="D2215">
        <v>-1.800012207</v>
      </c>
      <c r="E2215">
        <f t="shared" si="125"/>
        <v>4.7175703194612248</v>
      </c>
      <c r="F2215">
        <f>(MAX(E$2:E2215) - E2215)/MAX(E$2:E2215)</f>
        <v>0.22201940357442426</v>
      </c>
      <c r="G2215">
        <f t="shared" si="126"/>
        <v>-12.299951182000003</v>
      </c>
      <c r="H2215" t="str">
        <f t="shared" si="127"/>
        <v/>
      </c>
    </row>
    <row r="2216" spans="1:8" x14ac:dyDescent="0.3">
      <c r="A2216">
        <v>2007</v>
      </c>
      <c r="B2216">
        <v>6</v>
      </c>
      <c r="C2216">
        <v>232.4</v>
      </c>
      <c r="D2216">
        <v>-0.700012207</v>
      </c>
      <c r="E2216">
        <f t="shared" si="125"/>
        <v>4.696255624037363</v>
      </c>
      <c r="F2216">
        <f>(MAX(E$2:E2216) - E2216)/MAX(E$2:E2216)</f>
        <v>0.22553443744473642</v>
      </c>
      <c r="G2216">
        <f t="shared" si="126"/>
        <v>-12.999963389000003</v>
      </c>
      <c r="H2216" t="str">
        <f t="shared" si="127"/>
        <v/>
      </c>
    </row>
    <row r="2217" spans="1:8" x14ac:dyDescent="0.3">
      <c r="A2217">
        <v>2007</v>
      </c>
      <c r="B2217">
        <v>6</v>
      </c>
      <c r="C2217">
        <v>234.2</v>
      </c>
      <c r="D2217">
        <v>3.2000061039999999</v>
      </c>
      <c r="E2217">
        <f t="shared" si="125"/>
        <v>4.7925069903665509</v>
      </c>
      <c r="F2217">
        <f>(MAX(E$2:E2217) - E2217)/MAX(E$2:E2217)</f>
        <v>0.20966150067585532</v>
      </c>
      <c r="G2217">
        <f t="shared" si="126"/>
        <v>-9.7999572850000032</v>
      </c>
      <c r="H2217" t="str">
        <f t="shared" si="127"/>
        <v/>
      </c>
    </row>
    <row r="2218" spans="1:8" x14ac:dyDescent="0.3">
      <c r="A2218">
        <v>2007</v>
      </c>
      <c r="B2218">
        <v>7</v>
      </c>
      <c r="C2218">
        <v>231.05</v>
      </c>
      <c r="D2218">
        <v>4.2</v>
      </c>
      <c r="E2218">
        <f t="shared" si="125"/>
        <v>4.9231834415213198</v>
      </c>
      <c r="F2218">
        <f>(MAX(E$2:E2218) - E2218)/MAX(E$2:E2218)</f>
        <v>0.18811147883754273</v>
      </c>
      <c r="G2218">
        <f t="shared" si="126"/>
        <v>-5.599957285000003</v>
      </c>
      <c r="H2218" t="str">
        <f t="shared" si="127"/>
        <v/>
      </c>
    </row>
    <row r="2219" spans="1:8" x14ac:dyDescent="0.3">
      <c r="A2219">
        <v>2007</v>
      </c>
      <c r="B2219">
        <v>7</v>
      </c>
      <c r="C2219">
        <v>237</v>
      </c>
      <c r="D2219">
        <v>-3</v>
      </c>
      <c r="E2219">
        <f t="shared" si="125"/>
        <v>4.8297052749101557</v>
      </c>
      <c r="F2219">
        <f>(MAX(E$2:E2219) - E2219)/MAX(E$2:E2219)</f>
        <v>0.20352708366974126</v>
      </c>
      <c r="G2219">
        <f t="shared" si="126"/>
        <v>-8.5999572850000021</v>
      </c>
      <c r="H2219" t="str">
        <f t="shared" si="127"/>
        <v/>
      </c>
    </row>
    <row r="2220" spans="1:8" x14ac:dyDescent="0.3">
      <c r="A2220">
        <v>2007</v>
      </c>
      <c r="B2220">
        <v>7</v>
      </c>
      <c r="C2220">
        <v>240.7</v>
      </c>
      <c r="D2220">
        <v>-3</v>
      </c>
      <c r="E2220">
        <f t="shared" si="125"/>
        <v>4.7394116573900238</v>
      </c>
      <c r="F2220">
        <f>(MAX(E$2:E2220) - E2220)/MAX(E$2:E2220)</f>
        <v>0.21841752041043994</v>
      </c>
      <c r="G2220">
        <f t="shared" si="126"/>
        <v>-11.599957285000002</v>
      </c>
      <c r="H2220" t="str">
        <f t="shared" si="127"/>
        <v/>
      </c>
    </row>
    <row r="2221" spans="1:8" x14ac:dyDescent="0.3">
      <c r="A2221">
        <v>2007</v>
      </c>
      <c r="B2221">
        <v>7</v>
      </c>
      <c r="C2221">
        <v>244.2</v>
      </c>
      <c r="D2221">
        <v>1.849996948</v>
      </c>
      <c r="E2221">
        <f t="shared" si="125"/>
        <v>4.7932685191927709</v>
      </c>
      <c r="F2221">
        <f>(MAX(E$2:E2221) - E2221)/MAX(E$2:E2221)</f>
        <v>0.20953591597646593</v>
      </c>
      <c r="G2221">
        <f t="shared" si="126"/>
        <v>-9.7499603370000028</v>
      </c>
      <c r="H2221" t="str">
        <f t="shared" si="127"/>
        <v/>
      </c>
    </row>
    <row r="2222" spans="1:8" x14ac:dyDescent="0.3">
      <c r="A2222">
        <v>2007</v>
      </c>
      <c r="B2222">
        <v>7</v>
      </c>
      <c r="C2222">
        <v>247</v>
      </c>
      <c r="D2222">
        <v>-0.449993896</v>
      </c>
      <c r="E2222">
        <f t="shared" si="125"/>
        <v>4.7801696837138703</v>
      </c>
      <c r="F2222">
        <f>(MAX(E$2:E2222) - E2222)/MAX(E$2:E2222)</f>
        <v>0.21169606180329473</v>
      </c>
      <c r="G2222">
        <f t="shared" si="126"/>
        <v>-10.199954233000003</v>
      </c>
      <c r="H2222" t="str">
        <f t="shared" si="127"/>
        <v/>
      </c>
    </row>
    <row r="2223" spans="1:8" x14ac:dyDescent="0.3">
      <c r="A2223">
        <v>2007</v>
      </c>
      <c r="B2223">
        <v>7</v>
      </c>
      <c r="C2223">
        <v>248.2</v>
      </c>
      <c r="D2223">
        <v>-1.8000030520000001</v>
      </c>
      <c r="E2223">
        <f t="shared" si="125"/>
        <v>4.728169361273725</v>
      </c>
      <c r="F2223">
        <f>(MAX(E$2:E2223) - E2223)/MAX(E$2:E2223)</f>
        <v>0.22027150194022663</v>
      </c>
      <c r="G2223">
        <f t="shared" si="126"/>
        <v>-11.999957285000004</v>
      </c>
      <c r="H2223" t="str">
        <f t="shared" si="127"/>
        <v/>
      </c>
    </row>
    <row r="2224" spans="1:8" x14ac:dyDescent="0.3">
      <c r="A2224">
        <v>2007</v>
      </c>
      <c r="B2224">
        <v>7</v>
      </c>
      <c r="C2224">
        <v>249.75</v>
      </c>
      <c r="D2224">
        <v>-1.75</v>
      </c>
      <c r="E2224">
        <f t="shared" si="125"/>
        <v>4.6784738875065841</v>
      </c>
      <c r="F2224">
        <f>(MAX(E$2:E2224) - E2224)/MAX(E$2:E2224)</f>
        <v>0.22846684651442839</v>
      </c>
      <c r="G2224">
        <f t="shared" si="126"/>
        <v>-13.749957285000004</v>
      </c>
      <c r="H2224" t="str">
        <f t="shared" si="127"/>
        <v/>
      </c>
    </row>
    <row r="2225" spans="1:8" x14ac:dyDescent="0.3">
      <c r="A2225">
        <v>2007</v>
      </c>
      <c r="B2225">
        <v>7</v>
      </c>
      <c r="C2225">
        <v>248.95</v>
      </c>
      <c r="D2225">
        <v>1.1000030519999999</v>
      </c>
      <c r="E2225">
        <f t="shared" si="125"/>
        <v>4.7094821354778214</v>
      </c>
      <c r="F2225">
        <f>(MAX(E$2:E2225) - E2225)/MAX(E$2:E2225)</f>
        <v>0.22335323641067262</v>
      </c>
      <c r="G2225">
        <f t="shared" si="126"/>
        <v>-12.649954233000004</v>
      </c>
      <c r="H2225" t="str">
        <f t="shared" si="127"/>
        <v/>
      </c>
    </row>
    <row r="2226" spans="1:8" x14ac:dyDescent="0.3">
      <c r="A2226">
        <v>2007</v>
      </c>
      <c r="B2226">
        <v>7</v>
      </c>
      <c r="C2226">
        <v>251.15</v>
      </c>
      <c r="D2226">
        <v>-3</v>
      </c>
      <c r="E2226">
        <f t="shared" si="125"/>
        <v>4.6250996166259393</v>
      </c>
      <c r="F2226">
        <f>(MAX(E$2:E2226) - E2226)/MAX(E$2:E2226)</f>
        <v>0.23726886625798288</v>
      </c>
      <c r="G2226">
        <f t="shared" si="126"/>
        <v>-15.649954233000004</v>
      </c>
      <c r="H2226" t="str">
        <f t="shared" si="127"/>
        <v/>
      </c>
    </row>
    <row r="2227" spans="1:8" x14ac:dyDescent="0.3">
      <c r="A2227">
        <v>2007</v>
      </c>
      <c r="B2227">
        <v>7</v>
      </c>
      <c r="C2227">
        <v>257.89999999999998</v>
      </c>
      <c r="D2227">
        <v>-3</v>
      </c>
      <c r="E2227">
        <f t="shared" si="125"/>
        <v>4.5443979947770963</v>
      </c>
      <c r="F2227">
        <f>(MAX(E$2:E2227) - E2227)/MAX(E$2:E2227)</f>
        <v>0.25057747464045305</v>
      </c>
      <c r="G2227">
        <f t="shared" si="126"/>
        <v>-18.649954233000003</v>
      </c>
      <c r="H2227" t="str">
        <f t="shared" si="127"/>
        <v/>
      </c>
    </row>
    <row r="2228" spans="1:8" x14ac:dyDescent="0.3">
      <c r="A2228">
        <v>2007</v>
      </c>
      <c r="B2228">
        <v>7</v>
      </c>
      <c r="C2228">
        <v>261.55</v>
      </c>
      <c r="D2228">
        <v>-3</v>
      </c>
      <c r="E2228">
        <f t="shared" si="125"/>
        <v>4.4662110669373067</v>
      </c>
      <c r="F2228">
        <f>(MAX(E$2:E2228) - E2228)/MAX(E$2:E2228)</f>
        <v>0.26347138159559724</v>
      </c>
      <c r="G2228">
        <f t="shared" si="126"/>
        <v>-21.649954233000003</v>
      </c>
      <c r="H2228" t="str">
        <f t="shared" si="127"/>
        <v/>
      </c>
    </row>
    <row r="2229" spans="1:8" x14ac:dyDescent="0.3">
      <c r="A2229">
        <v>2007</v>
      </c>
      <c r="B2229">
        <v>7</v>
      </c>
      <c r="C2229">
        <v>261.55</v>
      </c>
      <c r="D2229">
        <v>3.55</v>
      </c>
      <c r="E2229">
        <f t="shared" si="125"/>
        <v>4.5571404262622588</v>
      </c>
      <c r="F2229">
        <f>(MAX(E$2:E2229) - E2229)/MAX(E$2:E2229)</f>
        <v>0.24847610385519023</v>
      </c>
      <c r="G2229">
        <f t="shared" si="126"/>
        <v>-18.099954233000002</v>
      </c>
      <c r="H2229" t="str">
        <f t="shared" si="127"/>
        <v/>
      </c>
    </row>
    <row r="2230" spans="1:8" x14ac:dyDescent="0.3">
      <c r="A2230">
        <v>2007</v>
      </c>
      <c r="B2230">
        <v>7</v>
      </c>
      <c r="C2230">
        <v>258.39999999999998</v>
      </c>
      <c r="D2230">
        <v>3.4</v>
      </c>
      <c r="E2230">
        <f t="shared" si="125"/>
        <v>4.6470839873069085</v>
      </c>
      <c r="F2230">
        <f>(MAX(E$2:E2230) - E2230)/MAX(E$2:E2230)</f>
        <v>0.23364339537864795</v>
      </c>
      <c r="G2230">
        <f t="shared" si="126"/>
        <v>-14.699954233000001</v>
      </c>
      <c r="H2230" t="str">
        <f t="shared" si="127"/>
        <v/>
      </c>
    </row>
    <row r="2231" spans="1:8" x14ac:dyDescent="0.3">
      <c r="A2231">
        <v>2007</v>
      </c>
      <c r="B2231">
        <v>7</v>
      </c>
      <c r="C2231">
        <v>256.39999999999998</v>
      </c>
      <c r="D2231">
        <v>-0.35</v>
      </c>
      <c r="E2231">
        <f t="shared" si="125"/>
        <v>4.6375687022314942</v>
      </c>
      <c r="F2231">
        <f>(MAX(E$2:E2231) - E2231)/MAX(E$2:E2231)</f>
        <v>0.23521257329372683</v>
      </c>
      <c r="G2231">
        <f t="shared" si="126"/>
        <v>-15.049954233000001</v>
      </c>
      <c r="H2231" t="str">
        <f t="shared" si="127"/>
        <v/>
      </c>
    </row>
    <row r="2232" spans="1:8" x14ac:dyDescent="0.3">
      <c r="A2232">
        <v>2007</v>
      </c>
      <c r="B2232">
        <v>7</v>
      </c>
      <c r="C2232">
        <v>257.45</v>
      </c>
      <c r="D2232">
        <v>-3</v>
      </c>
      <c r="E2232">
        <f t="shared" si="125"/>
        <v>4.5565080723614546</v>
      </c>
      <c r="F2232">
        <f>(MAX(E$2:E2232) - E2232)/MAX(E$2:E2232)</f>
        <v>0.24858038615128453</v>
      </c>
      <c r="G2232">
        <f t="shared" si="126"/>
        <v>-18.049954233000001</v>
      </c>
      <c r="H2232" t="str">
        <f t="shared" si="127"/>
        <v/>
      </c>
    </row>
    <row r="2233" spans="1:8" x14ac:dyDescent="0.3">
      <c r="A2233">
        <v>2007</v>
      </c>
      <c r="B2233">
        <v>7</v>
      </c>
      <c r="C2233">
        <v>261</v>
      </c>
      <c r="D2233">
        <v>1.600006104</v>
      </c>
      <c r="E2233">
        <f t="shared" si="125"/>
        <v>4.5984071570091771</v>
      </c>
      <c r="F2233">
        <f>(MAX(E$2:E2233) - E2233)/MAX(E$2:E2233)</f>
        <v>0.24167075414655298</v>
      </c>
      <c r="G2233">
        <f t="shared" si="126"/>
        <v>-16.449948129000003</v>
      </c>
      <c r="H2233" t="str">
        <f t="shared" si="127"/>
        <v/>
      </c>
    </row>
    <row r="2234" spans="1:8" x14ac:dyDescent="0.3">
      <c r="A2234">
        <v>2007</v>
      </c>
      <c r="B2234">
        <v>7</v>
      </c>
      <c r="C2234">
        <v>263.60000000000002</v>
      </c>
      <c r="D2234">
        <v>0.64999389600000002</v>
      </c>
      <c r="E2234">
        <f t="shared" si="125"/>
        <v>4.6154155214821211</v>
      </c>
      <c r="F2234">
        <f>(MAX(E$2:E2234) - E2234)/MAX(E$2:E2234)</f>
        <v>0.23886588285882712</v>
      </c>
      <c r="G2234">
        <f t="shared" si="126"/>
        <v>-15.799954233000003</v>
      </c>
      <c r="H2234" t="str">
        <f t="shared" si="127"/>
        <v/>
      </c>
    </row>
    <row r="2235" spans="1:8" x14ac:dyDescent="0.3">
      <c r="A2235">
        <v>2007</v>
      </c>
      <c r="B2235">
        <v>7</v>
      </c>
      <c r="C2235">
        <v>259.60000000000002</v>
      </c>
      <c r="D2235">
        <v>4.9999938960000003</v>
      </c>
      <c r="E2235">
        <f t="shared" si="125"/>
        <v>4.7487574866299314</v>
      </c>
      <c r="F2235">
        <f>(MAX(E$2:E2235) - E2235)/MAX(E$2:E2235)</f>
        <v>0.21687628767541092</v>
      </c>
      <c r="G2235">
        <f t="shared" si="126"/>
        <v>-10.799960337000002</v>
      </c>
      <c r="H2235" t="str">
        <f t="shared" si="127"/>
        <v/>
      </c>
    </row>
    <row r="2236" spans="1:8" x14ac:dyDescent="0.3">
      <c r="A2236">
        <v>2007</v>
      </c>
      <c r="B2236">
        <v>7</v>
      </c>
      <c r="C2236">
        <v>265</v>
      </c>
      <c r="D2236">
        <v>-3</v>
      </c>
      <c r="E2236">
        <f t="shared" si="125"/>
        <v>4.6681182085550841</v>
      </c>
      <c r="F2236">
        <f>(MAX(E$2:E2236) - E2236)/MAX(E$2:E2236)</f>
        <v>0.23017461486582838</v>
      </c>
      <c r="G2236">
        <f t="shared" si="126"/>
        <v>-13.799960337000002</v>
      </c>
      <c r="H2236" t="str">
        <f t="shared" si="127"/>
        <v/>
      </c>
    </row>
    <row r="2237" spans="1:8" x14ac:dyDescent="0.3">
      <c r="A2237">
        <v>2007</v>
      </c>
      <c r="B2237">
        <v>7</v>
      </c>
      <c r="C2237">
        <v>252.8</v>
      </c>
      <c r="D2237">
        <v>-3</v>
      </c>
      <c r="E2237">
        <f t="shared" si="125"/>
        <v>4.5850227499376084</v>
      </c>
      <c r="F2237">
        <f>(MAX(E$2:E2237) - E2237)/MAX(E$2:E2237)</f>
        <v>0.24387799395247303</v>
      </c>
      <c r="G2237">
        <f t="shared" si="126"/>
        <v>-16.799960337000002</v>
      </c>
      <c r="H2237" t="str">
        <f t="shared" si="127"/>
        <v/>
      </c>
    </row>
    <row r="2238" spans="1:8" x14ac:dyDescent="0.3">
      <c r="A2238">
        <v>2007</v>
      </c>
      <c r="B2238">
        <v>7</v>
      </c>
      <c r="C2238">
        <v>246.2</v>
      </c>
      <c r="D2238">
        <v>5.5499969480000004</v>
      </c>
      <c r="E2238">
        <f t="shared" si="125"/>
        <v>4.7400604973096492</v>
      </c>
      <c r="F2238">
        <f>(MAX(E$2:E2238) - E2238)/MAX(E$2:E2238)</f>
        <v>0.21831051938375198</v>
      </c>
      <c r="G2238">
        <f t="shared" si="126"/>
        <v>-11.249963389000001</v>
      </c>
      <c r="H2238" t="str">
        <f t="shared" si="127"/>
        <v/>
      </c>
    </row>
    <row r="2239" spans="1:8" x14ac:dyDescent="0.3">
      <c r="A2239">
        <v>2007</v>
      </c>
      <c r="B2239">
        <v>7</v>
      </c>
      <c r="C2239">
        <v>251.65</v>
      </c>
      <c r="D2239">
        <v>-2.85</v>
      </c>
      <c r="E2239">
        <f t="shared" si="125"/>
        <v>4.6595369184262845</v>
      </c>
      <c r="F2239">
        <f>(MAX(E$2:E2239) - E2239)/MAX(E$2:E2239)</f>
        <v>0.23158976647151061</v>
      </c>
      <c r="G2239">
        <f t="shared" si="126"/>
        <v>-14.099963389000001</v>
      </c>
      <c r="H2239" t="str">
        <f t="shared" si="127"/>
        <v/>
      </c>
    </row>
    <row r="2240" spans="1:8" x14ac:dyDescent="0.3">
      <c r="A2240">
        <v>2007</v>
      </c>
      <c r="B2240">
        <v>8</v>
      </c>
      <c r="C2240">
        <v>251.7</v>
      </c>
      <c r="D2240">
        <v>-3</v>
      </c>
      <c r="E2240">
        <f t="shared" si="125"/>
        <v>4.576231729181476</v>
      </c>
      <c r="F2240">
        <f>(MAX(E$2:E2240) - E2240)/MAX(E$2:E2240)</f>
        <v>0.24532773250598897</v>
      </c>
      <c r="G2240">
        <f t="shared" si="126"/>
        <v>-17.099963389000003</v>
      </c>
      <c r="H2240" t="str">
        <f t="shared" si="127"/>
        <v/>
      </c>
    </row>
    <row r="2241" spans="1:8" x14ac:dyDescent="0.3">
      <c r="A2241">
        <v>2007</v>
      </c>
      <c r="B2241">
        <v>8</v>
      </c>
      <c r="C2241">
        <v>246.1</v>
      </c>
      <c r="D2241">
        <v>3.2499908450000001</v>
      </c>
      <c r="E2241">
        <f t="shared" si="125"/>
        <v>4.6668821429834164</v>
      </c>
      <c r="F2241">
        <f>(MAX(E$2:E2241) - E2241)/MAX(E$2:E2241)</f>
        <v>0.23037845603099344</v>
      </c>
      <c r="G2241">
        <f t="shared" si="126"/>
        <v>-13.849972544000003</v>
      </c>
      <c r="H2241" t="str">
        <f t="shared" si="127"/>
        <v/>
      </c>
    </row>
    <row r="2242" spans="1:8" x14ac:dyDescent="0.3">
      <c r="A2242">
        <v>2007</v>
      </c>
      <c r="B2242">
        <v>8</v>
      </c>
      <c r="C2242">
        <v>246.7</v>
      </c>
      <c r="D2242">
        <v>1.5000091550000001</v>
      </c>
      <c r="E2242">
        <f t="shared" si="125"/>
        <v>4.7094461839630348</v>
      </c>
      <c r="F2242">
        <f>(MAX(E$2:E2242) - E2242)/MAX(E$2:E2242)</f>
        <v>0.22335916522127255</v>
      </c>
      <c r="G2242">
        <f t="shared" si="126"/>
        <v>-12.349963389000003</v>
      </c>
      <c r="H2242" t="str">
        <f t="shared" si="127"/>
        <v/>
      </c>
    </row>
    <row r="2243" spans="1:8" x14ac:dyDescent="0.3">
      <c r="A2243">
        <v>2007</v>
      </c>
      <c r="B2243">
        <v>8</v>
      </c>
      <c r="C2243">
        <v>238.2</v>
      </c>
      <c r="D2243">
        <v>4.5</v>
      </c>
      <c r="E2243">
        <f t="shared" si="125"/>
        <v>4.842900263483398</v>
      </c>
      <c r="F2243">
        <f>(MAX(E$2:E2243) - E2243)/MAX(E$2:E2243)</f>
        <v>0.20135108111230357</v>
      </c>
      <c r="G2243">
        <f t="shared" si="126"/>
        <v>-7.8499633890000027</v>
      </c>
      <c r="H2243" t="str">
        <f t="shared" si="127"/>
        <v/>
      </c>
    </row>
    <row r="2244" spans="1:8" x14ac:dyDescent="0.3">
      <c r="A2244">
        <v>2007</v>
      </c>
      <c r="B2244">
        <v>8</v>
      </c>
      <c r="C2244">
        <v>247.55</v>
      </c>
      <c r="D2244">
        <v>3.85</v>
      </c>
      <c r="E2244">
        <f t="shared" ref="E2244:E2307" si="128">(D2244/C2244*$G$2+1)*E2243*$H$2+(1-$H$2)*E2243</f>
        <v>4.955878445756138</v>
      </c>
      <c r="F2244">
        <f>(MAX(E$2:E2244) - E2244)/MAX(E$2:E2244)</f>
        <v>0.18271970358624226</v>
      </c>
      <c r="G2244">
        <f t="shared" si="126"/>
        <v>-3.9999633890000026</v>
      </c>
      <c r="H2244" t="str">
        <f t="shared" si="127"/>
        <v/>
      </c>
    </row>
    <row r="2245" spans="1:8" x14ac:dyDescent="0.3">
      <c r="A2245">
        <v>2007</v>
      </c>
      <c r="B2245">
        <v>8</v>
      </c>
      <c r="C2245">
        <v>247.2</v>
      </c>
      <c r="D2245">
        <v>-3</v>
      </c>
      <c r="E2245">
        <f t="shared" si="128"/>
        <v>4.8656622119134898</v>
      </c>
      <c r="F2245">
        <f>(MAX(E$2:E2245) - E2245)/MAX(E$2:E2245)</f>
        <v>0.19759737888503642</v>
      </c>
      <c r="G2245">
        <f t="shared" ref="G2245:G2308" si="129">IF(A2245&lt;&gt;A2244, D2245, D2245+G2244)</f>
        <v>-6.999963389000003</v>
      </c>
      <c r="H2245" t="str">
        <f t="shared" si="127"/>
        <v/>
      </c>
    </row>
    <row r="2246" spans="1:8" x14ac:dyDescent="0.3">
      <c r="A2246">
        <v>2007</v>
      </c>
      <c r="B2246">
        <v>8</v>
      </c>
      <c r="C2246">
        <v>251.8</v>
      </c>
      <c r="D2246">
        <v>2.6999908449999999</v>
      </c>
      <c r="E2246">
        <f t="shared" si="128"/>
        <v>4.9439222005574273</v>
      </c>
      <c r="F2246">
        <f>(MAX(E$2:E2246) - E2246)/MAX(E$2:E2246)</f>
        <v>0.18469142337859626</v>
      </c>
      <c r="G2246">
        <f t="shared" si="129"/>
        <v>-4.2999725440000027</v>
      </c>
      <c r="H2246" t="str">
        <f t="shared" si="127"/>
        <v/>
      </c>
    </row>
    <row r="2247" spans="1:8" x14ac:dyDescent="0.3">
      <c r="A2247">
        <v>2007</v>
      </c>
      <c r="B2247">
        <v>8</v>
      </c>
      <c r="C2247">
        <v>242.3</v>
      </c>
      <c r="D2247">
        <v>-3</v>
      </c>
      <c r="E2247">
        <f t="shared" si="128"/>
        <v>4.8521035876704754</v>
      </c>
      <c r="F2247">
        <f>(MAX(E$2:E2247) - E2247)/MAX(E$2:E2247)</f>
        <v>0.19983334906904743</v>
      </c>
      <c r="G2247">
        <f t="shared" si="129"/>
        <v>-7.2999725440000027</v>
      </c>
      <c r="H2247" t="str">
        <f t="shared" si="127"/>
        <v/>
      </c>
    </row>
    <row r="2248" spans="1:8" x14ac:dyDescent="0.3">
      <c r="A2248">
        <v>2007</v>
      </c>
      <c r="B2248">
        <v>8</v>
      </c>
      <c r="C2248">
        <v>241.1</v>
      </c>
      <c r="D2248">
        <v>-1.85</v>
      </c>
      <c r="E2248">
        <f t="shared" si="128"/>
        <v>4.7962571029928078</v>
      </c>
      <c r="F2248">
        <f>(MAX(E$2:E2248) - E2248)/MAX(E$2:E2248)</f>
        <v>0.20904306477345808</v>
      </c>
      <c r="G2248">
        <f t="shared" si="129"/>
        <v>-9.1499725440000024</v>
      </c>
      <c r="H2248" t="str">
        <f t="shared" si="127"/>
        <v/>
      </c>
    </row>
    <row r="2249" spans="1:8" x14ac:dyDescent="0.3">
      <c r="A2249">
        <v>2007</v>
      </c>
      <c r="B2249">
        <v>8</v>
      </c>
      <c r="C2249">
        <v>240.65</v>
      </c>
      <c r="D2249">
        <v>-3</v>
      </c>
      <c r="E2249">
        <f t="shared" si="128"/>
        <v>4.7065701843829277</v>
      </c>
      <c r="F2249">
        <f>(MAX(E$2:E2249) - E2249)/MAX(E$2:E2249)</f>
        <v>0.22383345001559163</v>
      </c>
      <c r="G2249">
        <f t="shared" si="129"/>
        <v>-12.149972544000002</v>
      </c>
      <c r="H2249" t="str">
        <f t="shared" si="127"/>
        <v/>
      </c>
    </row>
    <row r="2250" spans="1:8" x14ac:dyDescent="0.3">
      <c r="A2250">
        <v>2007</v>
      </c>
      <c r="B2250">
        <v>8</v>
      </c>
      <c r="C2250">
        <v>240.65</v>
      </c>
      <c r="D2250">
        <v>0.75</v>
      </c>
      <c r="E2250">
        <f t="shared" si="128"/>
        <v>4.7285726421324838</v>
      </c>
      <c r="F2250">
        <f>(MAX(E$2:E2250) - E2250)/MAX(E$2:E2250)</f>
        <v>0.22020499637448446</v>
      </c>
      <c r="G2250">
        <f t="shared" si="129"/>
        <v>-11.399972544000002</v>
      </c>
      <c r="H2250" t="str">
        <f t="shared" si="127"/>
        <v/>
      </c>
    </row>
    <row r="2251" spans="1:8" x14ac:dyDescent="0.3">
      <c r="A2251">
        <v>2007</v>
      </c>
      <c r="B2251">
        <v>8</v>
      </c>
      <c r="C2251">
        <v>229.9</v>
      </c>
      <c r="D2251">
        <v>-3</v>
      </c>
      <c r="E2251">
        <f t="shared" si="128"/>
        <v>4.6360168487893079</v>
      </c>
      <c r="F2251">
        <f>(MAX(E$2:E2251) - E2251)/MAX(E$2:E2251)</f>
        <v>0.23546849144327445</v>
      </c>
      <c r="G2251">
        <f t="shared" si="129"/>
        <v>-14.399972544000002</v>
      </c>
      <c r="H2251" t="str">
        <f t="shared" si="127"/>
        <v/>
      </c>
    </row>
    <row r="2252" spans="1:8" x14ac:dyDescent="0.3">
      <c r="A2252">
        <v>2007</v>
      </c>
      <c r="B2252">
        <v>8</v>
      </c>
      <c r="C2252">
        <v>225.75</v>
      </c>
      <c r="D2252">
        <v>9.0500000000000007</v>
      </c>
      <c r="E2252">
        <f t="shared" si="128"/>
        <v>4.9147939416899273</v>
      </c>
      <c r="F2252">
        <f>(MAX(E$2:E2252) - E2252)/MAX(E$2:E2252)</f>
        <v>0.18949500205830191</v>
      </c>
      <c r="G2252">
        <f t="shared" si="129"/>
        <v>-5.3499725440000017</v>
      </c>
      <c r="H2252" t="str">
        <f t="shared" si="127"/>
        <v/>
      </c>
    </row>
    <row r="2253" spans="1:8" x14ac:dyDescent="0.3">
      <c r="A2253">
        <v>2007</v>
      </c>
      <c r="B2253">
        <v>8</v>
      </c>
      <c r="C2253">
        <v>225.2</v>
      </c>
      <c r="D2253">
        <v>-3</v>
      </c>
      <c r="E2253">
        <f t="shared" si="128"/>
        <v>4.8165853593737431</v>
      </c>
      <c r="F2253">
        <f>(MAX(E$2:E2253) - E2253)/MAX(E$2:E2253)</f>
        <v>0.20569070583600016</v>
      </c>
      <c r="G2253">
        <f t="shared" si="129"/>
        <v>-8.3499725440000017</v>
      </c>
      <c r="H2253" t="str">
        <f t="shared" si="127"/>
        <v/>
      </c>
    </row>
    <row r="2254" spans="1:8" x14ac:dyDescent="0.3">
      <c r="A2254">
        <v>2007</v>
      </c>
      <c r="B2254">
        <v>8</v>
      </c>
      <c r="C2254">
        <v>229.6</v>
      </c>
      <c r="D2254">
        <v>-0.80000305199999999</v>
      </c>
      <c r="E2254">
        <f t="shared" si="128"/>
        <v>4.7914114722588641</v>
      </c>
      <c r="F2254">
        <f>(MAX(E$2:E2254) - E2254)/MAX(E$2:E2254)</f>
        <v>0.20984216397774555</v>
      </c>
      <c r="G2254">
        <f t="shared" si="129"/>
        <v>-9.1499755960000009</v>
      </c>
      <c r="H2254" t="str">
        <f t="shared" si="127"/>
        <v/>
      </c>
    </row>
    <row r="2255" spans="1:8" x14ac:dyDescent="0.3">
      <c r="A2255">
        <v>2007</v>
      </c>
      <c r="B2255">
        <v>8</v>
      </c>
      <c r="C2255">
        <v>229.8</v>
      </c>
      <c r="D2255">
        <v>-3</v>
      </c>
      <c r="E2255">
        <f t="shared" si="128"/>
        <v>4.6975848768490955</v>
      </c>
      <c r="F2255">
        <f>(MAX(E$2:E2255) - E2255)/MAX(E$2:E2255)</f>
        <v>0.22531522865181053</v>
      </c>
      <c r="G2255">
        <f t="shared" si="129"/>
        <v>-12.149975596000001</v>
      </c>
      <c r="H2255" t="str">
        <f t="shared" si="127"/>
        <v/>
      </c>
    </row>
    <row r="2256" spans="1:8" x14ac:dyDescent="0.3">
      <c r="A2256">
        <v>2007</v>
      </c>
      <c r="B2256">
        <v>8</v>
      </c>
      <c r="C2256">
        <v>238.7</v>
      </c>
      <c r="D2256">
        <v>0.30001220699999998</v>
      </c>
      <c r="E2256">
        <f t="shared" si="128"/>
        <v>4.7064411785236242</v>
      </c>
      <c r="F2256">
        <f>(MAX(E$2:E2256) - E2256)/MAX(E$2:E2256)</f>
        <v>0.22385472453797645</v>
      </c>
      <c r="G2256">
        <f t="shared" si="129"/>
        <v>-11.849963389000001</v>
      </c>
      <c r="H2256" t="str">
        <f t="shared" si="127"/>
        <v/>
      </c>
    </row>
    <row r="2257" spans="1:8" x14ac:dyDescent="0.3">
      <c r="A2257">
        <v>2007</v>
      </c>
      <c r="B2257">
        <v>8</v>
      </c>
      <c r="C2257">
        <v>236.9</v>
      </c>
      <c r="D2257">
        <v>-0.34999084499999999</v>
      </c>
      <c r="E2257">
        <f t="shared" si="128"/>
        <v>4.6960113896358173</v>
      </c>
      <c r="F2257">
        <f>(MAX(E$2:E2257) - E2257)/MAX(E$2:E2257)</f>
        <v>0.22557471445440774</v>
      </c>
      <c r="G2257">
        <f t="shared" si="129"/>
        <v>-12.199954234000002</v>
      </c>
      <c r="H2257" t="str">
        <f t="shared" si="127"/>
        <v/>
      </c>
    </row>
    <row r="2258" spans="1:8" x14ac:dyDescent="0.3">
      <c r="A2258">
        <v>2007</v>
      </c>
      <c r="B2258">
        <v>8</v>
      </c>
      <c r="C2258">
        <v>241.1</v>
      </c>
      <c r="D2258">
        <v>2.6000030519999999</v>
      </c>
      <c r="E2258">
        <f t="shared" si="128"/>
        <v>4.7719735046002301</v>
      </c>
      <c r="F2258">
        <f>(MAX(E$2:E2258) - E2258)/MAX(E$2:E2258)</f>
        <v>0.21304770425554095</v>
      </c>
      <c r="G2258">
        <f t="shared" si="129"/>
        <v>-9.5999511820000016</v>
      </c>
      <c r="H2258" t="str">
        <f t="shared" si="127"/>
        <v/>
      </c>
    </row>
    <row r="2259" spans="1:8" x14ac:dyDescent="0.3">
      <c r="A2259">
        <v>2007</v>
      </c>
      <c r="B2259">
        <v>8</v>
      </c>
      <c r="C2259">
        <v>238.75</v>
      </c>
      <c r="D2259">
        <v>-3</v>
      </c>
      <c r="E2259">
        <f t="shared" si="128"/>
        <v>4.6820305484925822</v>
      </c>
      <c r="F2259">
        <f>(MAX(E$2:E2259) - E2259)/MAX(E$2:E2259)</f>
        <v>0.22788031297114325</v>
      </c>
      <c r="G2259">
        <f t="shared" si="129"/>
        <v>-12.599951182000002</v>
      </c>
      <c r="H2259" t="str">
        <f t="shared" si="127"/>
        <v/>
      </c>
    </row>
    <row r="2260" spans="1:8" x14ac:dyDescent="0.3">
      <c r="A2260">
        <v>2007</v>
      </c>
      <c r="B2260">
        <v>8</v>
      </c>
      <c r="C2260">
        <v>234.7</v>
      </c>
      <c r="D2260">
        <v>8.1999908450000003</v>
      </c>
      <c r="E2260">
        <f t="shared" si="128"/>
        <v>4.9274029875657579</v>
      </c>
      <c r="F2260">
        <f>(MAX(E$2:E2260) - E2260)/MAX(E$2:E2260)</f>
        <v>0.18741562806564113</v>
      </c>
      <c r="G2260">
        <f t="shared" si="129"/>
        <v>-4.3999603370000013</v>
      </c>
      <c r="H2260" t="str">
        <f t="shared" si="127"/>
        <v/>
      </c>
    </row>
    <row r="2261" spans="1:8" x14ac:dyDescent="0.3">
      <c r="A2261">
        <v>2007</v>
      </c>
      <c r="B2261">
        <v>8</v>
      </c>
      <c r="C2261">
        <v>246.2</v>
      </c>
      <c r="D2261">
        <v>1.0999877929999999</v>
      </c>
      <c r="E2261">
        <f t="shared" si="128"/>
        <v>4.9604254274775013</v>
      </c>
      <c r="F2261">
        <f>(MAX(E$2:E2261) - E2261)/MAX(E$2:E2261)</f>
        <v>0.18196985497520421</v>
      </c>
      <c r="G2261">
        <f t="shared" si="129"/>
        <v>-3.2999725440000014</v>
      </c>
      <c r="H2261" t="str">
        <f t="shared" si="127"/>
        <v/>
      </c>
    </row>
    <row r="2262" spans="1:8" x14ac:dyDescent="0.3">
      <c r="A2262">
        <v>2007</v>
      </c>
      <c r="B2262">
        <v>8</v>
      </c>
      <c r="C2262">
        <v>244.6</v>
      </c>
      <c r="D2262">
        <v>3.5999908450000002</v>
      </c>
      <c r="E2262">
        <f t="shared" si="128"/>
        <v>5.0699357675810841</v>
      </c>
      <c r="F2262">
        <f>(MAX(E$2:E2262) - E2262)/MAX(E$2:E2262)</f>
        <v>0.16391036376696652</v>
      </c>
      <c r="G2262">
        <f t="shared" si="129"/>
        <v>0.30001830099999882</v>
      </c>
      <c r="H2262" t="str">
        <f t="shared" si="127"/>
        <v/>
      </c>
    </row>
    <row r="2263" spans="1:8" x14ac:dyDescent="0.3">
      <c r="A2263">
        <v>2007</v>
      </c>
      <c r="B2263">
        <v>9</v>
      </c>
      <c r="C2263">
        <v>248.15</v>
      </c>
      <c r="D2263">
        <v>0.35000305199999998</v>
      </c>
      <c r="E2263">
        <f t="shared" si="128"/>
        <v>5.080662100396502</v>
      </c>
      <c r="F2263">
        <f>(MAX(E$2:E2263) - E2263)/MAX(E$2:E2263)</f>
        <v>0.16214147040955895</v>
      </c>
      <c r="G2263">
        <f t="shared" si="129"/>
        <v>0.65002135299999875</v>
      </c>
      <c r="H2263" t="str">
        <f t="shared" si="127"/>
        <v/>
      </c>
    </row>
    <row r="2264" spans="1:8" x14ac:dyDescent="0.3">
      <c r="A2264">
        <v>2007</v>
      </c>
      <c r="B2264">
        <v>9</v>
      </c>
      <c r="C2264">
        <v>248.35</v>
      </c>
      <c r="D2264">
        <v>-1.2499938960000001</v>
      </c>
      <c r="E2264">
        <f t="shared" si="128"/>
        <v>5.04230415829986</v>
      </c>
      <c r="F2264">
        <f>(MAX(E$2:E2264) - E2264)/MAX(E$2:E2264)</f>
        <v>0.16846712803609146</v>
      </c>
      <c r="G2264">
        <f t="shared" si="129"/>
        <v>-0.59997254300000136</v>
      </c>
      <c r="H2264" t="str">
        <f t="shared" si="127"/>
        <v/>
      </c>
    </row>
    <row r="2265" spans="1:8" x14ac:dyDescent="0.3">
      <c r="A2265">
        <v>2007</v>
      </c>
      <c r="B2265">
        <v>9</v>
      </c>
      <c r="C2265">
        <v>249.7</v>
      </c>
      <c r="D2265">
        <v>4.5000091549999999</v>
      </c>
      <c r="E2265">
        <f t="shared" si="128"/>
        <v>5.1786102148155431</v>
      </c>
      <c r="F2265">
        <f>(MAX(E$2:E2265) - E2265)/MAX(E$2:E2265)</f>
        <v>0.14598872072819569</v>
      </c>
      <c r="G2265">
        <f t="shared" si="129"/>
        <v>3.9000366119999983</v>
      </c>
      <c r="H2265" t="str">
        <f t="shared" ref="H2265:H2328" si="130">IF(A2265=A2266, "", IF(-C2243*0.05 &gt; MIN(G2244:G2265), -C2243*0.05, ""))</f>
        <v/>
      </c>
    </row>
    <row r="2266" spans="1:8" x14ac:dyDescent="0.3">
      <c r="A2266">
        <v>2007</v>
      </c>
      <c r="B2266">
        <v>9</v>
      </c>
      <c r="C2266">
        <v>245.2</v>
      </c>
      <c r="D2266">
        <v>4.1000061040000002</v>
      </c>
      <c r="E2266">
        <f t="shared" si="128"/>
        <v>5.3084980624357341</v>
      </c>
      <c r="F2266">
        <f>(MAX(E$2:E2266) - E2266)/MAX(E$2:E2266)</f>
        <v>0.12456874851429321</v>
      </c>
      <c r="G2266">
        <f t="shared" si="129"/>
        <v>8.0000427159999994</v>
      </c>
      <c r="H2266" t="str">
        <f t="shared" si="130"/>
        <v/>
      </c>
    </row>
    <row r="2267" spans="1:8" x14ac:dyDescent="0.3">
      <c r="A2267">
        <v>2007</v>
      </c>
      <c r="B2267">
        <v>9</v>
      </c>
      <c r="C2267">
        <v>248.3</v>
      </c>
      <c r="D2267">
        <v>-0.15000915500000001</v>
      </c>
      <c r="E2267">
        <f t="shared" si="128"/>
        <v>5.3036874101481883</v>
      </c>
      <c r="F2267">
        <f>(MAX(E$2:E2267) - E2267)/MAX(E$2:E2267)</f>
        <v>0.12536207937794175</v>
      </c>
      <c r="G2267">
        <f t="shared" si="129"/>
        <v>7.8500335609999992</v>
      </c>
      <c r="H2267" t="str">
        <f t="shared" si="130"/>
        <v/>
      </c>
    </row>
    <row r="2268" spans="1:8" x14ac:dyDescent="0.3">
      <c r="A2268">
        <v>2007</v>
      </c>
      <c r="B2268">
        <v>9</v>
      </c>
      <c r="C2268">
        <v>243.75</v>
      </c>
      <c r="D2268">
        <v>-3</v>
      </c>
      <c r="E2268">
        <f t="shared" si="128"/>
        <v>5.2057731810377605</v>
      </c>
      <c r="F2268">
        <f>(MAX(E$2:E2268) - E2268)/MAX(E$2:E2268)</f>
        <v>0.14150924098942586</v>
      </c>
      <c r="G2268">
        <f t="shared" si="129"/>
        <v>4.8500335609999992</v>
      </c>
      <c r="H2268" t="str">
        <f t="shared" si="130"/>
        <v/>
      </c>
    </row>
    <row r="2269" spans="1:8" x14ac:dyDescent="0.3">
      <c r="A2269">
        <v>2007</v>
      </c>
      <c r="B2269">
        <v>9</v>
      </c>
      <c r="C2269">
        <v>242.6</v>
      </c>
      <c r="D2269">
        <v>0.45000305200000001</v>
      </c>
      <c r="E2269">
        <f t="shared" si="128"/>
        <v>5.2202576028400287</v>
      </c>
      <c r="F2269">
        <f>(MAX(E$2:E2269) - E2269)/MAX(E$2:E2269)</f>
        <v>0.13912059633772406</v>
      </c>
      <c r="G2269">
        <f t="shared" si="129"/>
        <v>5.3000366129999996</v>
      </c>
      <c r="H2269" t="str">
        <f t="shared" si="130"/>
        <v/>
      </c>
    </row>
    <row r="2270" spans="1:8" x14ac:dyDescent="0.3">
      <c r="A2270">
        <v>2007</v>
      </c>
      <c r="B2270">
        <v>9</v>
      </c>
      <c r="C2270">
        <v>243.7</v>
      </c>
      <c r="D2270">
        <v>4.8499877930000004</v>
      </c>
      <c r="E2270">
        <f t="shared" si="128"/>
        <v>5.3760937886222795</v>
      </c>
      <c r="F2270">
        <f>(MAX(E$2:E2270) - E2270)/MAX(E$2:E2270)</f>
        <v>0.11342145026258757</v>
      </c>
      <c r="G2270">
        <f t="shared" si="129"/>
        <v>10.150024406</v>
      </c>
      <c r="H2270" t="str">
        <f t="shared" si="130"/>
        <v/>
      </c>
    </row>
    <row r="2271" spans="1:8" x14ac:dyDescent="0.3">
      <c r="A2271">
        <v>2007</v>
      </c>
      <c r="B2271">
        <v>9</v>
      </c>
      <c r="C2271">
        <v>239.7</v>
      </c>
      <c r="D2271">
        <v>-3</v>
      </c>
      <c r="E2271">
        <f t="shared" si="128"/>
        <v>5.2751658701875686</v>
      </c>
      <c r="F2271">
        <f>(MAX(E$2:E2271) - E2271)/MAX(E$2:E2271)</f>
        <v>0.13006560326141256</v>
      </c>
      <c r="G2271">
        <f t="shared" si="129"/>
        <v>7.150024406</v>
      </c>
      <c r="H2271" t="str">
        <f t="shared" si="130"/>
        <v/>
      </c>
    </row>
    <row r="2272" spans="1:8" x14ac:dyDescent="0.3">
      <c r="A2272">
        <v>2007</v>
      </c>
      <c r="B2272">
        <v>9</v>
      </c>
      <c r="C2272">
        <v>242.65</v>
      </c>
      <c r="D2272">
        <v>2.7000122069999999</v>
      </c>
      <c r="E2272">
        <f t="shared" si="128"/>
        <v>5.3632125150059675</v>
      </c>
      <c r="F2272">
        <f>(MAX(E$2:E2272) - E2272)/MAX(E$2:E2272)</f>
        <v>0.11554571768249196</v>
      </c>
      <c r="G2272">
        <f t="shared" si="129"/>
        <v>9.8500366130000003</v>
      </c>
      <c r="H2272" t="str">
        <f t="shared" si="130"/>
        <v/>
      </c>
    </row>
    <row r="2273" spans="1:8" x14ac:dyDescent="0.3">
      <c r="A2273">
        <v>2007</v>
      </c>
      <c r="B2273">
        <v>9</v>
      </c>
      <c r="C2273">
        <v>245.65</v>
      </c>
      <c r="D2273">
        <v>1.22E-5</v>
      </c>
      <c r="E2273">
        <f t="shared" si="128"/>
        <v>5.3632129145451044</v>
      </c>
      <c r="F2273">
        <f>(MAX(E$2:E2273) - E2273)/MAX(E$2:E2273)</f>
        <v>0.1155456517939784</v>
      </c>
      <c r="G2273">
        <f t="shared" si="129"/>
        <v>9.8500488130000008</v>
      </c>
      <c r="H2273" t="str">
        <f t="shared" si="130"/>
        <v/>
      </c>
    </row>
    <row r="2274" spans="1:8" x14ac:dyDescent="0.3">
      <c r="A2274">
        <v>2007</v>
      </c>
      <c r="B2274">
        <v>9</v>
      </c>
      <c r="C2274">
        <v>245.35</v>
      </c>
      <c r="D2274">
        <v>4.3999969480000001</v>
      </c>
      <c r="E2274">
        <f t="shared" si="128"/>
        <v>5.5074850999260256</v>
      </c>
      <c r="F2274">
        <f>(MAX(E$2:E2274) - E2274)/MAX(E$2:E2274)</f>
        <v>9.1753539916547194E-2</v>
      </c>
      <c r="G2274">
        <f t="shared" si="129"/>
        <v>14.250045761000001</v>
      </c>
      <c r="H2274" t="str">
        <f t="shared" si="130"/>
        <v/>
      </c>
    </row>
    <row r="2275" spans="1:8" x14ac:dyDescent="0.3">
      <c r="A2275">
        <v>2007</v>
      </c>
      <c r="B2275">
        <v>9</v>
      </c>
      <c r="C2275">
        <v>249.9</v>
      </c>
      <c r="D2275">
        <v>-2.450009155</v>
      </c>
      <c r="E2275">
        <f t="shared" si="128"/>
        <v>5.4264923693387219</v>
      </c>
      <c r="F2275">
        <f>(MAX(E$2:E2275) - E2275)/MAX(E$2:E2275)</f>
        <v>0.1051101554159517</v>
      </c>
      <c r="G2275">
        <f t="shared" si="129"/>
        <v>11.800036606000001</v>
      </c>
      <c r="H2275" t="str">
        <f t="shared" si="130"/>
        <v/>
      </c>
    </row>
    <row r="2276" spans="1:8" x14ac:dyDescent="0.3">
      <c r="A2276">
        <v>2007</v>
      </c>
      <c r="B2276">
        <v>9</v>
      </c>
      <c r="C2276">
        <v>251.35</v>
      </c>
      <c r="D2276">
        <v>0.64999389600000002</v>
      </c>
      <c r="E2276">
        <f t="shared" si="128"/>
        <v>5.4475418237852757</v>
      </c>
      <c r="F2276">
        <f>(MAX(E$2:E2276) - E2276)/MAX(E$2:E2276)</f>
        <v>0.10163886277677105</v>
      </c>
      <c r="G2276">
        <f t="shared" si="129"/>
        <v>12.450030502000001</v>
      </c>
      <c r="H2276" t="str">
        <f t="shared" si="130"/>
        <v/>
      </c>
    </row>
    <row r="2277" spans="1:8" x14ac:dyDescent="0.3">
      <c r="A2277">
        <v>2007</v>
      </c>
      <c r="B2277">
        <v>9</v>
      </c>
      <c r="C2277">
        <v>252</v>
      </c>
      <c r="D2277">
        <v>1.149993896</v>
      </c>
      <c r="E2277">
        <f t="shared" si="128"/>
        <v>5.4848313466755005</v>
      </c>
      <c r="F2277">
        <f>(MAX(E$2:E2277) - E2277)/MAX(E$2:E2277)</f>
        <v>9.548939953742383E-2</v>
      </c>
      <c r="G2277">
        <f t="shared" si="129"/>
        <v>13.600024398</v>
      </c>
      <c r="H2277" t="str">
        <f t="shared" si="130"/>
        <v/>
      </c>
    </row>
    <row r="2278" spans="1:8" x14ac:dyDescent="0.3">
      <c r="A2278">
        <v>2007</v>
      </c>
      <c r="B2278">
        <v>9</v>
      </c>
      <c r="C2278">
        <v>252</v>
      </c>
      <c r="D2278">
        <v>1.1499999999999999</v>
      </c>
      <c r="E2278">
        <f t="shared" si="128"/>
        <v>5.5223763231557195</v>
      </c>
      <c r="F2278">
        <f>(MAX(E$2:E2278) - E2278)/MAX(E$2:E2278)</f>
        <v>8.9297809117590776E-2</v>
      </c>
      <c r="G2278">
        <f t="shared" si="129"/>
        <v>14.750024398000001</v>
      </c>
      <c r="H2278" t="str">
        <f t="shared" si="130"/>
        <v/>
      </c>
    </row>
    <row r="2279" spans="1:8" x14ac:dyDescent="0.3">
      <c r="A2279">
        <v>2007</v>
      </c>
      <c r="B2279">
        <v>9</v>
      </c>
      <c r="C2279">
        <v>252</v>
      </c>
      <c r="D2279">
        <v>1.1499999999999999</v>
      </c>
      <c r="E2279">
        <f t="shared" si="128"/>
        <v>5.5601783039392263</v>
      </c>
      <c r="F2279">
        <f>(MAX(E$2:E2279) - E2279)/MAX(E$2:E2279)</f>
        <v>8.3063835787145643E-2</v>
      </c>
      <c r="G2279">
        <f t="shared" si="129"/>
        <v>15.900024398000001</v>
      </c>
      <c r="H2279" t="str">
        <f t="shared" si="130"/>
        <v/>
      </c>
    </row>
    <row r="2280" spans="1:8" x14ac:dyDescent="0.3">
      <c r="A2280">
        <v>2007</v>
      </c>
      <c r="B2280">
        <v>9</v>
      </c>
      <c r="C2280">
        <v>252</v>
      </c>
      <c r="D2280">
        <v>1.1499999999999999</v>
      </c>
      <c r="E2280">
        <f t="shared" si="128"/>
        <v>5.5982390482816671</v>
      </c>
      <c r="F2280">
        <f>(MAX(E$2:E2280) - E2280)/MAX(E$2:E2280)</f>
        <v>7.6787189424974367E-2</v>
      </c>
      <c r="G2280">
        <f t="shared" si="129"/>
        <v>17.050024398000001</v>
      </c>
      <c r="H2280" t="str">
        <f t="shared" si="130"/>
        <v/>
      </c>
    </row>
    <row r="2281" spans="1:8" x14ac:dyDescent="0.3">
      <c r="A2281">
        <v>2007</v>
      </c>
      <c r="B2281">
        <v>9</v>
      </c>
      <c r="C2281">
        <v>259.39999999999998</v>
      </c>
      <c r="D2281">
        <v>2.25</v>
      </c>
      <c r="E2281">
        <f t="shared" si="128"/>
        <v>5.6710765840871824</v>
      </c>
      <c r="F2281">
        <f>(MAX(E$2:E2281) - E2281)/MAX(E$2:E2281)</f>
        <v>6.4775457598872904E-2</v>
      </c>
      <c r="G2281">
        <f t="shared" si="129"/>
        <v>19.300024398000001</v>
      </c>
      <c r="H2281" t="str">
        <f t="shared" si="130"/>
        <v/>
      </c>
    </row>
    <row r="2282" spans="1:8" x14ac:dyDescent="0.3">
      <c r="A2282">
        <v>2007</v>
      </c>
      <c r="B2282">
        <v>9</v>
      </c>
      <c r="C2282">
        <v>257.7</v>
      </c>
      <c r="D2282">
        <v>0.74998168899999995</v>
      </c>
      <c r="E2282">
        <f t="shared" si="128"/>
        <v>5.6958332988426079</v>
      </c>
      <c r="F2282">
        <f>(MAX(E$2:E2282) - E2282)/MAX(E$2:E2282)</f>
        <v>6.0692795888138001E-2</v>
      </c>
      <c r="G2282">
        <f t="shared" si="129"/>
        <v>20.050006087</v>
      </c>
      <c r="H2282" t="str">
        <f t="shared" si="130"/>
        <v/>
      </c>
    </row>
    <row r="2283" spans="1:8" x14ac:dyDescent="0.3">
      <c r="A2283">
        <v>2007</v>
      </c>
      <c r="B2283">
        <v>10</v>
      </c>
      <c r="C2283">
        <v>257.7</v>
      </c>
      <c r="D2283">
        <v>-3</v>
      </c>
      <c r="E2283">
        <f t="shared" si="128"/>
        <v>5.5963717162085702</v>
      </c>
      <c r="F2283">
        <f>(MAX(E$2:E2283) - E2283)/MAX(E$2:E2283)</f>
        <v>7.7095133561802504E-2</v>
      </c>
      <c r="G2283">
        <f t="shared" si="129"/>
        <v>17.050006087</v>
      </c>
      <c r="H2283" t="str">
        <f t="shared" si="130"/>
        <v/>
      </c>
    </row>
    <row r="2284" spans="1:8" x14ac:dyDescent="0.3">
      <c r="A2284">
        <v>2007</v>
      </c>
      <c r="B2284">
        <v>10</v>
      </c>
      <c r="C2284">
        <v>263</v>
      </c>
      <c r="D2284">
        <v>-3</v>
      </c>
      <c r="E2284">
        <f t="shared" si="128"/>
        <v>5.5006163066156475</v>
      </c>
      <c r="F2284">
        <f>(MAX(E$2:E2284) - E2284)/MAX(E$2:E2284)</f>
        <v>9.2886281466638659E-2</v>
      </c>
      <c r="G2284">
        <f t="shared" si="129"/>
        <v>14.050006087</v>
      </c>
      <c r="H2284" t="str">
        <f t="shared" si="130"/>
        <v/>
      </c>
    </row>
    <row r="2285" spans="1:8" x14ac:dyDescent="0.3">
      <c r="A2285">
        <v>2007</v>
      </c>
      <c r="B2285">
        <v>10</v>
      </c>
      <c r="C2285">
        <v>263</v>
      </c>
      <c r="D2285">
        <v>3.75</v>
      </c>
      <c r="E2285">
        <f t="shared" si="128"/>
        <v>5.6182625679263438</v>
      </c>
      <c r="F2285">
        <f>(MAX(E$2:E2285) - E2285)/MAX(E$2:E2285)</f>
        <v>7.3485085015117066E-2</v>
      </c>
      <c r="G2285">
        <f t="shared" si="129"/>
        <v>17.800006087</v>
      </c>
      <c r="H2285" t="str">
        <f t="shared" si="130"/>
        <v/>
      </c>
    </row>
    <row r="2286" spans="1:8" x14ac:dyDescent="0.3">
      <c r="A2286">
        <v>2007</v>
      </c>
      <c r="B2286">
        <v>10</v>
      </c>
      <c r="C2286">
        <v>264.85000000000002</v>
      </c>
      <c r="D2286">
        <v>0.85001220700000002</v>
      </c>
      <c r="E2286">
        <f t="shared" si="128"/>
        <v>5.645309529026223</v>
      </c>
      <c r="F2286">
        <f>(MAX(E$2:E2286) - E2286)/MAX(E$2:E2286)</f>
        <v>6.9024735830457443E-2</v>
      </c>
      <c r="G2286">
        <f t="shared" si="129"/>
        <v>18.650018293999999</v>
      </c>
      <c r="H2286" t="str">
        <f t="shared" si="130"/>
        <v/>
      </c>
    </row>
    <row r="2287" spans="1:8" x14ac:dyDescent="0.3">
      <c r="A2287">
        <v>2007</v>
      </c>
      <c r="B2287">
        <v>10</v>
      </c>
      <c r="C2287">
        <v>265.45</v>
      </c>
      <c r="D2287">
        <v>-0.75</v>
      </c>
      <c r="E2287">
        <f t="shared" si="128"/>
        <v>5.6213842202292579</v>
      </c>
      <c r="F2287">
        <f>(MAX(E$2:E2287) - E2287)/MAX(E$2:E2287)</f>
        <v>7.297028931394102E-2</v>
      </c>
      <c r="G2287">
        <f t="shared" si="129"/>
        <v>17.900018293999999</v>
      </c>
      <c r="H2287" t="str">
        <f t="shared" si="130"/>
        <v/>
      </c>
    </row>
    <row r="2288" spans="1:8" x14ac:dyDescent="0.3">
      <c r="A2288">
        <v>2007</v>
      </c>
      <c r="B2288">
        <v>10</v>
      </c>
      <c r="C2288">
        <v>267.14999999999998</v>
      </c>
      <c r="D2288">
        <v>1.7</v>
      </c>
      <c r="E2288">
        <f t="shared" si="128"/>
        <v>5.6750414531006212</v>
      </c>
      <c r="F2288">
        <f>(MAX(E$2:E2288) - E2288)/MAX(E$2:E2288)</f>
        <v>6.4121605944113327E-2</v>
      </c>
      <c r="G2288">
        <f t="shared" si="129"/>
        <v>19.600018293999998</v>
      </c>
      <c r="H2288" t="str">
        <f t="shared" si="130"/>
        <v/>
      </c>
    </row>
    <row r="2289" spans="1:8" x14ac:dyDescent="0.3">
      <c r="A2289">
        <v>2007</v>
      </c>
      <c r="B2289">
        <v>10</v>
      </c>
      <c r="C2289">
        <v>265.45</v>
      </c>
      <c r="D2289">
        <v>0.69998168900000002</v>
      </c>
      <c r="E2289">
        <f t="shared" si="128"/>
        <v>5.6974887601348261</v>
      </c>
      <c r="F2289">
        <f>(MAX(E$2:E2289) - E2289)/MAX(E$2:E2289)</f>
        <v>6.0419791634620815E-2</v>
      </c>
      <c r="G2289">
        <f t="shared" si="129"/>
        <v>20.299999982999999</v>
      </c>
      <c r="H2289" t="str">
        <f t="shared" si="130"/>
        <v/>
      </c>
    </row>
    <row r="2290" spans="1:8" x14ac:dyDescent="0.3">
      <c r="A2290">
        <v>2007</v>
      </c>
      <c r="B2290">
        <v>10</v>
      </c>
      <c r="C2290">
        <v>268.14999999999998</v>
      </c>
      <c r="D2290">
        <v>-1.0500183110000001</v>
      </c>
      <c r="E2290">
        <f t="shared" si="128"/>
        <v>5.6640235306465279</v>
      </c>
      <c r="F2290">
        <f>(MAX(E$2:E2290) - E2290)/MAX(E$2:E2290)</f>
        <v>6.5938585724328924E-2</v>
      </c>
      <c r="G2290">
        <f t="shared" si="129"/>
        <v>19.249981672000001</v>
      </c>
      <c r="H2290" t="str">
        <f t="shared" si="130"/>
        <v/>
      </c>
    </row>
    <row r="2291" spans="1:8" x14ac:dyDescent="0.3">
      <c r="A2291">
        <v>2007</v>
      </c>
      <c r="B2291">
        <v>10</v>
      </c>
      <c r="C2291">
        <v>269.5</v>
      </c>
      <c r="D2291">
        <v>-2.849993896</v>
      </c>
      <c r="E2291">
        <f t="shared" si="128"/>
        <v>5.5741769676271797</v>
      </c>
      <c r="F2291">
        <f>(MAX(E$2:E2291) - E2291)/MAX(E$2:E2291)</f>
        <v>8.0755298131609671E-2</v>
      </c>
      <c r="G2291">
        <f t="shared" si="129"/>
        <v>16.399987776</v>
      </c>
      <c r="H2291" t="str">
        <f t="shared" si="130"/>
        <v/>
      </c>
    </row>
    <row r="2292" spans="1:8" x14ac:dyDescent="0.3">
      <c r="A2292">
        <v>2007</v>
      </c>
      <c r="B2292">
        <v>10</v>
      </c>
      <c r="C2292">
        <v>271.14999999999998</v>
      </c>
      <c r="D2292">
        <v>-3</v>
      </c>
      <c r="E2292">
        <f t="shared" si="128"/>
        <v>5.4816680376831552</v>
      </c>
      <c r="F2292">
        <f>(MAX(E$2:E2292) - E2292)/MAX(E$2:E2292)</f>
        <v>9.6011064896897327E-2</v>
      </c>
      <c r="G2292">
        <f t="shared" si="129"/>
        <v>13.399987776</v>
      </c>
      <c r="H2292" t="str">
        <f t="shared" si="130"/>
        <v/>
      </c>
    </row>
    <row r="2293" spans="1:8" x14ac:dyDescent="0.3">
      <c r="A2293">
        <v>2007</v>
      </c>
      <c r="B2293">
        <v>10</v>
      </c>
      <c r="C2293">
        <v>269.45</v>
      </c>
      <c r="D2293">
        <v>2.5</v>
      </c>
      <c r="E2293">
        <f t="shared" si="128"/>
        <v>5.5579577208945556</v>
      </c>
      <c r="F2293">
        <f>(MAX(E$2:E2293) - E2293)/MAX(E$2:E2293)</f>
        <v>8.3430034996594349E-2</v>
      </c>
      <c r="G2293">
        <f t="shared" si="129"/>
        <v>15.899987776</v>
      </c>
      <c r="H2293" t="str">
        <f t="shared" si="130"/>
        <v/>
      </c>
    </row>
    <row r="2294" spans="1:8" x14ac:dyDescent="0.3">
      <c r="A2294">
        <v>2007</v>
      </c>
      <c r="B2294">
        <v>10</v>
      </c>
      <c r="C2294">
        <v>264.95</v>
      </c>
      <c r="D2294">
        <v>-2.4000244140000002</v>
      </c>
      <c r="E2294">
        <f t="shared" si="128"/>
        <v>5.4824383725903854</v>
      </c>
      <c r="F2294">
        <f>(MAX(E$2:E2294) - E2294)/MAX(E$2:E2294)</f>
        <v>9.5884027975348521E-2</v>
      </c>
      <c r="G2294">
        <f t="shared" si="129"/>
        <v>13.499963361999999</v>
      </c>
      <c r="H2294" t="str">
        <f t="shared" si="130"/>
        <v/>
      </c>
    </row>
    <row r="2295" spans="1:8" x14ac:dyDescent="0.3">
      <c r="A2295">
        <v>2007</v>
      </c>
      <c r="B2295">
        <v>10</v>
      </c>
      <c r="C2295">
        <v>262.55</v>
      </c>
      <c r="D2295">
        <v>3.4499816889999999</v>
      </c>
      <c r="E2295">
        <f t="shared" si="128"/>
        <v>5.5904995723419066</v>
      </c>
      <c r="F2295">
        <f>(MAX(E$2:E2295) - E2295)/MAX(E$2:E2295)</f>
        <v>7.8063516368697364E-2</v>
      </c>
      <c r="G2295">
        <f t="shared" si="129"/>
        <v>16.949945051</v>
      </c>
      <c r="H2295" t="str">
        <f t="shared" si="130"/>
        <v/>
      </c>
    </row>
    <row r="2296" spans="1:8" x14ac:dyDescent="0.3">
      <c r="A2296">
        <v>2007</v>
      </c>
      <c r="B2296">
        <v>10</v>
      </c>
      <c r="C2296">
        <v>259.39999999999998</v>
      </c>
      <c r="D2296">
        <v>1.349993896</v>
      </c>
      <c r="E2296">
        <f t="shared" si="128"/>
        <v>5.6341414784613297</v>
      </c>
      <c r="F2296">
        <f>(MAX(E$2:E2296) - E2296)/MAX(E$2:E2296)</f>
        <v>7.0866473430752266E-2</v>
      </c>
      <c r="G2296">
        <f t="shared" si="129"/>
        <v>18.299938947000001</v>
      </c>
      <c r="H2296" t="str">
        <f t="shared" si="130"/>
        <v/>
      </c>
    </row>
    <row r="2297" spans="1:8" x14ac:dyDescent="0.3">
      <c r="A2297">
        <v>2007</v>
      </c>
      <c r="B2297">
        <v>10</v>
      </c>
      <c r="C2297">
        <v>261.3</v>
      </c>
      <c r="D2297">
        <v>-3</v>
      </c>
      <c r="E2297">
        <f t="shared" si="128"/>
        <v>5.5371126355486773</v>
      </c>
      <c r="F2297">
        <f>(MAX(E$2:E2297) - E2297)/MAX(E$2:E2297)</f>
        <v>8.6867624864206655E-2</v>
      </c>
      <c r="G2297">
        <f t="shared" si="129"/>
        <v>15.299938947000001</v>
      </c>
      <c r="H2297" t="str">
        <f t="shared" si="130"/>
        <v/>
      </c>
    </row>
    <row r="2298" spans="1:8" x14ac:dyDescent="0.3">
      <c r="A2298">
        <v>2007</v>
      </c>
      <c r="B2298">
        <v>10</v>
      </c>
      <c r="C2298">
        <v>245.4</v>
      </c>
      <c r="D2298">
        <v>1.8</v>
      </c>
      <c r="E2298">
        <f t="shared" si="128"/>
        <v>5.5980344127124164</v>
      </c>
      <c r="F2298">
        <f>(MAX(E$2:E2298) - E2298)/MAX(E$2:E2298)</f>
        <v>7.6820936140218607E-2</v>
      </c>
      <c r="G2298">
        <f t="shared" si="129"/>
        <v>17.099938947000002</v>
      </c>
      <c r="H2298" t="str">
        <f t="shared" si="130"/>
        <v/>
      </c>
    </row>
    <row r="2299" spans="1:8" x14ac:dyDescent="0.3">
      <c r="A2299">
        <v>2007</v>
      </c>
      <c r="B2299">
        <v>10</v>
      </c>
      <c r="C2299">
        <v>250.85</v>
      </c>
      <c r="D2299">
        <v>-2.9000030520000002</v>
      </c>
      <c r="E2299">
        <f t="shared" si="128"/>
        <v>5.5009585692876595</v>
      </c>
      <c r="F2299">
        <f>(MAX(E$2:E2299) - E2299)/MAX(E$2:E2299)</f>
        <v>9.282983848864898E-2</v>
      </c>
      <c r="G2299">
        <f t="shared" si="129"/>
        <v>14.199935895000001</v>
      </c>
      <c r="H2299" t="str">
        <f t="shared" si="130"/>
        <v/>
      </c>
    </row>
    <row r="2300" spans="1:8" x14ac:dyDescent="0.3">
      <c r="A2300">
        <v>2007</v>
      </c>
      <c r="B2300">
        <v>10</v>
      </c>
      <c r="C2300">
        <v>254.45</v>
      </c>
      <c r="D2300">
        <v>-3</v>
      </c>
      <c r="E2300">
        <f t="shared" si="128"/>
        <v>5.4036729982057397</v>
      </c>
      <c r="F2300">
        <f>(MAX(E$2:E2300) - E2300)/MAX(E$2:E2300)</f>
        <v>0.10887332729509852</v>
      </c>
      <c r="G2300">
        <f t="shared" si="129"/>
        <v>11.199935895000001</v>
      </c>
      <c r="H2300" t="str">
        <f t="shared" si="130"/>
        <v/>
      </c>
    </row>
    <row r="2301" spans="1:8" x14ac:dyDescent="0.3">
      <c r="A2301">
        <v>2007</v>
      </c>
      <c r="B2301">
        <v>10</v>
      </c>
      <c r="C2301">
        <v>255.65</v>
      </c>
      <c r="D2301">
        <v>-1.899993896</v>
      </c>
      <c r="E2301">
        <f t="shared" si="128"/>
        <v>5.3434327534615331</v>
      </c>
      <c r="F2301">
        <f>(MAX(E$2:E2301) - E2301)/MAX(E$2:E2301)</f>
        <v>0.11880762363013922</v>
      </c>
      <c r="G2301">
        <f t="shared" si="129"/>
        <v>9.2999419990000014</v>
      </c>
      <c r="H2301" t="str">
        <f t="shared" si="130"/>
        <v/>
      </c>
    </row>
    <row r="2302" spans="1:8" x14ac:dyDescent="0.3">
      <c r="A2302">
        <v>2007</v>
      </c>
      <c r="B2302">
        <v>10</v>
      </c>
      <c r="C2302">
        <v>259.05</v>
      </c>
      <c r="D2302">
        <v>-3</v>
      </c>
      <c r="E2302">
        <f t="shared" si="128"/>
        <v>5.2506111074836266</v>
      </c>
      <c r="F2302">
        <f>(MAX(E$2:E2302) - E2302)/MAX(E$2:E2302)</f>
        <v>0.1341149607992739</v>
      </c>
      <c r="G2302">
        <f t="shared" si="129"/>
        <v>6.2999419990000014</v>
      </c>
      <c r="H2302" t="str">
        <f t="shared" si="130"/>
        <v/>
      </c>
    </row>
    <row r="2303" spans="1:8" x14ac:dyDescent="0.3">
      <c r="A2303">
        <v>2007</v>
      </c>
      <c r="B2303">
        <v>10</v>
      </c>
      <c r="C2303">
        <v>266.85000000000002</v>
      </c>
      <c r="D2303">
        <v>-3</v>
      </c>
      <c r="E2303">
        <f t="shared" si="128"/>
        <v>5.162067918487276</v>
      </c>
      <c r="F2303">
        <f>(MAX(E$2:E2303) - E2303)/MAX(E$2:E2303)</f>
        <v>0.14871673211800443</v>
      </c>
      <c r="G2303">
        <f t="shared" si="129"/>
        <v>3.2999419990000014</v>
      </c>
      <c r="H2303" t="str">
        <f t="shared" si="130"/>
        <v/>
      </c>
    </row>
    <row r="2304" spans="1:8" x14ac:dyDescent="0.3">
      <c r="A2304">
        <v>2007</v>
      </c>
      <c r="B2304">
        <v>10</v>
      </c>
      <c r="C2304">
        <v>268.25</v>
      </c>
      <c r="D2304">
        <v>-0.100006104</v>
      </c>
      <c r="E2304">
        <f t="shared" si="128"/>
        <v>5.159181217828686</v>
      </c>
      <c r="F2304">
        <f>(MAX(E$2:E2304) - E2304)/MAX(E$2:E2304)</f>
        <v>0.1491927816409564</v>
      </c>
      <c r="G2304">
        <f t="shared" si="129"/>
        <v>3.1999358950000012</v>
      </c>
      <c r="H2304" t="str">
        <f t="shared" si="130"/>
        <v/>
      </c>
    </row>
    <row r="2305" spans="1:8" x14ac:dyDescent="0.3">
      <c r="A2305">
        <v>2007</v>
      </c>
      <c r="B2305">
        <v>10</v>
      </c>
      <c r="C2305">
        <v>267.39999999999998</v>
      </c>
      <c r="D2305">
        <v>-1.75</v>
      </c>
      <c r="E2305">
        <f t="shared" si="128"/>
        <v>5.1085348053500024</v>
      </c>
      <c r="F2305">
        <f>(MAX(E$2:E2305) - E2305)/MAX(E$2:E2305)</f>
        <v>0.15754494674264841</v>
      </c>
      <c r="G2305">
        <f t="shared" si="129"/>
        <v>1.4499358950000012</v>
      </c>
      <c r="H2305" t="str">
        <f t="shared" si="130"/>
        <v/>
      </c>
    </row>
    <row r="2306" spans="1:8" x14ac:dyDescent="0.3">
      <c r="A2306">
        <v>2007</v>
      </c>
      <c r="B2306">
        <v>11</v>
      </c>
      <c r="C2306">
        <v>272.3</v>
      </c>
      <c r="D2306">
        <v>1.5499938959999999</v>
      </c>
      <c r="E2306">
        <f t="shared" si="128"/>
        <v>5.1521532285916258</v>
      </c>
      <c r="F2306">
        <f>(MAX(E$2:E2306) - E2306)/MAX(E$2:E2306)</f>
        <v>0.1503517763963213</v>
      </c>
      <c r="G2306">
        <f t="shared" si="129"/>
        <v>2.9999297910000013</v>
      </c>
      <c r="H2306" t="str">
        <f t="shared" si="130"/>
        <v/>
      </c>
    </row>
    <row r="2307" spans="1:8" x14ac:dyDescent="0.3">
      <c r="A2307">
        <v>2007</v>
      </c>
      <c r="B2307">
        <v>11</v>
      </c>
      <c r="C2307">
        <v>264.05</v>
      </c>
      <c r="D2307">
        <v>-2.3499877929999999</v>
      </c>
      <c r="E2307">
        <f t="shared" si="128"/>
        <v>5.0833736573275328</v>
      </c>
      <c r="F2307">
        <f>(MAX(E$2:E2307) - E2307)/MAX(E$2:E2307)</f>
        <v>0.1616943040642598</v>
      </c>
      <c r="G2307">
        <f t="shared" si="129"/>
        <v>0.64994199800000141</v>
      </c>
      <c r="H2307" t="str">
        <f t="shared" si="130"/>
        <v/>
      </c>
    </row>
    <row r="2308" spans="1:8" x14ac:dyDescent="0.3">
      <c r="A2308">
        <v>2007</v>
      </c>
      <c r="B2308">
        <v>11</v>
      </c>
      <c r="C2308">
        <v>262.55</v>
      </c>
      <c r="D2308">
        <v>0.80001220699999998</v>
      </c>
      <c r="E2308">
        <f t="shared" ref="E2308:E2371" si="131">(D2308/C2308*$G$2+1)*E2307*$H$2+(1-$H$2)*E2307</f>
        <v>5.1066078659274439</v>
      </c>
      <c r="F2308">
        <f>(MAX(E$2:E2308) - E2308)/MAX(E$2:E2308)</f>
        <v>0.15786272080423552</v>
      </c>
      <c r="G2308">
        <f t="shared" si="129"/>
        <v>1.4499542050000014</v>
      </c>
      <c r="H2308" t="str">
        <f t="shared" si="130"/>
        <v/>
      </c>
    </row>
    <row r="2309" spans="1:8" x14ac:dyDescent="0.3">
      <c r="A2309">
        <v>2007</v>
      </c>
      <c r="B2309">
        <v>11</v>
      </c>
      <c r="C2309">
        <v>262.60000000000002</v>
      </c>
      <c r="D2309">
        <v>-3</v>
      </c>
      <c r="E2309">
        <f t="shared" si="131"/>
        <v>5.0190993533734698</v>
      </c>
      <c r="F2309">
        <f>(MAX(E$2:E2309) - E2309)/MAX(E$2:E2309)</f>
        <v>0.17229386229845089</v>
      </c>
      <c r="G2309">
        <f t="shared" ref="G2309:G2372" si="132">IF(A2309&lt;&gt;A2308, D2309, D2309+G2308)</f>
        <v>-1.5500457949999986</v>
      </c>
      <c r="H2309" t="str">
        <f t="shared" si="130"/>
        <v/>
      </c>
    </row>
    <row r="2310" spans="1:8" x14ac:dyDescent="0.3">
      <c r="A2310">
        <v>2007</v>
      </c>
      <c r="B2310">
        <v>11</v>
      </c>
      <c r="C2310">
        <v>269.39999999999998</v>
      </c>
      <c r="D2310">
        <v>-3</v>
      </c>
      <c r="E2310">
        <f t="shared" si="131"/>
        <v>4.9352613909006386</v>
      </c>
      <c r="F2310">
        <f>(MAX(E$2:E2310) - E2310)/MAX(E$2:E2310)</f>
        <v>0.18611968865204029</v>
      </c>
      <c r="G2310">
        <f t="shared" si="132"/>
        <v>-4.5500457949999991</v>
      </c>
      <c r="H2310" t="str">
        <f t="shared" si="130"/>
        <v/>
      </c>
    </row>
    <row r="2311" spans="1:8" x14ac:dyDescent="0.3">
      <c r="A2311">
        <v>2007</v>
      </c>
      <c r="B2311">
        <v>11</v>
      </c>
      <c r="C2311">
        <v>261.85000000000002</v>
      </c>
      <c r="D2311">
        <v>-3</v>
      </c>
      <c r="E2311">
        <f t="shared" si="131"/>
        <v>4.8504468930619797</v>
      </c>
      <c r="F2311">
        <f>(MAX(E$2:E2311) - E2311)/MAX(E$2:E2311)</f>
        <v>0.20010655671034014</v>
      </c>
      <c r="G2311">
        <f t="shared" si="132"/>
        <v>-7.5500457949999991</v>
      </c>
      <c r="H2311" t="str">
        <f t="shared" si="130"/>
        <v/>
      </c>
    </row>
    <row r="2312" spans="1:8" x14ac:dyDescent="0.3">
      <c r="A2312">
        <v>2007</v>
      </c>
      <c r="B2312">
        <v>11</v>
      </c>
      <c r="C2312">
        <v>260.75</v>
      </c>
      <c r="D2312">
        <v>0.39999389600000002</v>
      </c>
      <c r="E2312">
        <f t="shared" si="131"/>
        <v>4.8616078661210231</v>
      </c>
      <c r="F2312">
        <f>(MAX(E$2:E2312) - E2312)/MAX(E$2:E2312)</f>
        <v>0.19826598627064904</v>
      </c>
      <c r="G2312">
        <f t="shared" si="132"/>
        <v>-7.1500518989999993</v>
      </c>
      <c r="H2312" t="str">
        <f t="shared" si="130"/>
        <v/>
      </c>
    </row>
    <row r="2313" spans="1:8" x14ac:dyDescent="0.3">
      <c r="A2313">
        <v>2007</v>
      </c>
      <c r="B2313">
        <v>11</v>
      </c>
      <c r="C2313">
        <v>255.7</v>
      </c>
      <c r="D2313">
        <v>-3</v>
      </c>
      <c r="E2313">
        <f t="shared" si="131"/>
        <v>4.7760496518169768</v>
      </c>
      <c r="F2313">
        <f>(MAX(E$2:E2313) - E2313)/MAX(E$2:E2313)</f>
        <v>0.21237550156897556</v>
      </c>
      <c r="G2313">
        <f t="shared" si="132"/>
        <v>-10.150051898999999</v>
      </c>
      <c r="H2313" t="str">
        <f t="shared" si="130"/>
        <v/>
      </c>
    </row>
    <row r="2314" spans="1:8" x14ac:dyDescent="0.3">
      <c r="A2314">
        <v>2007</v>
      </c>
      <c r="B2314">
        <v>11</v>
      </c>
      <c r="C2314">
        <v>252.45</v>
      </c>
      <c r="D2314">
        <v>-0.449993896</v>
      </c>
      <c r="E2314">
        <f t="shared" si="131"/>
        <v>4.7632796388026541</v>
      </c>
      <c r="F2314">
        <f>(MAX(E$2:E2314) - E2314)/MAX(E$2:E2314)</f>
        <v>0.21448142085973024</v>
      </c>
      <c r="G2314">
        <f t="shared" si="132"/>
        <v>-10.600045795</v>
      </c>
      <c r="H2314" t="str">
        <f t="shared" si="130"/>
        <v/>
      </c>
    </row>
    <row r="2315" spans="1:8" x14ac:dyDescent="0.3">
      <c r="A2315">
        <v>2007</v>
      </c>
      <c r="B2315">
        <v>11</v>
      </c>
      <c r="C2315">
        <v>259.35000000000002</v>
      </c>
      <c r="D2315">
        <v>0.7</v>
      </c>
      <c r="E2315">
        <f t="shared" si="131"/>
        <v>4.7825641717532728</v>
      </c>
      <c r="F2315">
        <f>(MAX(E$2:E2315) - E2315)/MAX(E$2:E2315)</f>
        <v>0.21130118369721893</v>
      </c>
      <c r="G2315">
        <f t="shared" si="132"/>
        <v>-9.9000457950000005</v>
      </c>
      <c r="H2315" t="str">
        <f t="shared" si="130"/>
        <v/>
      </c>
    </row>
    <row r="2316" spans="1:8" x14ac:dyDescent="0.3">
      <c r="A2316">
        <v>2007</v>
      </c>
      <c r="B2316">
        <v>11</v>
      </c>
      <c r="C2316">
        <v>258</v>
      </c>
      <c r="D2316">
        <v>-3</v>
      </c>
      <c r="E2316">
        <f t="shared" si="131"/>
        <v>4.6991473548040883</v>
      </c>
      <c r="F2316">
        <f>(MAX(E$2:E2316) - E2316)/MAX(E$2:E2316)</f>
        <v>0.22505755840017433</v>
      </c>
      <c r="G2316">
        <f t="shared" si="132"/>
        <v>-12.900045795</v>
      </c>
      <c r="H2316" t="str">
        <f t="shared" si="130"/>
        <v/>
      </c>
    </row>
    <row r="2317" spans="1:8" x14ac:dyDescent="0.3">
      <c r="A2317">
        <v>2007</v>
      </c>
      <c r="B2317">
        <v>11</v>
      </c>
      <c r="C2317">
        <v>250.95</v>
      </c>
      <c r="D2317">
        <v>-3</v>
      </c>
      <c r="E2317">
        <f t="shared" si="131"/>
        <v>4.6148829073180622</v>
      </c>
      <c r="F2317">
        <f>(MAX(E$2:E2317) - E2317)/MAX(E$2:E2317)</f>
        <v>0.23895371694649506</v>
      </c>
      <c r="G2317">
        <f t="shared" si="132"/>
        <v>-15.900045795</v>
      </c>
      <c r="H2317" t="str">
        <f t="shared" si="130"/>
        <v/>
      </c>
    </row>
    <row r="2318" spans="1:8" x14ac:dyDescent="0.3">
      <c r="A2318">
        <v>2007</v>
      </c>
      <c r="B2318">
        <v>11</v>
      </c>
      <c r="C2318">
        <v>252.65</v>
      </c>
      <c r="D2318">
        <v>5.6500030519999997</v>
      </c>
      <c r="E2318">
        <f t="shared" si="131"/>
        <v>4.769686603207453</v>
      </c>
      <c r="F2318">
        <f>(MAX(E$2:E2318) - E2318)/MAX(E$2:E2318)</f>
        <v>0.21342484010917726</v>
      </c>
      <c r="G2318">
        <f t="shared" si="132"/>
        <v>-10.250042743000002</v>
      </c>
      <c r="H2318" t="str">
        <f t="shared" si="130"/>
        <v/>
      </c>
    </row>
    <row r="2319" spans="1:8" x14ac:dyDescent="0.3">
      <c r="A2319">
        <v>2007</v>
      </c>
      <c r="B2319">
        <v>11</v>
      </c>
      <c r="C2319">
        <v>242.85</v>
      </c>
      <c r="D2319">
        <v>-3</v>
      </c>
      <c r="E2319">
        <f t="shared" si="131"/>
        <v>4.6813045166748877</v>
      </c>
      <c r="F2319">
        <f>(MAX(E$2:E2319) - E2319)/MAX(E$2:E2319)</f>
        <v>0.22800004381314551</v>
      </c>
      <c r="G2319">
        <f t="shared" si="132"/>
        <v>-13.250042743000002</v>
      </c>
      <c r="H2319" t="str">
        <f t="shared" si="130"/>
        <v/>
      </c>
    </row>
    <row r="2320" spans="1:8" x14ac:dyDescent="0.3">
      <c r="A2320">
        <v>2007</v>
      </c>
      <c r="B2320">
        <v>11</v>
      </c>
      <c r="C2320">
        <v>242.65</v>
      </c>
      <c r="D2320">
        <v>7.05</v>
      </c>
      <c r="E2320">
        <f t="shared" si="131"/>
        <v>4.8853218060374966</v>
      </c>
      <c r="F2320">
        <f>(MAX(E$2:E2320) - E2320)/MAX(E$2:E2320)</f>
        <v>0.19435528990143727</v>
      </c>
      <c r="G2320">
        <f t="shared" si="132"/>
        <v>-6.2000427430000018</v>
      </c>
      <c r="H2320" t="str">
        <f t="shared" si="130"/>
        <v/>
      </c>
    </row>
    <row r="2321" spans="1:8" x14ac:dyDescent="0.3">
      <c r="A2321">
        <v>2007</v>
      </c>
      <c r="B2321">
        <v>11</v>
      </c>
      <c r="C2321">
        <v>234.85</v>
      </c>
      <c r="D2321">
        <v>1.399993896</v>
      </c>
      <c r="E2321">
        <f t="shared" si="131"/>
        <v>4.9290055661510683</v>
      </c>
      <c r="F2321">
        <f>(MAX(E$2:E2321) - E2321)/MAX(E$2:E2321)</f>
        <v>0.18715134476741971</v>
      </c>
      <c r="G2321">
        <f t="shared" si="132"/>
        <v>-4.800048847000002</v>
      </c>
      <c r="H2321" t="str">
        <f t="shared" si="130"/>
        <v/>
      </c>
    </row>
    <row r="2322" spans="1:8" x14ac:dyDescent="0.3">
      <c r="A2322">
        <v>2007</v>
      </c>
      <c r="B2322">
        <v>11</v>
      </c>
      <c r="C2322">
        <v>236.35</v>
      </c>
      <c r="D2322">
        <v>5.0999999999999996</v>
      </c>
      <c r="E2322">
        <f t="shared" si="131"/>
        <v>5.088543931207365</v>
      </c>
      <c r="F2322">
        <f>(MAX(E$2:E2322) - E2322)/MAX(E$2:E2322)</f>
        <v>0.16084166754072521</v>
      </c>
      <c r="G2322">
        <f t="shared" si="132"/>
        <v>0.29995115299999764</v>
      </c>
      <c r="H2322" t="str">
        <f t="shared" si="130"/>
        <v/>
      </c>
    </row>
    <row r="2323" spans="1:8" x14ac:dyDescent="0.3">
      <c r="A2323">
        <v>2007</v>
      </c>
      <c r="B2323">
        <v>11</v>
      </c>
      <c r="C2323">
        <v>236.35</v>
      </c>
      <c r="D2323">
        <v>-3</v>
      </c>
      <c r="E2323">
        <f t="shared" si="131"/>
        <v>4.9916602938456851</v>
      </c>
      <c r="F2323">
        <f>(MAX(E$2:E2323) - E2323)/MAX(E$2:E2323)</f>
        <v>0.17681887293978052</v>
      </c>
      <c r="G2323">
        <f t="shared" si="132"/>
        <v>-2.7000488470000024</v>
      </c>
      <c r="H2323" t="str">
        <f t="shared" si="130"/>
        <v/>
      </c>
    </row>
    <row r="2324" spans="1:8" x14ac:dyDescent="0.3">
      <c r="A2324">
        <v>2007</v>
      </c>
      <c r="B2324">
        <v>11</v>
      </c>
      <c r="C2324">
        <v>238.15</v>
      </c>
      <c r="D2324">
        <v>-3</v>
      </c>
      <c r="E2324">
        <f t="shared" si="131"/>
        <v>4.8973396080497356</v>
      </c>
      <c r="F2324">
        <f>(MAX(E$2:E2324) - E2324)/MAX(E$2:E2324)</f>
        <v>0.19237341869569466</v>
      </c>
      <c r="G2324">
        <f t="shared" si="132"/>
        <v>-5.7000488470000024</v>
      </c>
      <c r="H2324" t="str">
        <f t="shared" si="130"/>
        <v/>
      </c>
    </row>
    <row r="2325" spans="1:8" x14ac:dyDescent="0.3">
      <c r="A2325">
        <v>2007</v>
      </c>
      <c r="B2325">
        <v>11</v>
      </c>
      <c r="C2325">
        <v>246.05</v>
      </c>
      <c r="D2325">
        <v>5.2999938960000001</v>
      </c>
      <c r="E2325">
        <f t="shared" si="131"/>
        <v>5.0555749465742386</v>
      </c>
      <c r="F2325">
        <f>(MAX(E$2:E2325) - E2325)/MAX(E$2:E2325)</f>
        <v>0.16627862525232848</v>
      </c>
      <c r="G2325">
        <f t="shared" si="132"/>
        <v>-0.40005495100000221</v>
      </c>
      <c r="H2325" t="str">
        <f t="shared" si="130"/>
        <v/>
      </c>
    </row>
    <row r="2326" spans="1:8" x14ac:dyDescent="0.3">
      <c r="A2326">
        <v>2007</v>
      </c>
      <c r="B2326">
        <v>11</v>
      </c>
      <c r="C2326">
        <v>247.8</v>
      </c>
      <c r="D2326">
        <v>0.94999389599999995</v>
      </c>
      <c r="E2326">
        <f t="shared" si="131"/>
        <v>5.0846473759932218</v>
      </c>
      <c r="F2326">
        <f>(MAX(E$2:E2326) - E2326)/MAX(E$2:E2326)</f>
        <v>0.16148425347887196</v>
      </c>
      <c r="G2326">
        <f t="shared" si="132"/>
        <v>0.54993894499999774</v>
      </c>
      <c r="H2326" t="str">
        <f t="shared" si="130"/>
        <v/>
      </c>
    </row>
    <row r="2327" spans="1:8" x14ac:dyDescent="0.3">
      <c r="A2327">
        <v>2007</v>
      </c>
      <c r="B2327">
        <v>11</v>
      </c>
      <c r="C2327">
        <v>246.85</v>
      </c>
      <c r="D2327">
        <v>-3</v>
      </c>
      <c r="E2327">
        <f t="shared" si="131"/>
        <v>4.9919558094873704</v>
      </c>
      <c r="F2327">
        <f>(MAX(E$2:E2327) - E2327)/MAX(E$2:E2327)</f>
        <v>0.17677013907476041</v>
      </c>
      <c r="G2327">
        <f t="shared" si="132"/>
        <v>-2.4500610550000022</v>
      </c>
      <c r="H2327" t="str">
        <f t="shared" si="130"/>
        <v/>
      </c>
    </row>
    <row r="2328" spans="1:8" x14ac:dyDescent="0.3">
      <c r="A2328">
        <v>2007</v>
      </c>
      <c r="B2328">
        <v>12</v>
      </c>
      <c r="C2328">
        <v>250.05</v>
      </c>
      <c r="D2328">
        <v>0.3</v>
      </c>
      <c r="E2328">
        <f t="shared" si="131"/>
        <v>5.0009395331997055</v>
      </c>
      <c r="F2328">
        <f>(MAX(E$2:E2328) - E2328)/MAX(E$2:E2328)</f>
        <v>0.17528862162858416</v>
      </c>
      <c r="G2328">
        <f t="shared" si="132"/>
        <v>-2.1500610550000023</v>
      </c>
      <c r="H2328" t="str">
        <f t="shared" si="130"/>
        <v/>
      </c>
    </row>
    <row r="2329" spans="1:8" x14ac:dyDescent="0.3">
      <c r="A2329">
        <v>2007</v>
      </c>
      <c r="B2329">
        <v>12</v>
      </c>
      <c r="C2329">
        <v>250.5</v>
      </c>
      <c r="D2329">
        <v>0.94999084499999997</v>
      </c>
      <c r="E2329">
        <f t="shared" si="131"/>
        <v>5.0293877174687971</v>
      </c>
      <c r="F2329">
        <f>(MAX(E$2:E2329) - E2329)/MAX(E$2:E2329)</f>
        <v>0.17059719492666695</v>
      </c>
      <c r="G2329">
        <f t="shared" si="132"/>
        <v>-1.2000702100000025</v>
      </c>
      <c r="H2329" t="str">
        <f t="shared" ref="H2329:H2392" si="133">IF(A2329=A2330, "", IF(-C2307*0.05 &gt; MIN(G2308:G2329), -C2307*0.05, ""))</f>
        <v/>
      </c>
    </row>
    <row r="2330" spans="1:8" x14ac:dyDescent="0.3">
      <c r="A2330">
        <v>2007</v>
      </c>
      <c r="B2330">
        <v>12</v>
      </c>
      <c r="C2330">
        <v>250.6</v>
      </c>
      <c r="D2330">
        <v>4.7500091549999999</v>
      </c>
      <c r="E2330">
        <f t="shared" si="131"/>
        <v>5.1723823565471374</v>
      </c>
      <c r="F2330">
        <f>(MAX(E$2:E2330) - E2330)/MAX(E$2:E2330)</f>
        <v>0.14701576485515247</v>
      </c>
      <c r="G2330">
        <f t="shared" si="132"/>
        <v>3.5499389449999974</v>
      </c>
      <c r="H2330" t="str">
        <f t="shared" si="133"/>
        <v/>
      </c>
    </row>
    <row r="2331" spans="1:8" x14ac:dyDescent="0.3">
      <c r="A2331">
        <v>2007</v>
      </c>
      <c r="B2331">
        <v>12</v>
      </c>
      <c r="C2331">
        <v>258.35000000000002</v>
      </c>
      <c r="D2331">
        <v>0.14999389599999999</v>
      </c>
      <c r="E2331">
        <f t="shared" si="131"/>
        <v>5.17688686079289</v>
      </c>
      <c r="F2331">
        <f>(MAX(E$2:E2331) - E2331)/MAX(E$2:E2331)</f>
        <v>0.14627292125931765</v>
      </c>
      <c r="G2331">
        <f t="shared" si="132"/>
        <v>3.6999328409999972</v>
      </c>
      <c r="H2331" t="str">
        <f t="shared" si="133"/>
        <v/>
      </c>
    </row>
    <row r="2332" spans="1:8" x14ac:dyDescent="0.3">
      <c r="A2332">
        <v>2007</v>
      </c>
      <c r="B2332">
        <v>12</v>
      </c>
      <c r="C2332">
        <v>258.89999999999998</v>
      </c>
      <c r="D2332">
        <v>3.350009155</v>
      </c>
      <c r="E2332">
        <f t="shared" si="131"/>
        <v>5.2773655304224114</v>
      </c>
      <c r="F2332">
        <f>(MAX(E$2:E2332) - E2332)/MAX(E$2:E2332)</f>
        <v>0.12970285445947585</v>
      </c>
      <c r="G2332">
        <f t="shared" si="132"/>
        <v>7.0499419959999976</v>
      </c>
      <c r="H2332" t="str">
        <f t="shared" si="133"/>
        <v/>
      </c>
    </row>
    <row r="2333" spans="1:8" x14ac:dyDescent="0.3">
      <c r="A2333">
        <v>2007</v>
      </c>
      <c r="B2333">
        <v>12</v>
      </c>
      <c r="C2333">
        <v>255.05</v>
      </c>
      <c r="D2333">
        <v>-3</v>
      </c>
      <c r="E2333">
        <f t="shared" si="131"/>
        <v>5.1842538076743203</v>
      </c>
      <c r="F2333">
        <f>(MAX(E$2:E2333) - E2333)/MAX(E$2:E2333)</f>
        <v>0.14505802856232755</v>
      </c>
      <c r="G2333">
        <f t="shared" si="132"/>
        <v>4.0499419959999976</v>
      </c>
      <c r="H2333" t="str">
        <f t="shared" si="133"/>
        <v/>
      </c>
    </row>
    <row r="2334" spans="1:8" x14ac:dyDescent="0.3">
      <c r="A2334">
        <v>2007</v>
      </c>
      <c r="B2334">
        <v>12</v>
      </c>
      <c r="C2334">
        <v>254.35</v>
      </c>
      <c r="D2334">
        <v>-1.2500122069999999</v>
      </c>
      <c r="E2334">
        <f t="shared" si="131"/>
        <v>5.1460365054700006</v>
      </c>
      <c r="F2334">
        <f>(MAX(E$2:E2334) - E2334)/MAX(E$2:E2334)</f>
        <v>0.15136049308310839</v>
      </c>
      <c r="G2334">
        <f t="shared" si="132"/>
        <v>2.7999297889999974</v>
      </c>
      <c r="H2334" t="str">
        <f t="shared" si="133"/>
        <v/>
      </c>
    </row>
    <row r="2335" spans="1:8" x14ac:dyDescent="0.3">
      <c r="A2335">
        <v>2007</v>
      </c>
      <c r="B2335">
        <v>12</v>
      </c>
      <c r="C2335">
        <v>249.55</v>
      </c>
      <c r="D2335">
        <v>5.3</v>
      </c>
      <c r="E2335">
        <f t="shared" si="131"/>
        <v>5.3099755566360454</v>
      </c>
      <c r="F2335">
        <f>(MAX(E$2:E2335) - E2335)/MAX(E$2:E2335)</f>
        <v>0.1243250930430792</v>
      </c>
      <c r="G2335">
        <f t="shared" si="132"/>
        <v>8.0999297889999973</v>
      </c>
      <c r="H2335" t="str">
        <f t="shared" si="133"/>
        <v/>
      </c>
    </row>
    <row r="2336" spans="1:8" x14ac:dyDescent="0.3">
      <c r="A2336">
        <v>2007</v>
      </c>
      <c r="B2336">
        <v>12</v>
      </c>
      <c r="C2336">
        <v>253.85</v>
      </c>
      <c r="D2336">
        <v>-3</v>
      </c>
      <c r="E2336">
        <f t="shared" si="131"/>
        <v>5.215845597979901</v>
      </c>
      <c r="F2336">
        <f>(MAX(E$2:E2336) - E2336)/MAX(E$2:E2336)</f>
        <v>0.13984818574075952</v>
      </c>
      <c r="G2336">
        <f t="shared" si="132"/>
        <v>5.0999297889999973</v>
      </c>
      <c r="H2336" t="str">
        <f t="shared" si="133"/>
        <v/>
      </c>
    </row>
    <row r="2337" spans="1:8" x14ac:dyDescent="0.3">
      <c r="A2337">
        <v>2007</v>
      </c>
      <c r="B2337">
        <v>12</v>
      </c>
      <c r="C2337">
        <v>252.8</v>
      </c>
      <c r="D2337">
        <v>3.0999969479999998</v>
      </c>
      <c r="E2337">
        <f t="shared" si="131"/>
        <v>5.3117857014311092</v>
      </c>
      <c r="F2337">
        <f>(MAX(E$2:E2337) - E2337)/MAX(E$2:E2337)</f>
        <v>0.12402657973391433</v>
      </c>
      <c r="G2337">
        <f t="shared" si="132"/>
        <v>8.1999267369999966</v>
      </c>
      <c r="H2337" t="str">
        <f t="shared" si="133"/>
        <v/>
      </c>
    </row>
    <row r="2338" spans="1:8" x14ac:dyDescent="0.3">
      <c r="A2338">
        <v>2007</v>
      </c>
      <c r="B2338">
        <v>12</v>
      </c>
      <c r="C2338">
        <v>247.5</v>
      </c>
      <c r="D2338">
        <v>-3</v>
      </c>
      <c r="E2338">
        <f t="shared" si="131"/>
        <v>5.2152077795869083</v>
      </c>
      <c r="F2338">
        <f>(MAX(E$2:E2338) - E2338)/MAX(E$2:E2338)</f>
        <v>0.13995336919329751</v>
      </c>
      <c r="G2338">
        <f t="shared" si="132"/>
        <v>5.1999267369999966</v>
      </c>
      <c r="H2338" t="str">
        <f t="shared" si="133"/>
        <v/>
      </c>
    </row>
    <row r="2339" spans="1:8" x14ac:dyDescent="0.3">
      <c r="A2339">
        <v>2007</v>
      </c>
      <c r="B2339">
        <v>12</v>
      </c>
      <c r="C2339">
        <v>241.4</v>
      </c>
      <c r="D2339">
        <v>3.9999969480000002</v>
      </c>
      <c r="E2339">
        <f t="shared" si="131"/>
        <v>5.344831734857415</v>
      </c>
      <c r="F2339">
        <f>(MAX(E$2:E2339) - E2339)/MAX(E$2:E2339)</f>
        <v>0.1185769158066084</v>
      </c>
      <c r="G2339">
        <f t="shared" si="132"/>
        <v>9.1999236849999964</v>
      </c>
      <c r="H2339" t="str">
        <f t="shared" si="133"/>
        <v/>
      </c>
    </row>
    <row r="2340" spans="1:8" x14ac:dyDescent="0.3">
      <c r="A2340">
        <v>2007</v>
      </c>
      <c r="B2340">
        <v>12</v>
      </c>
      <c r="C2340">
        <v>241.4</v>
      </c>
      <c r="D2340">
        <v>4</v>
      </c>
      <c r="E2340">
        <f t="shared" si="131"/>
        <v>5.4776775940502258</v>
      </c>
      <c r="F2340">
        <f>(MAX(E$2:E2340) - E2340)/MAX(E$2:E2340)</f>
        <v>9.6669134095090772E-2</v>
      </c>
      <c r="G2340">
        <f t="shared" si="132"/>
        <v>13.199923684999996</v>
      </c>
      <c r="H2340" t="str">
        <f t="shared" si="133"/>
        <v/>
      </c>
    </row>
    <row r="2341" spans="1:8" x14ac:dyDescent="0.3">
      <c r="A2341">
        <v>2007</v>
      </c>
      <c r="B2341">
        <v>12</v>
      </c>
      <c r="C2341">
        <v>247.55</v>
      </c>
      <c r="D2341">
        <v>4.9999908450000001</v>
      </c>
      <c r="E2341">
        <f t="shared" si="131"/>
        <v>5.6436339936994653</v>
      </c>
      <c r="F2341">
        <f>(MAX(E$2:E2341) - E2341)/MAX(E$2:E2341)</f>
        <v>6.9301050518860846E-2</v>
      </c>
      <c r="G2341">
        <f t="shared" si="132"/>
        <v>18.199914529999997</v>
      </c>
      <c r="H2341" t="str">
        <f t="shared" si="133"/>
        <v/>
      </c>
    </row>
    <row r="2342" spans="1:8" x14ac:dyDescent="0.3">
      <c r="A2342">
        <v>2007</v>
      </c>
      <c r="B2342">
        <v>12</v>
      </c>
      <c r="C2342">
        <v>243.75</v>
      </c>
      <c r="D2342">
        <v>5.4499938959999996</v>
      </c>
      <c r="E2342">
        <f t="shared" si="131"/>
        <v>5.8329125833420505</v>
      </c>
      <c r="F2342">
        <f>(MAX(E$2:E2342) - E2342)/MAX(E$2:E2342)</f>
        <v>3.8086874557717414E-2</v>
      </c>
      <c r="G2342">
        <f t="shared" si="132"/>
        <v>23.649908425999996</v>
      </c>
      <c r="H2342" t="str">
        <f t="shared" si="133"/>
        <v/>
      </c>
    </row>
    <row r="2343" spans="1:8" x14ac:dyDescent="0.3">
      <c r="A2343">
        <v>2007</v>
      </c>
      <c r="B2343">
        <v>12</v>
      </c>
      <c r="C2343">
        <v>251.15</v>
      </c>
      <c r="D2343">
        <v>-3</v>
      </c>
      <c r="E2343">
        <f t="shared" si="131"/>
        <v>5.7284009105367977</v>
      </c>
      <c r="F2343">
        <f>(MAX(E$2:E2343) - E2343)/MAX(E$2:E2343)</f>
        <v>5.5322029104762117E-2</v>
      </c>
      <c r="G2343">
        <f t="shared" si="132"/>
        <v>20.649908425999996</v>
      </c>
      <c r="H2343" t="str">
        <f t="shared" si="133"/>
        <v/>
      </c>
    </row>
    <row r="2344" spans="1:8" x14ac:dyDescent="0.3">
      <c r="A2344">
        <v>2007</v>
      </c>
      <c r="B2344">
        <v>12</v>
      </c>
      <c r="C2344">
        <v>251.15</v>
      </c>
      <c r="D2344">
        <v>3.15</v>
      </c>
      <c r="E2344">
        <f t="shared" si="131"/>
        <v>5.8361719410057864</v>
      </c>
      <c r="F2344">
        <f>(MAX(E$2:E2344) - E2344)/MAX(E$2:E2344)</f>
        <v>3.7549369688158397E-2</v>
      </c>
      <c r="G2344">
        <f t="shared" si="132"/>
        <v>23.799908425999995</v>
      </c>
      <c r="H2344" t="str">
        <f t="shared" si="133"/>
        <v/>
      </c>
    </row>
    <row r="2345" spans="1:8" x14ac:dyDescent="0.3">
      <c r="A2345">
        <v>2007</v>
      </c>
      <c r="B2345">
        <v>12</v>
      </c>
      <c r="C2345">
        <v>255.25</v>
      </c>
      <c r="D2345">
        <v>1.2</v>
      </c>
      <c r="E2345">
        <f t="shared" si="131"/>
        <v>5.8773280996495103</v>
      </c>
      <c r="F2345">
        <f>(MAX(E$2:E2345) - E2345)/MAX(E$2:E2345)</f>
        <v>3.0762254567447984E-2</v>
      </c>
      <c r="G2345">
        <f t="shared" si="132"/>
        <v>24.999908425999994</v>
      </c>
      <c r="H2345" t="str">
        <f t="shared" si="133"/>
        <v/>
      </c>
    </row>
    <row r="2346" spans="1:8" x14ac:dyDescent="0.3">
      <c r="A2346">
        <v>2007</v>
      </c>
      <c r="B2346">
        <v>12</v>
      </c>
      <c r="C2346">
        <v>254.7</v>
      </c>
      <c r="D2346">
        <v>-0.50000610400000001</v>
      </c>
      <c r="E2346">
        <f t="shared" si="131"/>
        <v>5.8600212685244486</v>
      </c>
      <c r="F2346">
        <f>(MAX(E$2:E2346) - E2346)/MAX(E$2:E2346)</f>
        <v>3.3616346375124513E-2</v>
      </c>
      <c r="G2346">
        <f t="shared" si="132"/>
        <v>24.499902321999993</v>
      </c>
      <c r="H2346" t="str">
        <f t="shared" si="133"/>
        <v/>
      </c>
    </row>
    <row r="2347" spans="1:8" x14ac:dyDescent="0.3">
      <c r="A2347">
        <v>2007</v>
      </c>
      <c r="B2347">
        <v>12</v>
      </c>
      <c r="C2347">
        <v>253.1</v>
      </c>
      <c r="D2347">
        <v>-1.450003052</v>
      </c>
      <c r="E2347">
        <f t="shared" si="131"/>
        <v>5.8096634135808767</v>
      </c>
      <c r="F2347">
        <f>(MAX(E$2:E2347) - E2347)/MAX(E$2:E2347)</f>
        <v>4.192092508211176E-2</v>
      </c>
      <c r="G2347">
        <f t="shared" si="132"/>
        <v>23.049899269999994</v>
      </c>
      <c r="H2347" t="str">
        <f t="shared" si="133"/>
        <v/>
      </c>
    </row>
    <row r="2348" spans="1:8" x14ac:dyDescent="0.3">
      <c r="A2348">
        <v>2007</v>
      </c>
      <c r="B2348">
        <v>12</v>
      </c>
      <c r="C2348">
        <v>253.1</v>
      </c>
      <c r="D2348">
        <v>1.45</v>
      </c>
      <c r="E2348">
        <f t="shared" si="131"/>
        <v>5.8595884152582318</v>
      </c>
      <c r="F2348">
        <f>(MAX(E$2:E2348) - E2348)/MAX(E$2:E2348)</f>
        <v>3.3687728764662389E-2</v>
      </c>
      <c r="G2348">
        <f t="shared" si="132"/>
        <v>24.499899269999993</v>
      </c>
      <c r="H2348" t="str">
        <f t="shared" si="133"/>
        <v/>
      </c>
    </row>
    <row r="2349" spans="1:8" x14ac:dyDescent="0.3">
      <c r="A2349">
        <v>2008</v>
      </c>
      <c r="B2349">
        <v>1</v>
      </c>
      <c r="C2349">
        <v>253.1</v>
      </c>
      <c r="D2349">
        <v>1.45</v>
      </c>
      <c r="E2349">
        <f t="shared" si="131"/>
        <v>5.9099424445082782</v>
      </c>
      <c r="F2349">
        <f>(MAX(E$2:E2349) - E2349)/MAX(E$2:E2349)</f>
        <v>2.5383780957720967E-2</v>
      </c>
      <c r="G2349">
        <f t="shared" si="132"/>
        <v>1.45</v>
      </c>
      <c r="H2349" t="str">
        <f t="shared" si="133"/>
        <v/>
      </c>
    </row>
    <row r="2350" spans="1:8" x14ac:dyDescent="0.3">
      <c r="A2350">
        <v>2008</v>
      </c>
      <c r="B2350">
        <v>1</v>
      </c>
      <c r="C2350">
        <v>251.7</v>
      </c>
      <c r="D2350">
        <v>-3</v>
      </c>
      <c r="E2350">
        <f t="shared" si="131"/>
        <v>5.8042819717220757</v>
      </c>
      <c r="F2350">
        <f>(MAX(E$2:E2350) - E2350)/MAX(E$2:E2350)</f>
        <v>4.2808385588989306E-2</v>
      </c>
      <c r="G2350">
        <f t="shared" si="132"/>
        <v>-1.55</v>
      </c>
      <c r="H2350" t="str">
        <f t="shared" si="133"/>
        <v/>
      </c>
    </row>
    <row r="2351" spans="1:8" x14ac:dyDescent="0.3">
      <c r="A2351">
        <v>2008</v>
      </c>
      <c r="B2351">
        <v>1</v>
      </c>
      <c r="C2351">
        <v>244.3</v>
      </c>
      <c r="D2351">
        <v>1.450003052</v>
      </c>
      <c r="E2351">
        <f t="shared" si="131"/>
        <v>5.8559575339836334</v>
      </c>
      <c r="F2351">
        <f>(MAX(E$2:E2351) - E2351)/MAX(E$2:E2351)</f>
        <v>3.4286502071317657E-2</v>
      </c>
      <c r="G2351">
        <f t="shared" si="132"/>
        <v>-9.999694800000003E-2</v>
      </c>
      <c r="H2351" t="str">
        <f t="shared" si="133"/>
        <v/>
      </c>
    </row>
    <row r="2352" spans="1:8" x14ac:dyDescent="0.3">
      <c r="A2352">
        <v>2008</v>
      </c>
      <c r="B2352">
        <v>1</v>
      </c>
      <c r="C2352">
        <v>245.55</v>
      </c>
      <c r="D2352">
        <v>-3</v>
      </c>
      <c r="E2352">
        <f t="shared" si="131"/>
        <v>5.7486400471054973</v>
      </c>
      <c r="F2352">
        <f>(MAX(E$2:E2352) - E2352)/MAX(E$2:E2352)</f>
        <v>5.1984367030303874E-2</v>
      </c>
      <c r="G2352">
        <f t="shared" si="132"/>
        <v>-3.0999969480000003</v>
      </c>
      <c r="H2352" t="str">
        <f t="shared" si="133"/>
        <v/>
      </c>
    </row>
    <row r="2353" spans="1:8" x14ac:dyDescent="0.3">
      <c r="A2353">
        <v>2008</v>
      </c>
      <c r="B2353">
        <v>1</v>
      </c>
      <c r="C2353">
        <v>240.1</v>
      </c>
      <c r="D2353">
        <v>1.4500061040000001</v>
      </c>
      <c r="E2353">
        <f t="shared" si="131"/>
        <v>5.8007156186881828</v>
      </c>
      <c r="F2353">
        <f>(MAX(E$2:E2353) - E2353)/MAX(E$2:E2353)</f>
        <v>4.3396517460373707E-2</v>
      </c>
      <c r="G2353">
        <f t="shared" si="132"/>
        <v>-1.6499908440000002</v>
      </c>
      <c r="H2353" t="str">
        <f t="shared" si="133"/>
        <v/>
      </c>
    </row>
    <row r="2354" spans="1:8" x14ac:dyDescent="0.3">
      <c r="A2354">
        <v>2008</v>
      </c>
      <c r="B2354">
        <v>1</v>
      </c>
      <c r="C2354">
        <v>242.45</v>
      </c>
      <c r="D2354">
        <v>1.1499999999999999</v>
      </c>
      <c r="E2354">
        <f t="shared" si="131"/>
        <v>5.8419869506833866</v>
      </c>
      <c r="F2354">
        <f>(MAX(E$2:E2354) - E2354)/MAX(E$2:E2354)</f>
        <v>3.6590408953956446E-2</v>
      </c>
      <c r="G2354">
        <f t="shared" si="132"/>
        <v>-0.49999084400000027</v>
      </c>
      <c r="H2354" t="str">
        <f t="shared" si="133"/>
        <v/>
      </c>
    </row>
    <row r="2355" spans="1:8" x14ac:dyDescent="0.3">
      <c r="A2355">
        <v>2008</v>
      </c>
      <c r="B2355">
        <v>1</v>
      </c>
      <c r="C2355">
        <v>237.7</v>
      </c>
      <c r="D2355">
        <v>5.9000030519999997</v>
      </c>
      <c r="E2355">
        <f t="shared" si="131"/>
        <v>6.0594947809659452</v>
      </c>
      <c r="F2355">
        <f>(MAX(E$2:E2355) - E2355)/MAX(E$2:E2355)</f>
        <v>7.2091256671797418E-4</v>
      </c>
      <c r="G2355">
        <f t="shared" si="132"/>
        <v>5.4000122079999997</v>
      </c>
      <c r="H2355" t="str">
        <f t="shared" si="133"/>
        <v/>
      </c>
    </row>
    <row r="2356" spans="1:8" x14ac:dyDescent="0.3">
      <c r="A2356">
        <v>2008</v>
      </c>
      <c r="B2356">
        <v>1</v>
      </c>
      <c r="C2356">
        <v>243.2</v>
      </c>
      <c r="D2356">
        <v>2.6</v>
      </c>
      <c r="E2356">
        <f t="shared" si="131"/>
        <v>6.1566659554962389</v>
      </c>
      <c r="F2356">
        <f>(MAX(E$2:E2356) - E2356)/MAX(E$2:E2356)</f>
        <v>0</v>
      </c>
      <c r="G2356">
        <f t="shared" si="132"/>
        <v>8.0000122079999993</v>
      </c>
      <c r="H2356" t="str">
        <f t="shared" si="133"/>
        <v/>
      </c>
    </row>
    <row r="2357" spans="1:8" x14ac:dyDescent="0.3">
      <c r="A2357">
        <v>2008</v>
      </c>
      <c r="B2357">
        <v>1</v>
      </c>
      <c r="C2357">
        <v>242.7</v>
      </c>
      <c r="D2357">
        <v>7.6</v>
      </c>
      <c r="E2357">
        <f t="shared" si="131"/>
        <v>6.4458542204021194</v>
      </c>
      <c r="F2357">
        <f>(MAX(E$2:E2357) - E2357)/MAX(E$2:E2357)</f>
        <v>0</v>
      </c>
      <c r="G2357">
        <f t="shared" si="132"/>
        <v>15.600012207999999</v>
      </c>
      <c r="H2357" t="str">
        <f t="shared" si="133"/>
        <v/>
      </c>
    </row>
    <row r="2358" spans="1:8" x14ac:dyDescent="0.3">
      <c r="A2358">
        <v>2008</v>
      </c>
      <c r="B2358">
        <v>1</v>
      </c>
      <c r="C2358">
        <v>235.1</v>
      </c>
      <c r="D2358">
        <v>-2.7000122069999999</v>
      </c>
      <c r="E2358">
        <f t="shared" si="131"/>
        <v>6.3348128438838627</v>
      </c>
      <c r="F2358">
        <f>(MAX(E$2:E2358) - E2358)/MAX(E$2:E2358)</f>
        <v>1.7226789921309996E-2</v>
      </c>
      <c r="G2358">
        <f t="shared" si="132"/>
        <v>12.900000000999999</v>
      </c>
      <c r="H2358" t="str">
        <f t="shared" si="133"/>
        <v/>
      </c>
    </row>
    <row r="2359" spans="1:8" x14ac:dyDescent="0.3">
      <c r="A2359">
        <v>2008</v>
      </c>
      <c r="B2359">
        <v>1</v>
      </c>
      <c r="C2359">
        <v>234.6</v>
      </c>
      <c r="D2359">
        <v>1.9999877930000001</v>
      </c>
      <c r="E2359">
        <f t="shared" si="131"/>
        <v>6.4158201863308415</v>
      </c>
      <c r="F2359">
        <f>(MAX(E$2:E2359) - E2359)/MAX(E$2:E2359)</f>
        <v>4.6594342726857798E-3</v>
      </c>
      <c r="G2359">
        <f t="shared" si="132"/>
        <v>14.899987793999999</v>
      </c>
      <c r="H2359" t="str">
        <f t="shared" si="133"/>
        <v/>
      </c>
    </row>
    <row r="2360" spans="1:8" x14ac:dyDescent="0.3">
      <c r="A2360">
        <v>2008</v>
      </c>
      <c r="B2360">
        <v>1</v>
      </c>
      <c r="C2360">
        <v>228.4</v>
      </c>
      <c r="D2360">
        <v>-0.100003052</v>
      </c>
      <c r="E2360">
        <f t="shared" si="131"/>
        <v>6.4116065155796402</v>
      </c>
      <c r="F2360">
        <f>(MAX(E$2:E2360) - E2360)/MAX(E$2:E2360)</f>
        <v>5.3131367312155365E-3</v>
      </c>
      <c r="G2360">
        <f t="shared" si="132"/>
        <v>14.799984741999999</v>
      </c>
      <c r="H2360" t="str">
        <f t="shared" si="133"/>
        <v/>
      </c>
    </row>
    <row r="2361" spans="1:8" x14ac:dyDescent="0.3">
      <c r="A2361">
        <v>2008</v>
      </c>
      <c r="B2361">
        <v>1</v>
      </c>
      <c r="C2361">
        <v>229.7</v>
      </c>
      <c r="D2361">
        <v>-3</v>
      </c>
      <c r="E2361">
        <f t="shared" si="131"/>
        <v>6.2859982033458213</v>
      </c>
      <c r="F2361">
        <f>(MAX(E$2:E2361) - E2361)/MAX(E$2:E2361)</f>
        <v>2.4799818858814597E-2</v>
      </c>
      <c r="G2361">
        <f t="shared" si="132"/>
        <v>11.799984741999999</v>
      </c>
      <c r="H2361" t="str">
        <f t="shared" si="133"/>
        <v/>
      </c>
    </row>
    <row r="2362" spans="1:8" x14ac:dyDescent="0.3">
      <c r="A2362">
        <v>2008</v>
      </c>
      <c r="B2362">
        <v>1</v>
      </c>
      <c r="C2362">
        <v>224.85</v>
      </c>
      <c r="D2362">
        <v>6.1500030519999997</v>
      </c>
      <c r="E2362">
        <f t="shared" si="131"/>
        <v>6.5438961895729282</v>
      </c>
      <c r="F2362">
        <f>(MAX(E$2:E2362) - E2362)/MAX(E$2:E2362)</f>
        <v>0</v>
      </c>
      <c r="G2362">
        <f t="shared" si="132"/>
        <v>17.949987793999998</v>
      </c>
      <c r="H2362" t="str">
        <f t="shared" si="133"/>
        <v/>
      </c>
    </row>
    <row r="2363" spans="1:8" x14ac:dyDescent="0.3">
      <c r="A2363">
        <v>2008</v>
      </c>
      <c r="B2363">
        <v>1</v>
      </c>
      <c r="C2363">
        <v>229.2</v>
      </c>
      <c r="D2363">
        <v>-3</v>
      </c>
      <c r="E2363">
        <f t="shared" si="131"/>
        <v>6.4154165523430935</v>
      </c>
      <c r="F2363">
        <f>(MAX(E$2:E2363) - E2363)/MAX(E$2:E2363)</f>
        <v>1.9633507853403096E-2</v>
      </c>
      <c r="G2363">
        <f t="shared" si="132"/>
        <v>14.949987793999998</v>
      </c>
      <c r="H2363" t="str">
        <f t="shared" si="133"/>
        <v/>
      </c>
    </row>
    <row r="2364" spans="1:8" x14ac:dyDescent="0.3">
      <c r="A2364">
        <v>2008</v>
      </c>
      <c r="B2364">
        <v>1</v>
      </c>
      <c r="C2364">
        <v>215.25</v>
      </c>
      <c r="D2364">
        <v>-3</v>
      </c>
      <c r="E2364">
        <f t="shared" si="131"/>
        <v>6.2812963456739004</v>
      </c>
      <c r="F2364">
        <f>(MAX(E$2:E2364) - E2364)/MAX(E$2:E2364)</f>
        <v>4.0128974588175083E-2</v>
      </c>
      <c r="G2364">
        <f t="shared" si="132"/>
        <v>11.949987793999998</v>
      </c>
      <c r="H2364" t="str">
        <f t="shared" si="133"/>
        <v/>
      </c>
    </row>
    <row r="2365" spans="1:8" x14ac:dyDescent="0.3">
      <c r="A2365">
        <v>2008</v>
      </c>
      <c r="B2365">
        <v>1</v>
      </c>
      <c r="C2365">
        <v>219.75</v>
      </c>
      <c r="D2365">
        <v>1.200003052</v>
      </c>
      <c r="E2365">
        <f t="shared" si="131"/>
        <v>6.3327473680993291</v>
      </c>
      <c r="F2365">
        <f>(MAX(E$2:E2365) - E2365)/MAX(E$2:E2365)</f>
        <v>3.2266529809877556E-2</v>
      </c>
      <c r="G2365">
        <f t="shared" si="132"/>
        <v>13.149990845999998</v>
      </c>
      <c r="H2365" t="str">
        <f t="shared" si="133"/>
        <v/>
      </c>
    </row>
    <row r="2366" spans="1:8" x14ac:dyDescent="0.3">
      <c r="A2366">
        <v>2008</v>
      </c>
      <c r="B2366">
        <v>1</v>
      </c>
      <c r="C2366">
        <v>222.15</v>
      </c>
      <c r="D2366">
        <v>9.1600000000000004E-6</v>
      </c>
      <c r="E2366">
        <f t="shared" si="131"/>
        <v>6.3327477597803954</v>
      </c>
      <c r="F2366">
        <f>(MAX(E$2:E2366) - E2366)/MAX(E$2:E2366)</f>
        <v>3.2266469955464387E-2</v>
      </c>
      <c r="G2366">
        <f t="shared" si="132"/>
        <v>13.150000005999997</v>
      </c>
      <c r="H2366" t="str">
        <f t="shared" si="133"/>
        <v/>
      </c>
    </row>
    <row r="2367" spans="1:8" x14ac:dyDescent="0.3">
      <c r="A2367">
        <v>2008</v>
      </c>
      <c r="B2367">
        <v>1</v>
      </c>
      <c r="C2367">
        <v>225.7</v>
      </c>
      <c r="D2367">
        <v>1.149990845</v>
      </c>
      <c r="E2367">
        <f t="shared" si="131"/>
        <v>6.3811478613362782</v>
      </c>
      <c r="F2367">
        <f>(MAX(E$2:E2367) - E2367)/MAX(E$2:E2367)</f>
        <v>2.4870249087382199E-2</v>
      </c>
      <c r="G2367">
        <f t="shared" si="132"/>
        <v>14.299990850999997</v>
      </c>
      <c r="H2367" t="str">
        <f t="shared" si="133"/>
        <v/>
      </c>
    </row>
    <row r="2368" spans="1:8" x14ac:dyDescent="0.3">
      <c r="A2368">
        <v>2008</v>
      </c>
      <c r="B2368">
        <v>1</v>
      </c>
      <c r="C2368">
        <v>222.45</v>
      </c>
      <c r="D2368">
        <v>-3</v>
      </c>
      <c r="E2368">
        <f t="shared" si="131"/>
        <v>6.2520619302236096</v>
      </c>
      <c r="F2368">
        <f>(MAX(E$2:E2368) - E2368)/MAX(E$2:E2368)</f>
        <v>4.459640723126515E-2</v>
      </c>
      <c r="G2368">
        <f t="shared" si="132"/>
        <v>11.299990850999997</v>
      </c>
      <c r="H2368" t="str">
        <f t="shared" si="133"/>
        <v/>
      </c>
    </row>
    <row r="2369" spans="1:8" x14ac:dyDescent="0.3">
      <c r="A2369">
        <v>2008</v>
      </c>
      <c r="B2369">
        <v>1</v>
      </c>
      <c r="C2369">
        <v>220.7</v>
      </c>
      <c r="D2369">
        <v>0.25000610400000001</v>
      </c>
      <c r="E2369">
        <f t="shared" si="131"/>
        <v>6.26268531249689</v>
      </c>
      <c r="F2369">
        <f>(MAX(E$2:E2369) - E2369)/MAX(E$2:E2369)</f>
        <v>4.2973003991738257E-2</v>
      </c>
      <c r="G2369">
        <f t="shared" si="132"/>
        <v>11.549996954999997</v>
      </c>
      <c r="H2369" t="str">
        <f t="shared" si="133"/>
        <v/>
      </c>
    </row>
    <row r="2370" spans="1:8" x14ac:dyDescent="0.3">
      <c r="A2370">
        <v>2008</v>
      </c>
      <c r="B2370">
        <v>1</v>
      </c>
      <c r="C2370">
        <v>221.75</v>
      </c>
      <c r="D2370">
        <v>5.55</v>
      </c>
      <c r="E2370">
        <f t="shared" si="131"/>
        <v>6.4978007813876983</v>
      </c>
      <c r="F2370">
        <f>(MAX(E$2:E2370) - E2370)/MAX(E$2:E2370)</f>
        <v>7.0440310863547091E-3</v>
      </c>
      <c r="G2370">
        <f t="shared" si="132"/>
        <v>17.099996954999998</v>
      </c>
      <c r="H2370" t="str">
        <f t="shared" si="133"/>
        <v/>
      </c>
    </row>
    <row r="2371" spans="1:8" x14ac:dyDescent="0.3">
      <c r="A2371">
        <v>2008</v>
      </c>
      <c r="B2371">
        <v>1</v>
      </c>
      <c r="C2371">
        <v>213.25</v>
      </c>
      <c r="D2371">
        <v>4.3500091550000004</v>
      </c>
      <c r="E2371">
        <f t="shared" si="131"/>
        <v>6.6966201920775186</v>
      </c>
      <c r="F2371">
        <f>(MAX(E$2:E2371) - E2371)/MAX(E$2:E2371)</f>
        <v>0</v>
      </c>
      <c r="G2371">
        <f t="shared" si="132"/>
        <v>21.450006109999997</v>
      </c>
      <c r="H2371" t="str">
        <f t="shared" si="133"/>
        <v/>
      </c>
    </row>
    <row r="2372" spans="1:8" x14ac:dyDescent="0.3">
      <c r="A2372">
        <v>2008</v>
      </c>
      <c r="B2372">
        <v>2</v>
      </c>
      <c r="C2372">
        <v>220.65</v>
      </c>
      <c r="D2372">
        <v>0.8</v>
      </c>
      <c r="E2372">
        <f t="shared" ref="E2372:E2435" si="134">(D2372/C2372*$G$2+1)*E2371*$H$2+(1-$H$2)*E2371</f>
        <v>6.7330396084858268</v>
      </c>
      <c r="F2372">
        <f>(MAX(E$2:E2372) - E2372)/MAX(E$2:E2372)</f>
        <v>0</v>
      </c>
      <c r="G2372">
        <f t="shared" si="132"/>
        <v>22.250006109999998</v>
      </c>
      <c r="H2372" t="str">
        <f t="shared" si="133"/>
        <v/>
      </c>
    </row>
    <row r="2373" spans="1:8" x14ac:dyDescent="0.3">
      <c r="A2373">
        <v>2008</v>
      </c>
      <c r="B2373">
        <v>2</v>
      </c>
      <c r="C2373">
        <v>223</v>
      </c>
      <c r="D2373">
        <v>-3</v>
      </c>
      <c r="E2373">
        <f t="shared" si="134"/>
        <v>6.5971710962069654</v>
      </c>
      <c r="F2373">
        <f>(MAX(E$2:E2373) - E2373)/MAX(E$2:E2373)</f>
        <v>2.0179372197309337E-2</v>
      </c>
      <c r="G2373">
        <f t="shared" ref="G2373:G2436" si="135">IF(A2373&lt;&gt;A2372, D2373, D2373+G2372)</f>
        <v>19.250006109999998</v>
      </c>
      <c r="H2373" t="str">
        <f t="shared" si="133"/>
        <v/>
      </c>
    </row>
    <row r="2374" spans="1:8" x14ac:dyDescent="0.3">
      <c r="A2374">
        <v>2008</v>
      </c>
      <c r="B2374">
        <v>2</v>
      </c>
      <c r="C2374">
        <v>226.7</v>
      </c>
      <c r="D2374">
        <v>0.80000305199999999</v>
      </c>
      <c r="E2374">
        <f t="shared" si="134"/>
        <v>6.6320922939012652</v>
      </c>
      <c r="F2374">
        <f>(MAX(E$2:E2374) - E2374)/MAX(E$2:E2374)</f>
        <v>1.4992829458085331E-2</v>
      </c>
      <c r="G2374">
        <f t="shared" si="135"/>
        <v>20.050009161999998</v>
      </c>
      <c r="H2374" t="str">
        <f t="shared" si="133"/>
        <v/>
      </c>
    </row>
    <row r="2375" spans="1:8" x14ac:dyDescent="0.3">
      <c r="A2375">
        <v>2008</v>
      </c>
      <c r="B2375">
        <v>2</v>
      </c>
      <c r="C2375">
        <v>226.7</v>
      </c>
      <c r="D2375">
        <v>-0.8</v>
      </c>
      <c r="E2375">
        <f t="shared" si="134"/>
        <v>6.5969863796856441</v>
      </c>
      <c r="F2375">
        <f>(MAX(E$2:E2375) - E2375)/MAX(E$2:E2375)</f>
        <v>2.0206806540794937E-2</v>
      </c>
      <c r="G2375">
        <f t="shared" si="135"/>
        <v>19.250009161999998</v>
      </c>
      <c r="H2375" t="str">
        <f t="shared" si="133"/>
        <v/>
      </c>
    </row>
    <row r="2376" spans="1:8" x14ac:dyDescent="0.3">
      <c r="A2376">
        <v>2008</v>
      </c>
      <c r="B2376">
        <v>2</v>
      </c>
      <c r="C2376">
        <v>226.7</v>
      </c>
      <c r="D2376">
        <v>0.8</v>
      </c>
      <c r="E2376">
        <f t="shared" si="134"/>
        <v>6.6319064663888767</v>
      </c>
      <c r="F2376">
        <f>(MAX(E$2:E2376) - E2376)/MAX(E$2:E2376)</f>
        <v>1.5020428807442239E-2</v>
      </c>
      <c r="G2376">
        <f t="shared" si="135"/>
        <v>20.050009161999998</v>
      </c>
      <c r="H2376" t="str">
        <f t="shared" si="133"/>
        <v/>
      </c>
    </row>
    <row r="2377" spans="1:8" x14ac:dyDescent="0.3">
      <c r="A2377">
        <v>2008</v>
      </c>
      <c r="B2377">
        <v>2</v>
      </c>
      <c r="C2377">
        <v>226.7</v>
      </c>
      <c r="D2377">
        <v>0.8</v>
      </c>
      <c r="E2377">
        <f t="shared" si="134"/>
        <v>6.6670113969564406</v>
      </c>
      <c r="F2377">
        <f>(MAX(E$2:E2377) - E2377)/MAX(E$2:E2377)</f>
        <v>9.8065978174506976E-3</v>
      </c>
      <c r="G2377">
        <f t="shared" si="135"/>
        <v>20.850009161999999</v>
      </c>
      <c r="H2377" t="str">
        <f t="shared" si="133"/>
        <v/>
      </c>
    </row>
    <row r="2378" spans="1:8" x14ac:dyDescent="0.3">
      <c r="A2378">
        <v>2008</v>
      </c>
      <c r="B2378">
        <v>2</v>
      </c>
      <c r="C2378">
        <v>220.8</v>
      </c>
      <c r="D2378">
        <v>-1.1000030519999999</v>
      </c>
      <c r="E2378">
        <f t="shared" si="134"/>
        <v>6.6171898420354438</v>
      </c>
      <c r="F2378">
        <f>(MAX(E$2:E2378) - E2378)/MAX(E$2:E2378)</f>
        <v>1.7206161434781184E-2</v>
      </c>
      <c r="G2378">
        <f t="shared" si="135"/>
        <v>19.750006110000001</v>
      </c>
      <c r="H2378" t="str">
        <f t="shared" si="133"/>
        <v/>
      </c>
    </row>
    <row r="2379" spans="1:8" x14ac:dyDescent="0.3">
      <c r="A2379">
        <v>2008</v>
      </c>
      <c r="B2379">
        <v>2</v>
      </c>
      <c r="C2379">
        <v>220.35</v>
      </c>
      <c r="D2379">
        <v>-1.450003052</v>
      </c>
      <c r="E2379">
        <f t="shared" si="134"/>
        <v>6.5518736713981758</v>
      </c>
      <c r="F2379">
        <f>(MAX(E$2:E2379) - E2379)/MAX(E$2:E2379)</f>
        <v>2.6907005991665765E-2</v>
      </c>
      <c r="G2379">
        <f t="shared" si="135"/>
        <v>18.300003058000001</v>
      </c>
      <c r="H2379" t="str">
        <f t="shared" si="133"/>
        <v/>
      </c>
    </row>
    <row r="2380" spans="1:8" x14ac:dyDescent="0.3">
      <c r="A2380">
        <v>2008</v>
      </c>
      <c r="B2380">
        <v>2</v>
      </c>
      <c r="C2380">
        <v>221.7</v>
      </c>
      <c r="D2380">
        <v>4.1999938959999996</v>
      </c>
      <c r="E2380">
        <f t="shared" si="134"/>
        <v>6.7380565497962515</v>
      </c>
      <c r="F2380">
        <f>(MAX(E$2:E2380) - E2380)/MAX(E$2:E2380)</f>
        <v>0</v>
      </c>
      <c r="G2380">
        <f t="shared" si="135"/>
        <v>22.499996954</v>
      </c>
      <c r="H2380" t="str">
        <f t="shared" si="133"/>
        <v/>
      </c>
    </row>
    <row r="2381" spans="1:8" x14ac:dyDescent="0.3">
      <c r="A2381">
        <v>2008</v>
      </c>
      <c r="B2381">
        <v>2</v>
      </c>
      <c r="C2381">
        <v>221.7</v>
      </c>
      <c r="D2381">
        <v>-3</v>
      </c>
      <c r="E2381">
        <f t="shared" si="134"/>
        <v>6.6012895021007933</v>
      </c>
      <c r="F2381">
        <f>(MAX(E$2:E2381) - E2381)/MAX(E$2:E2381)</f>
        <v>2.0297699594045961E-2</v>
      </c>
      <c r="G2381">
        <f t="shared" si="135"/>
        <v>19.499996954</v>
      </c>
      <c r="H2381" t="str">
        <f t="shared" si="133"/>
        <v/>
      </c>
    </row>
    <row r="2382" spans="1:8" x14ac:dyDescent="0.3">
      <c r="A2382">
        <v>2008</v>
      </c>
      <c r="B2382">
        <v>2</v>
      </c>
      <c r="C2382">
        <v>223.75</v>
      </c>
      <c r="D2382">
        <v>2.4500000000000002</v>
      </c>
      <c r="E2382">
        <f t="shared" si="134"/>
        <v>6.7097129162693765</v>
      </c>
      <c r="F2382">
        <f>(MAX(E$2:E2382) - E2382)/MAX(E$2:E2382)</f>
        <v>4.2064997996687989E-3</v>
      </c>
      <c r="G2382">
        <f t="shared" si="135"/>
        <v>21.949996954</v>
      </c>
      <c r="H2382" t="str">
        <f t="shared" si="133"/>
        <v/>
      </c>
    </row>
    <row r="2383" spans="1:8" x14ac:dyDescent="0.3">
      <c r="A2383">
        <v>2008</v>
      </c>
      <c r="B2383">
        <v>2</v>
      </c>
      <c r="C2383">
        <v>226.25</v>
      </c>
      <c r="D2383">
        <v>0.449993896</v>
      </c>
      <c r="E2383">
        <f t="shared" si="134"/>
        <v>6.7297305727747929</v>
      </c>
      <c r="F2383">
        <f>(MAX(E$2:E2383) - E2383)/MAX(E$2:E2383)</f>
        <v>1.23566446198946E-3</v>
      </c>
      <c r="G2383">
        <f t="shared" si="135"/>
        <v>22.399990849999998</v>
      </c>
      <c r="H2383" t="str">
        <f t="shared" si="133"/>
        <v/>
      </c>
    </row>
    <row r="2384" spans="1:8" x14ac:dyDescent="0.3">
      <c r="A2384">
        <v>2008</v>
      </c>
      <c r="B2384">
        <v>2</v>
      </c>
      <c r="C2384">
        <v>228.8</v>
      </c>
      <c r="D2384">
        <v>0.60000610399999998</v>
      </c>
      <c r="E2384">
        <f t="shared" si="134"/>
        <v>6.7562026843696819</v>
      </c>
      <c r="F2384">
        <f>(MAX(E$2:E2384) - E2384)/MAX(E$2:E2384)</f>
        <v>0</v>
      </c>
      <c r="G2384">
        <f t="shared" si="135"/>
        <v>22.999996953999997</v>
      </c>
      <c r="H2384" t="str">
        <f t="shared" si="133"/>
        <v/>
      </c>
    </row>
    <row r="2385" spans="1:8" x14ac:dyDescent="0.3">
      <c r="A2385">
        <v>2008</v>
      </c>
      <c r="B2385">
        <v>2</v>
      </c>
      <c r="C2385">
        <v>226.2</v>
      </c>
      <c r="D2385">
        <v>-2</v>
      </c>
      <c r="E2385">
        <f t="shared" si="134"/>
        <v>6.6665978742321528</v>
      </c>
      <c r="F2385">
        <f>(MAX(E$2:E2385) - E2385)/MAX(E$2:E2385)</f>
        <v>1.3262599469496043E-2</v>
      </c>
      <c r="G2385">
        <f t="shared" si="135"/>
        <v>20.999996953999997</v>
      </c>
      <c r="H2385" t="str">
        <f t="shared" si="133"/>
        <v/>
      </c>
    </row>
    <row r="2386" spans="1:8" x14ac:dyDescent="0.3">
      <c r="A2386">
        <v>2008</v>
      </c>
      <c r="B2386">
        <v>2</v>
      </c>
      <c r="C2386">
        <v>225.95</v>
      </c>
      <c r="D2386">
        <v>-0.75</v>
      </c>
      <c r="E2386">
        <f t="shared" si="134"/>
        <v>6.6334050324153297</v>
      </c>
      <c r="F2386">
        <f>(MAX(E$2:E2386) - E2386)/MAX(E$2:E2386)</f>
        <v>1.8175542933080092E-2</v>
      </c>
      <c r="G2386">
        <f t="shared" si="135"/>
        <v>20.249996953999997</v>
      </c>
      <c r="H2386" t="str">
        <f t="shared" si="133"/>
        <v/>
      </c>
    </row>
    <row r="2387" spans="1:8" x14ac:dyDescent="0.3">
      <c r="A2387">
        <v>2008</v>
      </c>
      <c r="B2387">
        <v>2</v>
      </c>
      <c r="C2387">
        <v>224.4</v>
      </c>
      <c r="D2387">
        <v>-0.59999389599999997</v>
      </c>
      <c r="E2387">
        <f t="shared" si="134"/>
        <v>6.6068007374344155</v>
      </c>
      <c r="F2387">
        <f>(MAX(E$2:E2387) - E2387)/MAX(E$2:E2387)</f>
        <v>2.2113301497141916E-2</v>
      </c>
      <c r="G2387">
        <f t="shared" si="135"/>
        <v>19.650003057999996</v>
      </c>
      <c r="H2387" t="str">
        <f t="shared" si="133"/>
        <v/>
      </c>
    </row>
    <row r="2388" spans="1:8" x14ac:dyDescent="0.3">
      <c r="A2388">
        <v>2008</v>
      </c>
      <c r="B2388">
        <v>2</v>
      </c>
      <c r="C2388">
        <v>225.55</v>
      </c>
      <c r="D2388">
        <v>-1.1999969479999999</v>
      </c>
      <c r="E2388">
        <f t="shared" si="134"/>
        <v>6.5540753502411189</v>
      </c>
      <c r="F2388">
        <f>(MAX(E$2:E2388) - E2388)/MAX(E$2:E2388)</f>
        <v>2.9917298750699099E-2</v>
      </c>
      <c r="G2388">
        <f t="shared" si="135"/>
        <v>18.450006109999997</v>
      </c>
      <c r="H2388" t="str">
        <f t="shared" si="133"/>
        <v/>
      </c>
    </row>
    <row r="2389" spans="1:8" x14ac:dyDescent="0.3">
      <c r="A2389">
        <v>2008</v>
      </c>
      <c r="B2389">
        <v>2</v>
      </c>
      <c r="C2389">
        <v>228.65</v>
      </c>
      <c r="D2389">
        <v>1.349996948</v>
      </c>
      <c r="E2389">
        <f t="shared" si="134"/>
        <v>6.6121202773335375</v>
      </c>
      <c r="F2389">
        <f>(MAX(E$2:E2389) - E2389)/MAX(E$2:E2389)</f>
        <v>2.132594502670497E-2</v>
      </c>
      <c r="G2389">
        <f t="shared" si="135"/>
        <v>19.800003057999998</v>
      </c>
      <c r="H2389" t="str">
        <f t="shared" si="133"/>
        <v/>
      </c>
    </row>
    <row r="2390" spans="1:8" x14ac:dyDescent="0.3">
      <c r="A2390">
        <v>2008</v>
      </c>
      <c r="B2390">
        <v>2</v>
      </c>
      <c r="C2390">
        <v>229.5</v>
      </c>
      <c r="D2390">
        <v>0.60000915499999996</v>
      </c>
      <c r="E2390">
        <f t="shared" si="134"/>
        <v>6.6380505564208665</v>
      </c>
      <c r="F2390">
        <f>(MAX(E$2:E2390) - E2390)/MAX(E$2:E2390)</f>
        <v>1.7487948995692146E-2</v>
      </c>
      <c r="G2390">
        <f t="shared" si="135"/>
        <v>20.400012212999997</v>
      </c>
      <c r="H2390" t="str">
        <f t="shared" si="133"/>
        <v/>
      </c>
    </row>
    <row r="2391" spans="1:8" x14ac:dyDescent="0.3">
      <c r="A2391">
        <v>2008</v>
      </c>
      <c r="B2391">
        <v>2</v>
      </c>
      <c r="C2391">
        <v>229.6</v>
      </c>
      <c r="D2391">
        <v>0.2</v>
      </c>
      <c r="E2391">
        <f t="shared" si="134"/>
        <v>6.6467239674266434</v>
      </c>
      <c r="F2391">
        <f>(MAX(E$2:E2391) - E2391)/MAX(E$2:E2391)</f>
        <v>1.6204178894205605E-2</v>
      </c>
      <c r="G2391">
        <f t="shared" si="135"/>
        <v>20.600012212999996</v>
      </c>
      <c r="H2391" t="str">
        <f t="shared" si="133"/>
        <v/>
      </c>
    </row>
    <row r="2392" spans="1:8" x14ac:dyDescent="0.3">
      <c r="A2392">
        <v>2008</v>
      </c>
      <c r="B2392">
        <v>2</v>
      </c>
      <c r="C2392">
        <v>228.2</v>
      </c>
      <c r="D2392">
        <v>-1.5999877929999999</v>
      </c>
      <c r="E2392">
        <f t="shared" si="134"/>
        <v>6.576820304775528</v>
      </c>
      <c r="F2392">
        <f>(MAX(E$2:E2392) - E2392)/MAX(E$2:E2392)</f>
        <v>2.655076941506666E-2</v>
      </c>
      <c r="G2392">
        <f t="shared" si="135"/>
        <v>19.000024419999995</v>
      </c>
      <c r="H2392" t="str">
        <f t="shared" si="133"/>
        <v/>
      </c>
    </row>
    <row r="2393" spans="1:8" x14ac:dyDescent="0.3">
      <c r="A2393">
        <v>2008</v>
      </c>
      <c r="B2393">
        <v>3</v>
      </c>
      <c r="C2393">
        <v>221.2</v>
      </c>
      <c r="D2393">
        <v>-9.1600000000000004E-6</v>
      </c>
      <c r="E2393">
        <f t="shared" si="134"/>
        <v>6.5768198962515179</v>
      </c>
      <c r="F2393">
        <f>(MAX(E$2:E2393) - E2393)/MAX(E$2:E2393)</f>
        <v>2.6550829881578586E-2</v>
      </c>
      <c r="G2393">
        <f t="shared" si="135"/>
        <v>19.000015259999994</v>
      </c>
      <c r="H2393" t="str">
        <f t="shared" ref="H2393:H2456" si="136">IF(A2393=A2394, "", IF(-C2371*0.05 &gt; MIN(G2372:G2393), -C2371*0.05, ""))</f>
        <v/>
      </c>
    </row>
    <row r="2394" spans="1:8" x14ac:dyDescent="0.3">
      <c r="A2394">
        <v>2008</v>
      </c>
      <c r="B2394">
        <v>3</v>
      </c>
      <c r="C2394">
        <v>222.85</v>
      </c>
      <c r="D2394">
        <v>1.349996948</v>
      </c>
      <c r="E2394">
        <f t="shared" si="134"/>
        <v>6.6365822035489277</v>
      </c>
      <c r="F2394">
        <f>(MAX(E$2:E2394) - E2394)/MAX(E$2:E2394)</f>
        <v>1.7705283042720635E-2</v>
      </c>
      <c r="G2394">
        <f t="shared" si="135"/>
        <v>20.350012207999995</v>
      </c>
      <c r="H2394" t="str">
        <f t="shared" si="136"/>
        <v/>
      </c>
    </row>
    <row r="2395" spans="1:8" x14ac:dyDescent="0.3">
      <c r="A2395">
        <v>2008</v>
      </c>
      <c r="B2395">
        <v>3</v>
      </c>
      <c r="C2395">
        <v>222.5</v>
      </c>
      <c r="D2395">
        <v>0.69999694800000001</v>
      </c>
      <c r="E2395">
        <f t="shared" si="134"/>
        <v>6.667900769532987</v>
      </c>
      <c r="F2395">
        <f>(MAX(E$2:E2395) - E2395)/MAX(E$2:E2395)</f>
        <v>1.3069755151215228E-2</v>
      </c>
      <c r="G2395">
        <f t="shared" si="135"/>
        <v>21.050009155999994</v>
      </c>
      <c r="H2395" t="str">
        <f t="shared" si="136"/>
        <v/>
      </c>
    </row>
    <row r="2396" spans="1:8" x14ac:dyDescent="0.3">
      <c r="A2396">
        <v>2008</v>
      </c>
      <c r="B2396">
        <v>3</v>
      </c>
      <c r="C2396">
        <v>222.35</v>
      </c>
      <c r="D2396">
        <v>3.0000030519999998</v>
      </c>
      <c r="E2396">
        <f t="shared" si="134"/>
        <v>6.8028483026499114</v>
      </c>
      <c r="F2396">
        <f>(MAX(E$2:E2396) - E2396)/MAX(E$2:E2396)</f>
        <v>0</v>
      </c>
      <c r="G2396">
        <f t="shared" si="135"/>
        <v>24.050012207999995</v>
      </c>
      <c r="H2396" t="str">
        <f t="shared" si="136"/>
        <v/>
      </c>
    </row>
    <row r="2397" spans="1:8" x14ac:dyDescent="0.3">
      <c r="A2397">
        <v>2008</v>
      </c>
      <c r="B2397">
        <v>3</v>
      </c>
      <c r="C2397">
        <v>220</v>
      </c>
      <c r="D2397">
        <v>-0.10001220700000001</v>
      </c>
      <c r="E2397">
        <f t="shared" si="134"/>
        <v>6.7982094307910419</v>
      </c>
      <c r="F2397">
        <f>(MAX(E$2:E2397) - E2397)/MAX(E$2:E2397)</f>
        <v>6.8190141136360285E-4</v>
      </c>
      <c r="G2397">
        <f t="shared" si="135"/>
        <v>23.950000000999996</v>
      </c>
      <c r="H2397" t="str">
        <f t="shared" si="136"/>
        <v/>
      </c>
    </row>
    <row r="2398" spans="1:8" x14ac:dyDescent="0.3">
      <c r="A2398">
        <v>2008</v>
      </c>
      <c r="B2398">
        <v>3</v>
      </c>
      <c r="C2398">
        <v>216.7</v>
      </c>
      <c r="D2398">
        <v>-0.55000000000000004</v>
      </c>
      <c r="E2398">
        <f t="shared" si="134"/>
        <v>6.7723279228057969</v>
      </c>
      <c r="F2398">
        <f>(MAX(E$2:E2398) - E2398)/MAX(E$2:E2398)</f>
        <v>4.4864119389853062E-3</v>
      </c>
      <c r="G2398">
        <f t="shared" si="135"/>
        <v>23.400000000999995</v>
      </c>
      <c r="H2398" t="str">
        <f t="shared" si="136"/>
        <v/>
      </c>
    </row>
    <row r="2399" spans="1:8" x14ac:dyDescent="0.3">
      <c r="A2399">
        <v>2008</v>
      </c>
      <c r="B2399">
        <v>3</v>
      </c>
      <c r="C2399">
        <v>213.2</v>
      </c>
      <c r="D2399">
        <v>4.7500030520000003</v>
      </c>
      <c r="E2399">
        <f t="shared" si="134"/>
        <v>6.9986546932265696</v>
      </c>
      <c r="F2399">
        <f>(MAX(E$2:E2399) - E2399)/MAX(E$2:E2399)</f>
        <v>0</v>
      </c>
      <c r="G2399">
        <f t="shared" si="135"/>
        <v>28.150003052999995</v>
      </c>
      <c r="H2399" t="str">
        <f t="shared" si="136"/>
        <v/>
      </c>
    </row>
    <row r="2400" spans="1:8" x14ac:dyDescent="0.3">
      <c r="A2400">
        <v>2008</v>
      </c>
      <c r="B2400">
        <v>3</v>
      </c>
      <c r="C2400">
        <v>223.25</v>
      </c>
      <c r="D2400">
        <v>2.149990845</v>
      </c>
      <c r="E2400">
        <f t="shared" si="134"/>
        <v>7.0997546496728416</v>
      </c>
      <c r="F2400">
        <f>(MAX(E$2:E2400) - E2400)/MAX(E$2:E2400)</f>
        <v>0</v>
      </c>
      <c r="G2400">
        <f t="shared" si="135"/>
        <v>30.299993897999997</v>
      </c>
      <c r="H2400" t="str">
        <f t="shared" si="136"/>
        <v/>
      </c>
    </row>
    <row r="2401" spans="1:8" x14ac:dyDescent="0.3">
      <c r="A2401">
        <v>2008</v>
      </c>
      <c r="B2401">
        <v>3</v>
      </c>
      <c r="C2401">
        <v>219.45</v>
      </c>
      <c r="D2401">
        <v>-3</v>
      </c>
      <c r="E2401">
        <f t="shared" si="134"/>
        <v>6.9541684299256206</v>
      </c>
      <c r="F2401">
        <f>(MAX(E$2:E2401) - E2401)/MAX(E$2:E2401)</f>
        <v>2.0505809979494111E-2</v>
      </c>
      <c r="G2401">
        <f t="shared" si="135"/>
        <v>27.299993897999997</v>
      </c>
      <c r="H2401" t="str">
        <f t="shared" si="136"/>
        <v/>
      </c>
    </row>
    <row r="2402" spans="1:8" x14ac:dyDescent="0.3">
      <c r="A2402">
        <v>2008</v>
      </c>
      <c r="B2402">
        <v>3</v>
      </c>
      <c r="C2402">
        <v>217.05</v>
      </c>
      <c r="D2402">
        <v>2.4500000000000002</v>
      </c>
      <c r="E2402">
        <f t="shared" si="134"/>
        <v>7.0719135070045276</v>
      </c>
      <c r="F2402">
        <f>(MAX(E$2:E2402) - E2402)/MAX(E$2:E2402)</f>
        <v>3.9214232099692324E-3</v>
      </c>
      <c r="G2402">
        <f t="shared" si="135"/>
        <v>29.749993897999996</v>
      </c>
      <c r="H2402" t="str">
        <f t="shared" si="136"/>
        <v/>
      </c>
    </row>
    <row r="2403" spans="1:8" x14ac:dyDescent="0.3">
      <c r="A2403">
        <v>2008</v>
      </c>
      <c r="B2403">
        <v>3</v>
      </c>
      <c r="C2403">
        <v>211.2</v>
      </c>
      <c r="D2403">
        <v>-3</v>
      </c>
      <c r="E2403">
        <f t="shared" si="134"/>
        <v>6.9212335317132379</v>
      </c>
      <c r="F2403">
        <f>(MAX(E$2:E2403) - E2403)/MAX(E$2:E2403)</f>
        <v>2.5144688340438651E-2</v>
      </c>
      <c r="G2403">
        <f t="shared" si="135"/>
        <v>26.749993897999996</v>
      </c>
      <c r="H2403" t="str">
        <f t="shared" si="136"/>
        <v/>
      </c>
    </row>
    <row r="2404" spans="1:8" x14ac:dyDescent="0.3">
      <c r="A2404">
        <v>2008</v>
      </c>
      <c r="B2404">
        <v>3</v>
      </c>
      <c r="C2404">
        <v>210.65</v>
      </c>
      <c r="D2404">
        <v>0.9</v>
      </c>
      <c r="E2404">
        <f t="shared" si="134"/>
        <v>6.9655898823793327</v>
      </c>
      <c r="F2404">
        <f>(MAX(E$2:E2404) - E2404)/MAX(E$2:E2404)</f>
        <v>1.8897099113092768E-2</v>
      </c>
      <c r="G2404">
        <f t="shared" si="135"/>
        <v>27.649993897999995</v>
      </c>
      <c r="H2404" t="str">
        <f t="shared" si="136"/>
        <v/>
      </c>
    </row>
    <row r="2405" spans="1:8" x14ac:dyDescent="0.3">
      <c r="A2405">
        <v>2008</v>
      </c>
      <c r="B2405">
        <v>3</v>
      </c>
      <c r="C2405">
        <v>217.15</v>
      </c>
      <c r="D2405">
        <v>0.25000915499999998</v>
      </c>
      <c r="E2405">
        <f t="shared" si="134"/>
        <v>6.9776193176123762</v>
      </c>
      <c r="F2405">
        <f>(MAX(E$2:E2405) - E2405)/MAX(E$2:E2405)</f>
        <v>1.7202753910107792E-2</v>
      </c>
      <c r="G2405">
        <f t="shared" si="135"/>
        <v>27.900003052999995</v>
      </c>
      <c r="H2405" t="str">
        <f t="shared" si="136"/>
        <v/>
      </c>
    </row>
    <row r="2406" spans="1:8" x14ac:dyDescent="0.3">
      <c r="A2406">
        <v>2008</v>
      </c>
      <c r="B2406">
        <v>3</v>
      </c>
      <c r="C2406">
        <v>214.1</v>
      </c>
      <c r="D2406">
        <v>1.8500030519999999</v>
      </c>
      <c r="E2406">
        <f t="shared" si="134"/>
        <v>7.0680580170514968</v>
      </c>
      <c r="F2406">
        <f>(MAX(E$2:E2406) - E2406)/MAX(E$2:E2406)</f>
        <v>4.46446872960679E-3</v>
      </c>
      <c r="G2406">
        <f t="shared" si="135"/>
        <v>29.750006104999997</v>
      </c>
      <c r="H2406" t="str">
        <f t="shared" si="136"/>
        <v/>
      </c>
    </row>
    <row r="2407" spans="1:8" x14ac:dyDescent="0.3">
      <c r="A2407">
        <v>2008</v>
      </c>
      <c r="B2407">
        <v>3</v>
      </c>
      <c r="C2407">
        <v>219.1</v>
      </c>
      <c r="D2407">
        <v>-1.049996948</v>
      </c>
      <c r="E2407">
        <f t="shared" si="134"/>
        <v>7.0172494409707742</v>
      </c>
      <c r="F2407">
        <f>(MAX(E$2:E2407) - E2407)/MAX(E$2:E2407)</f>
        <v>1.1620853504546008E-2</v>
      </c>
      <c r="G2407">
        <f t="shared" si="135"/>
        <v>28.700009156999997</v>
      </c>
      <c r="H2407" t="str">
        <f t="shared" si="136"/>
        <v/>
      </c>
    </row>
    <row r="2408" spans="1:8" x14ac:dyDescent="0.3">
      <c r="A2408">
        <v>2008</v>
      </c>
      <c r="B2408">
        <v>3</v>
      </c>
      <c r="C2408">
        <v>220.7</v>
      </c>
      <c r="D2408">
        <v>0.7</v>
      </c>
      <c r="E2408">
        <f t="shared" si="134"/>
        <v>7.0506346331457603</v>
      </c>
      <c r="F2408">
        <f>(MAX(E$2:E2408) - E2408)/MAX(E$2:E2408)</f>
        <v>6.9185512670279069E-3</v>
      </c>
      <c r="G2408">
        <f t="shared" si="135"/>
        <v>29.400009156999996</v>
      </c>
      <c r="H2408" t="str">
        <f t="shared" si="136"/>
        <v/>
      </c>
    </row>
    <row r="2409" spans="1:8" x14ac:dyDescent="0.3">
      <c r="A2409">
        <v>2008</v>
      </c>
      <c r="B2409">
        <v>3</v>
      </c>
      <c r="C2409">
        <v>223.6</v>
      </c>
      <c r="D2409">
        <v>9.9993895999999999E-2</v>
      </c>
      <c r="E2409">
        <f t="shared" si="134"/>
        <v>7.0553641977225094</v>
      </c>
      <c r="F2409">
        <f>(MAX(E$2:E2409) - E2409)/MAX(E$2:E2409)</f>
        <v>6.2523923911057579E-3</v>
      </c>
      <c r="G2409">
        <f t="shared" si="135"/>
        <v>29.500003052999997</v>
      </c>
      <c r="H2409" t="str">
        <f t="shared" si="136"/>
        <v/>
      </c>
    </row>
    <row r="2410" spans="1:8" x14ac:dyDescent="0.3">
      <c r="A2410">
        <v>2008</v>
      </c>
      <c r="B2410">
        <v>3</v>
      </c>
      <c r="C2410">
        <v>223.5</v>
      </c>
      <c r="D2410">
        <v>1.149993896</v>
      </c>
      <c r="E2410">
        <f t="shared" si="134"/>
        <v>7.1098180618932334</v>
      </c>
      <c r="F2410">
        <f>(MAX(E$2:E2410) - E2410)/MAX(E$2:E2410)</f>
        <v>0</v>
      </c>
      <c r="G2410">
        <f t="shared" si="135"/>
        <v>30.649996948999998</v>
      </c>
      <c r="H2410" t="str">
        <f t="shared" si="136"/>
        <v/>
      </c>
    </row>
    <row r="2411" spans="1:8" x14ac:dyDescent="0.3">
      <c r="A2411">
        <v>2008</v>
      </c>
      <c r="B2411">
        <v>3</v>
      </c>
      <c r="C2411">
        <v>223.55</v>
      </c>
      <c r="D2411">
        <v>-0.15</v>
      </c>
      <c r="E2411">
        <f t="shared" si="134"/>
        <v>7.1026621278117039</v>
      </c>
      <c r="F2411">
        <f>(MAX(E$2:E2411) - E2411)/MAX(E$2:E2411)</f>
        <v>1.00648624468795E-3</v>
      </c>
      <c r="G2411">
        <f t="shared" si="135"/>
        <v>30.499996949</v>
      </c>
      <c r="H2411" t="str">
        <f t="shared" si="136"/>
        <v/>
      </c>
    </row>
    <row r="2412" spans="1:8" x14ac:dyDescent="0.3">
      <c r="A2412">
        <v>2008</v>
      </c>
      <c r="B2412">
        <v>3</v>
      </c>
      <c r="C2412">
        <v>223.1</v>
      </c>
      <c r="D2412">
        <v>-3</v>
      </c>
      <c r="E2412">
        <f t="shared" si="134"/>
        <v>6.9593991086492091</v>
      </c>
      <c r="F2412">
        <f>(MAX(E$2:E2412) - E2412)/MAX(E$2:E2412)</f>
        <v>2.1156512295332927E-2</v>
      </c>
      <c r="G2412">
        <f t="shared" si="135"/>
        <v>27.499996949</v>
      </c>
      <c r="H2412" t="str">
        <f t="shared" si="136"/>
        <v/>
      </c>
    </row>
    <row r="2413" spans="1:8" x14ac:dyDescent="0.3">
      <c r="A2413">
        <v>2008</v>
      </c>
      <c r="B2413">
        <v>3</v>
      </c>
      <c r="C2413">
        <v>227.75</v>
      </c>
      <c r="D2413">
        <v>1.55</v>
      </c>
      <c r="E2413">
        <f t="shared" si="134"/>
        <v>7.0304445660701065</v>
      </c>
      <c r="F2413">
        <f>(MAX(E$2:E2413) - E2413)/MAX(E$2:E2413)</f>
        <v>1.1163927843463128E-2</v>
      </c>
      <c r="G2413">
        <f t="shared" si="135"/>
        <v>29.049996949000001</v>
      </c>
      <c r="H2413" t="str">
        <f t="shared" si="136"/>
        <v/>
      </c>
    </row>
    <row r="2414" spans="1:8" x14ac:dyDescent="0.3">
      <c r="A2414">
        <v>2008</v>
      </c>
      <c r="B2414">
        <v>4</v>
      </c>
      <c r="C2414">
        <v>226.2</v>
      </c>
      <c r="D2414">
        <v>1.5</v>
      </c>
      <c r="E2414">
        <f t="shared" si="134"/>
        <v>7.1003760438493186</v>
      </c>
      <c r="F2414">
        <f>(MAX(E$2:E2414) - E2414)/MAX(E$2:E2414)</f>
        <v>1.3280252689617342E-3</v>
      </c>
      <c r="G2414">
        <f t="shared" si="135"/>
        <v>30.549996949000001</v>
      </c>
      <c r="H2414" t="str">
        <f t="shared" si="136"/>
        <v/>
      </c>
    </row>
    <row r="2415" spans="1:8" x14ac:dyDescent="0.3">
      <c r="A2415">
        <v>2008</v>
      </c>
      <c r="B2415">
        <v>4</v>
      </c>
      <c r="C2415">
        <v>233.1</v>
      </c>
      <c r="D2415">
        <v>-1.35</v>
      </c>
      <c r="E2415">
        <f t="shared" si="134"/>
        <v>7.0386932403795859</v>
      </c>
      <c r="F2415">
        <f>(MAX(E$2:E2415) - E2415)/MAX(E$2:E2415)</f>
        <v>1.0003747057165635E-2</v>
      </c>
      <c r="G2415">
        <f t="shared" si="135"/>
        <v>29.199996948999999</v>
      </c>
      <c r="H2415" t="str">
        <f t="shared" si="136"/>
        <v/>
      </c>
    </row>
    <row r="2416" spans="1:8" x14ac:dyDescent="0.3">
      <c r="A2416">
        <v>2008</v>
      </c>
      <c r="B2416">
        <v>4</v>
      </c>
      <c r="C2416">
        <v>234.6</v>
      </c>
      <c r="D2416">
        <v>2.0000091549999999</v>
      </c>
      <c r="E2416">
        <f t="shared" si="134"/>
        <v>7.1287025173616572</v>
      </c>
      <c r="F2416">
        <f>(MAX(E$2:E2416) - E2416)/MAX(E$2:E2416)</f>
        <v>0</v>
      </c>
      <c r="G2416">
        <f t="shared" si="135"/>
        <v>31.200006104</v>
      </c>
      <c r="H2416" t="str">
        <f t="shared" si="136"/>
        <v/>
      </c>
    </row>
    <row r="2417" spans="1:8" x14ac:dyDescent="0.3">
      <c r="A2417">
        <v>2008</v>
      </c>
      <c r="B2417">
        <v>4</v>
      </c>
      <c r="C2417">
        <v>236.6</v>
      </c>
      <c r="D2417">
        <v>1.4499969479999999</v>
      </c>
      <c r="E2417">
        <f t="shared" si="134"/>
        <v>7.1942346193906577</v>
      </c>
      <c r="F2417">
        <f>(MAX(E$2:E2417) - E2417)/MAX(E$2:E2417)</f>
        <v>0</v>
      </c>
      <c r="G2417">
        <f t="shared" si="135"/>
        <v>32.650003052000002</v>
      </c>
      <c r="H2417" t="str">
        <f t="shared" si="136"/>
        <v/>
      </c>
    </row>
    <row r="2418" spans="1:8" x14ac:dyDescent="0.3">
      <c r="A2418">
        <v>2008</v>
      </c>
      <c r="B2418">
        <v>4</v>
      </c>
      <c r="C2418">
        <v>237.45</v>
      </c>
      <c r="D2418">
        <v>0.90000305199999997</v>
      </c>
      <c r="E2418">
        <f t="shared" si="134"/>
        <v>7.2351369132267642</v>
      </c>
      <c r="F2418">
        <f>(MAX(E$2:E2418) - E2418)/MAX(E$2:E2418)</f>
        <v>0</v>
      </c>
      <c r="G2418">
        <f t="shared" si="135"/>
        <v>33.550006104000005</v>
      </c>
      <c r="H2418" t="str">
        <f t="shared" si="136"/>
        <v/>
      </c>
    </row>
    <row r="2419" spans="1:8" x14ac:dyDescent="0.3">
      <c r="A2419">
        <v>2008</v>
      </c>
      <c r="B2419">
        <v>4</v>
      </c>
      <c r="C2419">
        <v>237.35</v>
      </c>
      <c r="D2419">
        <v>-3</v>
      </c>
      <c r="E2419">
        <f t="shared" si="134"/>
        <v>7.0979634726979235</v>
      </c>
      <c r="F2419">
        <f>(MAX(E$2:E2419) - E2419)/MAX(E$2:E2419)</f>
        <v>1.8959342742784862E-2</v>
      </c>
      <c r="G2419">
        <f t="shared" si="135"/>
        <v>30.550006104000005</v>
      </c>
      <c r="H2419" t="str">
        <f t="shared" si="136"/>
        <v/>
      </c>
    </row>
    <row r="2420" spans="1:8" x14ac:dyDescent="0.3">
      <c r="A2420">
        <v>2008</v>
      </c>
      <c r="B2420">
        <v>4</v>
      </c>
      <c r="C2420">
        <v>237.35</v>
      </c>
      <c r="D2420">
        <v>1.6</v>
      </c>
      <c r="E2420">
        <f t="shared" si="134"/>
        <v>7.1697355912337359</v>
      </c>
      <c r="F2420">
        <f>(MAX(E$2:E2420) - E2420)/MAX(E$2:E2420)</f>
        <v>9.0394035078266762E-3</v>
      </c>
      <c r="G2420">
        <f t="shared" si="135"/>
        <v>32.150006104000006</v>
      </c>
      <c r="H2420" t="str">
        <f t="shared" si="136"/>
        <v/>
      </c>
    </row>
    <row r="2421" spans="1:8" x14ac:dyDescent="0.3">
      <c r="A2421">
        <v>2008</v>
      </c>
      <c r="B2421">
        <v>4</v>
      </c>
      <c r="C2421">
        <v>233.85</v>
      </c>
      <c r="D2421">
        <v>3.15</v>
      </c>
      <c r="E2421">
        <f t="shared" si="134"/>
        <v>7.3146019614222313</v>
      </c>
      <c r="F2421">
        <f>(MAX(E$2:E2421) - E2421)/MAX(E$2:E2421)</f>
        <v>0</v>
      </c>
      <c r="G2421">
        <f t="shared" si="135"/>
        <v>35.300006104000005</v>
      </c>
      <c r="H2421" t="str">
        <f t="shared" si="136"/>
        <v/>
      </c>
    </row>
    <row r="2422" spans="1:8" x14ac:dyDescent="0.3">
      <c r="A2422">
        <v>2008</v>
      </c>
      <c r="B2422">
        <v>4</v>
      </c>
      <c r="C2422">
        <v>237</v>
      </c>
      <c r="D2422">
        <v>1.5</v>
      </c>
      <c r="E2422">
        <f t="shared" si="134"/>
        <v>7.3840443851066198</v>
      </c>
      <c r="F2422">
        <f>(MAX(E$2:E2422) - E2422)/MAX(E$2:E2422)</f>
        <v>0</v>
      </c>
      <c r="G2422">
        <f t="shared" si="135"/>
        <v>36.800006104000005</v>
      </c>
      <c r="H2422" t="str">
        <f t="shared" si="136"/>
        <v/>
      </c>
    </row>
    <row r="2423" spans="1:8" x14ac:dyDescent="0.3">
      <c r="A2423">
        <v>2008</v>
      </c>
      <c r="B2423">
        <v>4</v>
      </c>
      <c r="C2423">
        <v>233.9</v>
      </c>
      <c r="D2423">
        <v>0.40000305200000003</v>
      </c>
      <c r="E2423">
        <f t="shared" si="134"/>
        <v>7.4029860714478737</v>
      </c>
      <c r="F2423">
        <f>(MAX(E$2:E2423) - E2423)/MAX(E$2:E2423)</f>
        <v>0</v>
      </c>
      <c r="G2423">
        <f t="shared" si="135"/>
        <v>37.200009156000007</v>
      </c>
      <c r="H2423" t="str">
        <f t="shared" si="136"/>
        <v/>
      </c>
    </row>
    <row r="2424" spans="1:8" x14ac:dyDescent="0.3">
      <c r="A2424">
        <v>2008</v>
      </c>
      <c r="B2424">
        <v>4</v>
      </c>
      <c r="C2424">
        <v>234.7</v>
      </c>
      <c r="D2424">
        <v>-1.5000061039999999</v>
      </c>
      <c r="E2424">
        <f t="shared" si="134"/>
        <v>7.3320155284461777</v>
      </c>
      <c r="F2424">
        <f>(MAX(E$2:E2424) - E2424)/MAX(E$2:E2424)</f>
        <v>9.5867454452491802E-3</v>
      </c>
      <c r="G2424">
        <f t="shared" si="135"/>
        <v>35.700003052000007</v>
      </c>
      <c r="H2424" t="str">
        <f t="shared" si="136"/>
        <v/>
      </c>
    </row>
    <row r="2425" spans="1:8" x14ac:dyDescent="0.3">
      <c r="A2425">
        <v>2008</v>
      </c>
      <c r="B2425">
        <v>4</v>
      </c>
      <c r="C2425">
        <v>235.55</v>
      </c>
      <c r="D2425">
        <v>-0.34999694799999997</v>
      </c>
      <c r="E2425">
        <f t="shared" si="134"/>
        <v>7.3156738829931234</v>
      </c>
      <c r="F2425">
        <f>(MAX(E$2:E2425) - E2425)/MAX(E$2:E2425)</f>
        <v>1.1794185158810358E-2</v>
      </c>
      <c r="G2425">
        <f t="shared" si="135"/>
        <v>35.350006104000009</v>
      </c>
      <c r="H2425" t="str">
        <f t="shared" si="136"/>
        <v/>
      </c>
    </row>
    <row r="2426" spans="1:8" x14ac:dyDescent="0.3">
      <c r="A2426">
        <v>2008</v>
      </c>
      <c r="B2426">
        <v>4</v>
      </c>
      <c r="C2426">
        <v>238.65</v>
      </c>
      <c r="D2426">
        <v>1.1999969479999999</v>
      </c>
      <c r="E2426">
        <f t="shared" si="134"/>
        <v>7.3708516726358324</v>
      </c>
      <c r="F2426">
        <f>(MAX(E$2:E2426) - E2426)/MAX(E$2:E2426)</f>
        <v>4.3407347389154876E-3</v>
      </c>
      <c r="G2426">
        <f t="shared" si="135"/>
        <v>36.550003052000008</v>
      </c>
      <c r="H2426" t="str">
        <f t="shared" si="136"/>
        <v/>
      </c>
    </row>
    <row r="2427" spans="1:8" x14ac:dyDescent="0.3">
      <c r="A2427">
        <v>2008</v>
      </c>
      <c r="B2427">
        <v>4</v>
      </c>
      <c r="C2427">
        <v>238.1</v>
      </c>
      <c r="D2427">
        <v>0.59999694800000003</v>
      </c>
      <c r="E2427">
        <f t="shared" si="134"/>
        <v>7.3987127930122014</v>
      </c>
      <c r="F2427">
        <f>(MAX(E$2:E2427) - E2427)/MAX(E$2:E2427)</f>
        <v>5.7723713031875273E-4</v>
      </c>
      <c r="G2427">
        <f t="shared" si="135"/>
        <v>37.150000000000006</v>
      </c>
      <c r="H2427" t="str">
        <f t="shared" si="136"/>
        <v/>
      </c>
    </row>
    <row r="2428" spans="1:8" x14ac:dyDescent="0.3">
      <c r="A2428">
        <v>2008</v>
      </c>
      <c r="B2428">
        <v>4</v>
      </c>
      <c r="C2428">
        <v>240.1</v>
      </c>
      <c r="D2428">
        <v>-1.0000061039999999</v>
      </c>
      <c r="E2428">
        <f t="shared" si="134"/>
        <v>7.352489815369001</v>
      </c>
      <c r="F2428">
        <f>(MAX(E$2:E2428) - E2428)/MAX(E$2:E2428)</f>
        <v>6.8210659308989632E-3</v>
      </c>
      <c r="G2428">
        <f t="shared" si="135"/>
        <v>36.149993896000005</v>
      </c>
      <c r="H2428" t="str">
        <f t="shared" si="136"/>
        <v/>
      </c>
    </row>
    <row r="2429" spans="1:8" x14ac:dyDescent="0.3">
      <c r="A2429">
        <v>2008</v>
      </c>
      <c r="B2429">
        <v>4</v>
      </c>
      <c r="C2429">
        <v>240.7</v>
      </c>
      <c r="D2429">
        <v>-1.2000061040000001</v>
      </c>
      <c r="E2429">
        <f t="shared" si="134"/>
        <v>7.2975062300467703</v>
      </c>
      <c r="F2429">
        <f>(MAX(E$2:E2429) - E2429)/MAX(E$2:E2429)</f>
        <v>1.4248283109422846E-2</v>
      </c>
      <c r="G2429">
        <f t="shared" si="135"/>
        <v>34.949987792000002</v>
      </c>
      <c r="H2429" t="str">
        <f t="shared" si="136"/>
        <v/>
      </c>
    </row>
    <row r="2430" spans="1:8" x14ac:dyDescent="0.3">
      <c r="A2430">
        <v>2008</v>
      </c>
      <c r="B2430">
        <v>4</v>
      </c>
      <c r="C2430">
        <v>238.6</v>
      </c>
      <c r="D2430">
        <v>2.3499969479999998</v>
      </c>
      <c r="E2430">
        <f t="shared" si="134"/>
        <v>7.405317110402728</v>
      </c>
      <c r="F2430">
        <f>(MAX(E$2:E2430) - E2430)/MAX(E$2:E2430)</f>
        <v>0</v>
      </c>
      <c r="G2430">
        <f t="shared" si="135"/>
        <v>37.299984739999999</v>
      </c>
      <c r="H2430" t="str">
        <f t="shared" si="136"/>
        <v/>
      </c>
    </row>
    <row r="2431" spans="1:8" x14ac:dyDescent="0.3">
      <c r="A2431">
        <v>2008</v>
      </c>
      <c r="B2431">
        <v>4</v>
      </c>
      <c r="C2431">
        <v>240.95</v>
      </c>
      <c r="D2431">
        <v>-0.35000610399999998</v>
      </c>
      <c r="E2431">
        <f t="shared" si="134"/>
        <v>7.3891815665718719</v>
      </c>
      <c r="F2431">
        <f>(MAX(E$2:E2431) - E2431)/MAX(E$2:E2431)</f>
        <v>2.1789132849138215E-3</v>
      </c>
      <c r="G2431">
        <f t="shared" si="135"/>
        <v>36.949978635999997</v>
      </c>
      <c r="H2431" t="str">
        <f t="shared" si="136"/>
        <v/>
      </c>
    </row>
    <row r="2432" spans="1:8" x14ac:dyDescent="0.3">
      <c r="A2432">
        <v>2008</v>
      </c>
      <c r="B2432">
        <v>4</v>
      </c>
      <c r="C2432">
        <v>242.4</v>
      </c>
      <c r="D2432">
        <v>-2.7499908450000001</v>
      </c>
      <c r="E2432">
        <f t="shared" si="134"/>
        <v>7.2634378681800689</v>
      </c>
      <c r="F2432">
        <f>(MAX(E$2:E2432) - E2432)/MAX(E$2:E2432)</f>
        <v>1.9159104209508081E-2</v>
      </c>
      <c r="G2432">
        <f t="shared" si="135"/>
        <v>34.199987790999998</v>
      </c>
      <c r="H2432" t="str">
        <f t="shared" si="136"/>
        <v/>
      </c>
    </row>
    <row r="2433" spans="1:8" x14ac:dyDescent="0.3">
      <c r="A2433">
        <v>2008</v>
      </c>
      <c r="B2433">
        <v>4</v>
      </c>
      <c r="C2433">
        <v>244.75</v>
      </c>
      <c r="D2433">
        <v>0.25000610400000001</v>
      </c>
      <c r="E2433">
        <f t="shared" si="134"/>
        <v>7.2745670028260534</v>
      </c>
      <c r="F2433">
        <f>(MAX(E$2:E2433) - E2433)/MAX(E$2:E2433)</f>
        <v>1.7656246940863811E-2</v>
      </c>
      <c r="G2433">
        <f t="shared" si="135"/>
        <v>34.449993894999999</v>
      </c>
      <c r="H2433" t="str">
        <f t="shared" si="136"/>
        <v/>
      </c>
    </row>
    <row r="2434" spans="1:8" x14ac:dyDescent="0.3">
      <c r="A2434">
        <v>2008</v>
      </c>
      <c r="B2434">
        <v>4</v>
      </c>
      <c r="C2434">
        <v>245.6</v>
      </c>
      <c r="D2434">
        <v>-3</v>
      </c>
      <c r="E2434">
        <f t="shared" si="134"/>
        <v>7.1412789266342083</v>
      </c>
      <c r="F2434">
        <f>(MAX(E$2:E2434) - E2434)/MAX(E$2:E2434)</f>
        <v>3.5655216357663902E-2</v>
      </c>
      <c r="G2434">
        <f t="shared" si="135"/>
        <v>31.449993894999999</v>
      </c>
      <c r="H2434" t="str">
        <f t="shared" si="136"/>
        <v/>
      </c>
    </row>
    <row r="2435" spans="1:8" x14ac:dyDescent="0.3">
      <c r="A2435">
        <v>2008</v>
      </c>
      <c r="B2435">
        <v>4</v>
      </c>
      <c r="C2435">
        <v>242.75</v>
      </c>
      <c r="D2435">
        <v>2.85</v>
      </c>
      <c r="E2435">
        <f t="shared" si="134"/>
        <v>7.2670419231794661</v>
      </c>
      <c r="F2435">
        <f>(MAX(E$2:E2435) - E2435)/MAX(E$2:E2435)</f>
        <v>1.8672419446969776E-2</v>
      </c>
      <c r="G2435">
        <f t="shared" si="135"/>
        <v>34.299993895</v>
      </c>
      <c r="H2435" t="str">
        <f t="shared" si="136"/>
        <v/>
      </c>
    </row>
    <row r="2436" spans="1:8" x14ac:dyDescent="0.3">
      <c r="A2436">
        <v>2008</v>
      </c>
      <c r="B2436">
        <v>5</v>
      </c>
      <c r="C2436">
        <v>242.75</v>
      </c>
      <c r="D2436">
        <v>2.85</v>
      </c>
      <c r="E2436">
        <f t="shared" ref="E2436:E2499" si="137">(D2436/C2436*$G$2+1)*E2435*$H$2+(1-$H$2)*E2435</f>
        <v>7.3950196954620298</v>
      </c>
      <c r="F2436">
        <f>(MAX(E$2:E2436) - E2436)/MAX(E$2:E2436)</f>
        <v>1.3905434145734018E-3</v>
      </c>
      <c r="G2436">
        <f t="shared" si="135"/>
        <v>37.149993895000001</v>
      </c>
      <c r="H2436" t="str">
        <f t="shared" si="136"/>
        <v/>
      </c>
    </row>
    <row r="2437" spans="1:8" x14ac:dyDescent="0.3">
      <c r="A2437">
        <v>2008</v>
      </c>
      <c r="B2437">
        <v>5</v>
      </c>
      <c r="C2437">
        <v>247.9</v>
      </c>
      <c r="D2437">
        <v>-0.74998779299999996</v>
      </c>
      <c r="E2437">
        <f t="shared" si="137"/>
        <v>7.3614607533446978</v>
      </c>
      <c r="F2437">
        <f>(MAX(E$2:E2437) - E2437)/MAX(E$2:E2437)</f>
        <v>5.9222794114275387E-3</v>
      </c>
      <c r="G2437">
        <f t="shared" ref="G2437:G2500" si="138">IF(A2437&lt;&gt;A2436, D2437, D2437+G2436)</f>
        <v>36.400006101999999</v>
      </c>
      <c r="H2437" t="str">
        <f t="shared" si="136"/>
        <v/>
      </c>
    </row>
    <row r="2438" spans="1:8" x14ac:dyDescent="0.3">
      <c r="A2438">
        <v>2008</v>
      </c>
      <c r="B2438">
        <v>5</v>
      </c>
      <c r="C2438">
        <v>247.9</v>
      </c>
      <c r="D2438">
        <v>0.75</v>
      </c>
      <c r="E2438">
        <f t="shared" si="137"/>
        <v>7.3948679471628216</v>
      </c>
      <c r="F2438">
        <f>(MAX(E$2:E2438) - E2438)/MAX(E$2:E2438)</f>
        <v>1.4110352175503457E-3</v>
      </c>
      <c r="G2438">
        <f t="shared" si="138"/>
        <v>37.150006101999999</v>
      </c>
      <c r="H2438" t="str">
        <f t="shared" si="136"/>
        <v/>
      </c>
    </row>
    <row r="2439" spans="1:8" x14ac:dyDescent="0.3">
      <c r="A2439">
        <v>2008</v>
      </c>
      <c r="B2439">
        <v>5</v>
      </c>
      <c r="C2439">
        <v>248.45</v>
      </c>
      <c r="D2439">
        <v>1.5000030520000001</v>
      </c>
      <c r="E2439">
        <f t="shared" si="137"/>
        <v>7.4618371028674781</v>
      </c>
      <c r="F2439">
        <f>(MAX(E$2:E2439) - E2439)/MAX(E$2:E2439)</f>
        <v>0</v>
      </c>
      <c r="G2439">
        <f t="shared" si="138"/>
        <v>38.650009153999996</v>
      </c>
      <c r="H2439" t="str">
        <f t="shared" si="136"/>
        <v/>
      </c>
    </row>
    <row r="2440" spans="1:8" x14ac:dyDescent="0.3">
      <c r="A2440">
        <v>2008</v>
      </c>
      <c r="B2440">
        <v>5</v>
      </c>
      <c r="C2440">
        <v>249.95</v>
      </c>
      <c r="D2440">
        <v>-3</v>
      </c>
      <c r="E2440">
        <f t="shared" si="137"/>
        <v>7.3274971670286968</v>
      </c>
      <c r="F2440">
        <f>(MAX(E$2:E2440) - E2440)/MAX(E$2:E2440)</f>
        <v>1.8003600720143891E-2</v>
      </c>
      <c r="G2440">
        <f t="shared" si="138"/>
        <v>35.650009153999996</v>
      </c>
      <c r="H2440" t="str">
        <f t="shared" si="136"/>
        <v/>
      </c>
    </row>
    <row r="2441" spans="1:8" x14ac:dyDescent="0.3">
      <c r="A2441">
        <v>2008</v>
      </c>
      <c r="B2441">
        <v>5</v>
      </c>
      <c r="C2441">
        <v>246</v>
      </c>
      <c r="D2441">
        <v>2.1000061040000002</v>
      </c>
      <c r="E2441">
        <f t="shared" si="137"/>
        <v>7.4213251473811539</v>
      </c>
      <c r="F2441">
        <f>(MAX(E$2:E2441) - E2441)/MAX(E$2:E2441)</f>
        <v>5.4292200335968304E-3</v>
      </c>
      <c r="G2441">
        <f t="shared" si="138"/>
        <v>37.750015257999998</v>
      </c>
      <c r="H2441" t="str">
        <f t="shared" si="136"/>
        <v/>
      </c>
    </row>
    <row r="2442" spans="1:8" x14ac:dyDescent="0.3">
      <c r="A2442">
        <v>2008</v>
      </c>
      <c r="B2442">
        <v>5</v>
      </c>
      <c r="C2442">
        <v>248.1</v>
      </c>
      <c r="D2442">
        <v>5.1500091550000002</v>
      </c>
      <c r="E2442">
        <f t="shared" si="137"/>
        <v>7.6524006761069385</v>
      </c>
      <c r="F2442">
        <f>(MAX(E$2:E2442) - E2442)/MAX(E$2:E2442)</f>
        <v>0</v>
      </c>
      <c r="G2442">
        <f t="shared" si="138"/>
        <v>42.900024412999997</v>
      </c>
      <c r="H2442" t="str">
        <f t="shared" si="136"/>
        <v/>
      </c>
    </row>
    <row r="2443" spans="1:8" x14ac:dyDescent="0.3">
      <c r="A2443">
        <v>2008</v>
      </c>
      <c r="B2443">
        <v>5</v>
      </c>
      <c r="C2443">
        <v>248.1</v>
      </c>
      <c r="D2443">
        <v>5.15</v>
      </c>
      <c r="E2443">
        <f t="shared" si="137"/>
        <v>7.8906707092505339</v>
      </c>
      <c r="F2443">
        <f>(MAX(E$2:E2443) - E2443)/MAX(E$2:E2443)</f>
        <v>0</v>
      </c>
      <c r="G2443">
        <f t="shared" si="138"/>
        <v>48.050024412999996</v>
      </c>
      <c r="H2443" t="str">
        <f t="shared" si="136"/>
        <v/>
      </c>
    </row>
    <row r="2444" spans="1:8" x14ac:dyDescent="0.3">
      <c r="A2444">
        <v>2008</v>
      </c>
      <c r="B2444">
        <v>5</v>
      </c>
      <c r="C2444">
        <v>244.45</v>
      </c>
      <c r="D2444">
        <v>-2.6500091549999998</v>
      </c>
      <c r="E2444">
        <f t="shared" si="137"/>
        <v>7.7623601163771188</v>
      </c>
      <c r="F2444">
        <f>(MAX(E$2:E2444) - E2444)/MAX(E$2:E2444)</f>
        <v>1.6261050245448942E-2</v>
      </c>
      <c r="G2444">
        <f t="shared" si="138"/>
        <v>45.400015257999996</v>
      </c>
      <c r="H2444" t="str">
        <f t="shared" si="136"/>
        <v/>
      </c>
    </row>
    <row r="2445" spans="1:8" x14ac:dyDescent="0.3">
      <c r="A2445">
        <v>2008</v>
      </c>
      <c r="B2445">
        <v>5</v>
      </c>
      <c r="C2445">
        <v>246.6</v>
      </c>
      <c r="D2445">
        <v>0.64999389600000002</v>
      </c>
      <c r="E2445">
        <f t="shared" si="137"/>
        <v>7.793050424735994</v>
      </c>
      <c r="F2445">
        <f>(MAX(E$2:E2445) - E2445)/MAX(E$2:E2445)</f>
        <v>1.2371607954707322E-2</v>
      </c>
      <c r="G2445">
        <f t="shared" si="138"/>
        <v>46.050009153999994</v>
      </c>
      <c r="H2445" t="str">
        <f t="shared" si="136"/>
        <v/>
      </c>
    </row>
    <row r="2446" spans="1:8" x14ac:dyDescent="0.3">
      <c r="A2446">
        <v>2008</v>
      </c>
      <c r="B2446">
        <v>5</v>
      </c>
      <c r="C2446">
        <v>247.6</v>
      </c>
      <c r="D2446">
        <v>-3</v>
      </c>
      <c r="E2446">
        <f t="shared" si="137"/>
        <v>7.6514158249326343</v>
      </c>
      <c r="F2446">
        <f>(MAX(E$2:E2446) - E2446)/MAX(E$2:E2446)</f>
        <v>3.0321235435336571E-2</v>
      </c>
      <c r="G2446">
        <f t="shared" si="138"/>
        <v>43.050009153999994</v>
      </c>
      <c r="H2446" t="str">
        <f t="shared" si="136"/>
        <v/>
      </c>
    </row>
    <row r="2447" spans="1:8" x14ac:dyDescent="0.3">
      <c r="A2447">
        <v>2008</v>
      </c>
      <c r="B2447">
        <v>5</v>
      </c>
      <c r="C2447">
        <v>253.4</v>
      </c>
      <c r="D2447">
        <v>-0.20000610399999999</v>
      </c>
      <c r="E2447">
        <f t="shared" si="137"/>
        <v>7.6423570451226777</v>
      </c>
      <c r="F2447">
        <f>(MAX(E$2:E2447) - E2447)/MAX(E$2:E2447)</f>
        <v>3.1469272166781553E-2</v>
      </c>
      <c r="G2447">
        <f t="shared" si="138"/>
        <v>42.850003049999991</v>
      </c>
      <c r="H2447" t="str">
        <f t="shared" si="136"/>
        <v/>
      </c>
    </row>
    <row r="2448" spans="1:8" x14ac:dyDescent="0.3">
      <c r="A2448">
        <v>2008</v>
      </c>
      <c r="B2448">
        <v>5</v>
      </c>
      <c r="C2448">
        <v>254.05</v>
      </c>
      <c r="D2448">
        <v>2.4500000000000002</v>
      </c>
      <c r="E2448">
        <f t="shared" si="137"/>
        <v>7.7529087559702514</v>
      </c>
      <c r="F2448">
        <f>(MAX(E$2:E2448) - E2448)/MAX(E$2:E2448)</f>
        <v>1.7458839477204256E-2</v>
      </c>
      <c r="G2448">
        <f t="shared" si="138"/>
        <v>45.300003049999994</v>
      </c>
      <c r="H2448" t="str">
        <f t="shared" si="136"/>
        <v/>
      </c>
    </row>
    <row r="2449" spans="1:8" x14ac:dyDescent="0.3">
      <c r="A2449">
        <v>2008</v>
      </c>
      <c r="B2449">
        <v>5</v>
      </c>
      <c r="C2449">
        <v>252.25</v>
      </c>
      <c r="D2449">
        <v>2.5000061040000001</v>
      </c>
      <c r="E2449">
        <f t="shared" si="137"/>
        <v>7.8681653617998695</v>
      </c>
      <c r="F2449">
        <f>(MAX(E$2:E2449) - E2449)/MAX(E$2:E2449)</f>
        <v>2.8521463231611708E-3</v>
      </c>
      <c r="G2449">
        <f t="shared" si="138"/>
        <v>47.800009153999994</v>
      </c>
      <c r="H2449" t="str">
        <f t="shared" si="136"/>
        <v/>
      </c>
    </row>
    <row r="2450" spans="1:8" x14ac:dyDescent="0.3">
      <c r="A2450">
        <v>2008</v>
      </c>
      <c r="B2450">
        <v>5</v>
      </c>
      <c r="C2450">
        <v>247.1</v>
      </c>
      <c r="D2450">
        <v>-0.99999389599999999</v>
      </c>
      <c r="E2450">
        <f t="shared" si="137"/>
        <v>7.8204026098703769</v>
      </c>
      <c r="F2450">
        <f>(MAX(E$2:E2450) - E2450)/MAX(E$2:E2450)</f>
        <v>8.9052124932521917E-3</v>
      </c>
      <c r="G2450">
        <f t="shared" si="138"/>
        <v>46.800015257999995</v>
      </c>
      <c r="H2450" t="str">
        <f t="shared" si="136"/>
        <v/>
      </c>
    </row>
    <row r="2451" spans="1:8" x14ac:dyDescent="0.3">
      <c r="A2451">
        <v>2008</v>
      </c>
      <c r="B2451">
        <v>5</v>
      </c>
      <c r="C2451">
        <v>243.6</v>
      </c>
      <c r="D2451">
        <v>0.89999389600000002</v>
      </c>
      <c r="E2451">
        <f t="shared" si="137"/>
        <v>7.8637419855670876</v>
      </c>
      <c r="F2451">
        <f>(MAX(E$2:E2451) - E2451)/MAX(E$2:E2451)</f>
        <v>3.4127293706321788E-3</v>
      </c>
      <c r="G2451">
        <f t="shared" si="138"/>
        <v>47.700009153999993</v>
      </c>
      <c r="H2451" t="str">
        <f t="shared" si="136"/>
        <v/>
      </c>
    </row>
    <row r="2452" spans="1:8" x14ac:dyDescent="0.3">
      <c r="A2452">
        <v>2008</v>
      </c>
      <c r="B2452">
        <v>5</v>
      </c>
      <c r="C2452">
        <v>243.95</v>
      </c>
      <c r="D2452">
        <v>-0.80000610400000005</v>
      </c>
      <c r="E2452">
        <f t="shared" si="137"/>
        <v>7.825059622857097</v>
      </c>
      <c r="F2452">
        <f>(MAX(E$2:E2452) - E2452)/MAX(E$2:E2452)</f>
        <v>8.3150202069031415E-3</v>
      </c>
      <c r="G2452">
        <f t="shared" si="138"/>
        <v>46.900003049999995</v>
      </c>
      <c r="H2452" t="str">
        <f t="shared" si="136"/>
        <v/>
      </c>
    </row>
    <row r="2453" spans="1:8" x14ac:dyDescent="0.3">
      <c r="A2453">
        <v>2008</v>
      </c>
      <c r="B2453">
        <v>5</v>
      </c>
      <c r="C2453">
        <v>241.4</v>
      </c>
      <c r="D2453">
        <v>-1.0499877929999999</v>
      </c>
      <c r="E2453">
        <f t="shared" si="137"/>
        <v>7.7740060784277452</v>
      </c>
      <c r="F2453">
        <f>(MAX(E$2:E2453) - E2453)/MAX(E$2:E2453)</f>
        <v>1.4785134891767613E-2</v>
      </c>
      <c r="G2453">
        <f t="shared" si="138"/>
        <v>45.850015256999995</v>
      </c>
      <c r="H2453" t="str">
        <f t="shared" si="136"/>
        <v/>
      </c>
    </row>
    <row r="2454" spans="1:8" x14ac:dyDescent="0.3">
      <c r="A2454">
        <v>2008</v>
      </c>
      <c r="B2454">
        <v>5</v>
      </c>
      <c r="C2454">
        <v>240.35</v>
      </c>
      <c r="D2454">
        <v>3.1499938959999998</v>
      </c>
      <c r="E2454">
        <f t="shared" si="137"/>
        <v>7.926833652972249</v>
      </c>
      <c r="F2454">
        <f>(MAX(E$2:E2454) - E2454)/MAX(E$2:E2454)</f>
        <v>0</v>
      </c>
      <c r="G2454">
        <f t="shared" si="138"/>
        <v>49.000009152999993</v>
      </c>
      <c r="H2454" t="str">
        <f t="shared" si="136"/>
        <v/>
      </c>
    </row>
    <row r="2455" spans="1:8" x14ac:dyDescent="0.3">
      <c r="A2455">
        <v>2008</v>
      </c>
      <c r="B2455">
        <v>5</v>
      </c>
      <c r="C2455">
        <v>244.4</v>
      </c>
      <c r="D2455">
        <v>-3</v>
      </c>
      <c r="E2455">
        <f t="shared" si="137"/>
        <v>7.7808813148446916</v>
      </c>
      <c r="F2455">
        <f>(MAX(E$2:E2455) - E2455)/MAX(E$2:E2455)</f>
        <v>1.841243862520453E-2</v>
      </c>
      <c r="G2455">
        <f t="shared" si="138"/>
        <v>46.000009152999993</v>
      </c>
      <c r="H2455" t="str">
        <f t="shared" si="136"/>
        <v/>
      </c>
    </row>
    <row r="2456" spans="1:8" x14ac:dyDescent="0.3">
      <c r="A2456">
        <v>2008</v>
      </c>
      <c r="B2456">
        <v>5</v>
      </c>
      <c r="C2456">
        <v>242.05</v>
      </c>
      <c r="D2456">
        <v>-3</v>
      </c>
      <c r="E2456">
        <f t="shared" si="137"/>
        <v>7.6362253928583215</v>
      </c>
      <c r="F2456">
        <f>(MAX(E$2:E2456) - E2456)/MAX(E$2:E2456)</f>
        <v>3.6661329458447876E-2</v>
      </c>
      <c r="G2456">
        <f t="shared" si="138"/>
        <v>43.000009152999993</v>
      </c>
      <c r="H2456" t="str">
        <f t="shared" si="136"/>
        <v/>
      </c>
    </row>
    <row r="2457" spans="1:8" x14ac:dyDescent="0.3">
      <c r="A2457">
        <v>2008</v>
      </c>
      <c r="B2457">
        <v>5</v>
      </c>
      <c r="C2457">
        <v>245.7</v>
      </c>
      <c r="D2457">
        <v>-0.25</v>
      </c>
      <c r="E2457">
        <f t="shared" si="137"/>
        <v>7.6245705921976716</v>
      </c>
      <c r="F2457">
        <f>(MAX(E$2:E2457) - E2457)/MAX(E$2:E2457)</f>
        <v>3.8131626574658926E-2</v>
      </c>
      <c r="G2457">
        <f t="shared" si="138"/>
        <v>42.750009152999993</v>
      </c>
      <c r="H2457" t="str">
        <f t="shared" ref="H2457:H2520" si="139">IF(A2457=A2458, "", IF(-C2435*0.05 &gt; MIN(G2436:G2457), -C2435*0.05, ""))</f>
        <v/>
      </c>
    </row>
    <row r="2458" spans="1:8" x14ac:dyDescent="0.3">
      <c r="A2458">
        <v>2008</v>
      </c>
      <c r="B2458">
        <v>6</v>
      </c>
      <c r="C2458">
        <v>245.55</v>
      </c>
      <c r="D2458">
        <v>0.30000915500000003</v>
      </c>
      <c r="E2458">
        <f t="shared" si="137"/>
        <v>7.6385439641011725</v>
      </c>
      <c r="F2458">
        <f>(MAX(E$2:E2458) - E2458)/MAX(E$2:E2458)</f>
        <v>3.6368832940373262E-2</v>
      </c>
      <c r="G2458">
        <f t="shared" si="138"/>
        <v>43.050018307999991</v>
      </c>
      <c r="H2458" t="str">
        <f t="shared" si="139"/>
        <v/>
      </c>
    </row>
    <row r="2459" spans="1:8" x14ac:dyDescent="0.3">
      <c r="A2459">
        <v>2008</v>
      </c>
      <c r="B2459">
        <v>6</v>
      </c>
      <c r="C2459">
        <v>243.6</v>
      </c>
      <c r="D2459">
        <v>-2.3000030520000001</v>
      </c>
      <c r="E2459">
        <f t="shared" si="137"/>
        <v>7.5303624713039508</v>
      </c>
      <c r="F2459">
        <f>(MAX(E$2:E2459) - E2459)/MAX(E$2:E2459)</f>
        <v>5.001633679036991E-2</v>
      </c>
      <c r="G2459">
        <f t="shared" si="138"/>
        <v>40.75001525599999</v>
      </c>
      <c r="H2459" t="str">
        <f t="shared" si="139"/>
        <v/>
      </c>
    </row>
    <row r="2460" spans="1:8" x14ac:dyDescent="0.3">
      <c r="A2460">
        <v>2008</v>
      </c>
      <c r="B2460">
        <v>6</v>
      </c>
      <c r="C2460">
        <v>242.45</v>
      </c>
      <c r="D2460">
        <v>-1.400003052</v>
      </c>
      <c r="E2460">
        <f t="shared" si="137"/>
        <v>7.4651374943448348</v>
      </c>
      <c r="F2460">
        <f>(MAX(E$2:E2460) - E2460)/MAX(E$2:E2460)</f>
        <v>5.8244713947579359E-2</v>
      </c>
      <c r="G2460">
        <f t="shared" si="138"/>
        <v>39.350012203999988</v>
      </c>
      <c r="H2460" t="str">
        <f t="shared" si="139"/>
        <v/>
      </c>
    </row>
    <row r="2461" spans="1:8" x14ac:dyDescent="0.3">
      <c r="A2461">
        <v>2008</v>
      </c>
      <c r="B2461">
        <v>6</v>
      </c>
      <c r="C2461">
        <v>242.55</v>
      </c>
      <c r="D2461">
        <v>0.59998779300000005</v>
      </c>
      <c r="E2461">
        <f t="shared" si="137"/>
        <v>7.4928368843861062</v>
      </c>
      <c r="F2461">
        <f>(MAX(E$2:E2461) - E2461)/MAX(E$2:E2461)</f>
        <v>5.4750331290654895E-2</v>
      </c>
      <c r="G2461">
        <f t="shared" si="138"/>
        <v>39.949999996999985</v>
      </c>
      <c r="H2461" t="str">
        <f t="shared" si="139"/>
        <v/>
      </c>
    </row>
    <row r="2462" spans="1:8" x14ac:dyDescent="0.3">
      <c r="A2462">
        <v>2008</v>
      </c>
      <c r="B2462">
        <v>6</v>
      </c>
      <c r="C2462">
        <v>242.55</v>
      </c>
      <c r="D2462">
        <v>0.6</v>
      </c>
      <c r="E2462">
        <f t="shared" si="137"/>
        <v>7.520639618650991</v>
      </c>
      <c r="F2462">
        <f>(MAX(E$2:E2462) - E2462)/MAX(E$2:E2462)</f>
        <v>5.1242911369655308E-2</v>
      </c>
      <c r="G2462">
        <f t="shared" si="138"/>
        <v>40.549999996999986</v>
      </c>
      <c r="H2462" t="str">
        <f t="shared" si="139"/>
        <v/>
      </c>
    </row>
    <row r="2463" spans="1:8" x14ac:dyDescent="0.3">
      <c r="A2463">
        <v>2008</v>
      </c>
      <c r="B2463">
        <v>6</v>
      </c>
      <c r="C2463">
        <v>237.35</v>
      </c>
      <c r="D2463">
        <v>2.0000122070000002</v>
      </c>
      <c r="E2463">
        <f t="shared" si="137"/>
        <v>7.6156977882849697</v>
      </c>
      <c r="F2463">
        <f>(MAX(E$2:E2463) - E2463)/MAX(E$2:E2463)</f>
        <v>3.9250964295260017E-2</v>
      </c>
      <c r="G2463">
        <f t="shared" si="138"/>
        <v>42.550012203999984</v>
      </c>
      <c r="H2463" t="str">
        <f t="shared" si="139"/>
        <v/>
      </c>
    </row>
    <row r="2464" spans="1:8" x14ac:dyDescent="0.3">
      <c r="A2464">
        <v>2008</v>
      </c>
      <c r="B2464">
        <v>6</v>
      </c>
      <c r="C2464">
        <v>239.85</v>
      </c>
      <c r="D2464">
        <v>5.7000122070000003</v>
      </c>
      <c r="E2464">
        <f t="shared" si="137"/>
        <v>7.8871772777036515</v>
      </c>
      <c r="F2464">
        <f>(MAX(E$2:E2464) - E2464)/MAX(E$2:E2464)</f>
        <v>5.0028014973832425E-3</v>
      </c>
      <c r="G2464">
        <f t="shared" si="138"/>
        <v>48.250024410999984</v>
      </c>
      <c r="H2464" t="str">
        <f t="shared" si="139"/>
        <v/>
      </c>
    </row>
    <row r="2465" spans="1:8" x14ac:dyDescent="0.3">
      <c r="A2465">
        <v>2008</v>
      </c>
      <c r="B2465">
        <v>6</v>
      </c>
      <c r="C2465">
        <v>235.8</v>
      </c>
      <c r="D2465">
        <v>-0.150003052</v>
      </c>
      <c r="E2465">
        <f t="shared" si="137"/>
        <v>7.8796511920591188</v>
      </c>
      <c r="F2465">
        <f>(MAX(E$2:E2465) - E2465)/MAX(E$2:E2465)</f>
        <v>5.9522456227447899E-3</v>
      </c>
      <c r="G2465">
        <f t="shared" si="138"/>
        <v>48.100021358999982</v>
      </c>
      <c r="H2465" t="str">
        <f t="shared" si="139"/>
        <v/>
      </c>
    </row>
    <row r="2466" spans="1:8" x14ac:dyDescent="0.3">
      <c r="A2466">
        <v>2008</v>
      </c>
      <c r="B2466">
        <v>6</v>
      </c>
      <c r="C2466">
        <v>233.1</v>
      </c>
      <c r="D2466">
        <v>-1.9</v>
      </c>
      <c r="E2466">
        <f t="shared" si="137"/>
        <v>7.783310540418757</v>
      </c>
      <c r="F2466">
        <f>(MAX(E$2:E2466) - E2466)/MAX(E$2:E2466)</f>
        <v>1.8105982645375236E-2</v>
      </c>
      <c r="G2466">
        <f t="shared" si="138"/>
        <v>46.200021358999983</v>
      </c>
      <c r="H2466" t="str">
        <f t="shared" si="139"/>
        <v/>
      </c>
    </row>
    <row r="2467" spans="1:8" x14ac:dyDescent="0.3">
      <c r="A2467">
        <v>2008</v>
      </c>
      <c r="B2467">
        <v>6</v>
      </c>
      <c r="C2467">
        <v>231.3</v>
      </c>
      <c r="D2467">
        <v>-0.20000305199999999</v>
      </c>
      <c r="E2467">
        <f t="shared" si="137"/>
        <v>7.7732153013607324</v>
      </c>
      <c r="F2467">
        <f>(MAX(E$2:E2467) - E2467)/MAX(E$2:E2467)</f>
        <v>1.9379535175929396E-2</v>
      </c>
      <c r="G2467">
        <f t="shared" si="138"/>
        <v>46.000018306999984</v>
      </c>
      <c r="H2467" t="str">
        <f t="shared" si="139"/>
        <v/>
      </c>
    </row>
    <row r="2468" spans="1:8" x14ac:dyDescent="0.3">
      <c r="A2468">
        <v>2008</v>
      </c>
      <c r="B2468">
        <v>6</v>
      </c>
      <c r="C2468">
        <v>232.75</v>
      </c>
      <c r="D2468">
        <v>-0.85000610399999998</v>
      </c>
      <c r="E2468">
        <f t="shared" si="137"/>
        <v>7.7306334724421752</v>
      </c>
      <c r="F2468">
        <f>(MAX(E$2:E2468) - E2468)/MAX(E$2:E2468)</f>
        <v>2.4751393698858107E-2</v>
      </c>
      <c r="G2468">
        <f t="shared" si="138"/>
        <v>45.150012202999982</v>
      </c>
      <c r="H2468" t="str">
        <f t="shared" si="139"/>
        <v/>
      </c>
    </row>
    <row r="2469" spans="1:8" x14ac:dyDescent="0.3">
      <c r="A2469">
        <v>2008</v>
      </c>
      <c r="B2469">
        <v>6</v>
      </c>
      <c r="C2469">
        <v>234.2</v>
      </c>
      <c r="D2469">
        <v>1.900003052</v>
      </c>
      <c r="E2469">
        <f t="shared" si="137"/>
        <v>7.824708369057463</v>
      </c>
      <c r="F2469">
        <f>(MAX(E$2:E2469) - E2469)/MAX(E$2:E2469)</f>
        <v>1.2883490228975978E-2</v>
      </c>
      <c r="G2469">
        <f t="shared" si="138"/>
        <v>47.050015254999984</v>
      </c>
      <c r="H2469" t="str">
        <f t="shared" si="139"/>
        <v/>
      </c>
    </row>
    <row r="2470" spans="1:8" x14ac:dyDescent="0.3">
      <c r="A2470">
        <v>2008</v>
      </c>
      <c r="B2470">
        <v>6</v>
      </c>
      <c r="C2470">
        <v>231.95</v>
      </c>
      <c r="D2470">
        <v>-3</v>
      </c>
      <c r="E2470">
        <f t="shared" si="137"/>
        <v>7.6729032918392761</v>
      </c>
      <c r="F2470">
        <f>(MAX(E$2:E2470) - E2470)/MAX(E$2:E2470)</f>
        <v>3.203427399258707E-2</v>
      </c>
      <c r="G2470">
        <f t="shared" si="138"/>
        <v>44.050015254999984</v>
      </c>
      <c r="H2470" t="str">
        <f t="shared" si="139"/>
        <v/>
      </c>
    </row>
    <row r="2471" spans="1:8" x14ac:dyDescent="0.3">
      <c r="A2471">
        <v>2008</v>
      </c>
      <c r="B2471">
        <v>6</v>
      </c>
      <c r="C2471">
        <v>232.5</v>
      </c>
      <c r="D2471">
        <v>-1.5000061039999999</v>
      </c>
      <c r="E2471">
        <f t="shared" si="137"/>
        <v>7.598649086851144</v>
      </c>
      <c r="F2471">
        <f>(MAX(E$2:E2471) - E2471)/MAX(E$2:E2471)</f>
        <v>4.1401722363386378E-2</v>
      </c>
      <c r="G2471">
        <f t="shared" si="138"/>
        <v>42.550009150999983</v>
      </c>
      <c r="H2471" t="str">
        <f t="shared" si="139"/>
        <v/>
      </c>
    </row>
    <row r="2472" spans="1:8" x14ac:dyDescent="0.3">
      <c r="A2472">
        <v>2008</v>
      </c>
      <c r="B2472">
        <v>6</v>
      </c>
      <c r="C2472">
        <v>232.5</v>
      </c>
      <c r="D2472">
        <v>3.1000061040000002</v>
      </c>
      <c r="E2472">
        <f t="shared" si="137"/>
        <v>7.7506223678278712</v>
      </c>
      <c r="F2472">
        <f>(MAX(E$2:E2472) - E2472)/MAX(E$2:E2472)</f>
        <v>2.2229719060435377E-2</v>
      </c>
      <c r="G2472">
        <f t="shared" si="138"/>
        <v>45.650015254999985</v>
      </c>
      <c r="H2472" t="str">
        <f t="shared" si="139"/>
        <v/>
      </c>
    </row>
    <row r="2473" spans="1:8" x14ac:dyDescent="0.3">
      <c r="A2473">
        <v>2008</v>
      </c>
      <c r="B2473">
        <v>6</v>
      </c>
      <c r="C2473">
        <v>226.55</v>
      </c>
      <c r="D2473">
        <v>0.45000610400000002</v>
      </c>
      <c r="E2473">
        <f t="shared" si="137"/>
        <v>7.7737154645525779</v>
      </c>
      <c r="F2473">
        <f>(MAX(E$2:E2473) - E2473)/MAX(E$2:E2473)</f>
        <v>1.9316437700475499E-2</v>
      </c>
      <c r="G2473">
        <f t="shared" si="138"/>
        <v>46.100021358999989</v>
      </c>
      <c r="H2473" t="str">
        <f t="shared" si="139"/>
        <v/>
      </c>
    </row>
    <row r="2474" spans="1:8" x14ac:dyDescent="0.3">
      <c r="A2474">
        <v>2008</v>
      </c>
      <c r="B2474">
        <v>6</v>
      </c>
      <c r="C2474">
        <v>225.95</v>
      </c>
      <c r="D2474">
        <v>-0.74999694800000005</v>
      </c>
      <c r="E2474">
        <f t="shared" si="137"/>
        <v>7.7350104665018939</v>
      </c>
      <c r="F2474">
        <f>(MAX(E$2:E2474) - E2474)/MAX(E$2:E2474)</f>
        <v>2.4199219369064079E-2</v>
      </c>
      <c r="G2474">
        <f t="shared" si="138"/>
        <v>45.350024410999985</v>
      </c>
      <c r="H2474" t="str">
        <f t="shared" si="139"/>
        <v/>
      </c>
    </row>
    <row r="2475" spans="1:8" x14ac:dyDescent="0.3">
      <c r="A2475">
        <v>2008</v>
      </c>
      <c r="B2475">
        <v>6</v>
      </c>
      <c r="C2475">
        <v>226.7</v>
      </c>
      <c r="D2475">
        <v>-1.6999969479999999</v>
      </c>
      <c r="E2475">
        <f t="shared" si="137"/>
        <v>7.6480045499659361</v>
      </c>
      <c r="F2475">
        <f>(MAX(E$2:E2475) - E2475)/MAX(E$2:E2475)</f>
        <v>3.5175344306835922E-2</v>
      </c>
      <c r="G2475">
        <f t="shared" si="138"/>
        <v>43.650027462999986</v>
      </c>
      <c r="H2475" t="str">
        <f t="shared" si="139"/>
        <v/>
      </c>
    </row>
    <row r="2476" spans="1:8" x14ac:dyDescent="0.3">
      <c r="A2476">
        <v>2008</v>
      </c>
      <c r="B2476">
        <v>6</v>
      </c>
      <c r="C2476">
        <v>227.6</v>
      </c>
      <c r="D2476">
        <v>0.3</v>
      </c>
      <c r="E2476">
        <f t="shared" si="137"/>
        <v>7.6631258243397706</v>
      </c>
      <c r="F2476">
        <f>(MAX(E$2:E2476) - E2476)/MAX(E$2:E2476)</f>
        <v>3.3267738441010219E-2</v>
      </c>
      <c r="G2476">
        <f t="shared" si="138"/>
        <v>43.950027462999984</v>
      </c>
      <c r="H2476" t="str">
        <f t="shared" si="139"/>
        <v/>
      </c>
    </row>
    <row r="2477" spans="1:8" x14ac:dyDescent="0.3">
      <c r="A2477">
        <v>2008</v>
      </c>
      <c r="B2477">
        <v>6</v>
      </c>
      <c r="C2477">
        <v>222.1</v>
      </c>
      <c r="D2477">
        <v>1.5000122069999999</v>
      </c>
      <c r="E2477">
        <f t="shared" si="137"/>
        <v>7.7407583025947462</v>
      </c>
      <c r="F2477">
        <f>(MAX(E$2:E2477) - E2477)/MAX(E$2:E2477)</f>
        <v>2.3474108139979938E-2</v>
      </c>
      <c r="G2477">
        <f t="shared" si="138"/>
        <v>45.450039669999981</v>
      </c>
      <c r="H2477" t="str">
        <f t="shared" si="139"/>
        <v/>
      </c>
    </row>
    <row r="2478" spans="1:8" x14ac:dyDescent="0.3">
      <c r="A2478">
        <v>2008</v>
      </c>
      <c r="B2478">
        <v>6</v>
      </c>
      <c r="C2478">
        <v>223.35</v>
      </c>
      <c r="D2478">
        <v>1.3000030520000001</v>
      </c>
      <c r="E2478">
        <f t="shared" si="137"/>
        <v>7.8083406358262275</v>
      </c>
      <c r="F2478">
        <f>(MAX(E$2:E2478) - E2478)/MAX(E$2:E2478)</f>
        <v>1.4948341586755926E-2</v>
      </c>
      <c r="G2478">
        <f t="shared" si="138"/>
        <v>46.750042721999982</v>
      </c>
      <c r="H2478" t="str">
        <f t="shared" si="139"/>
        <v/>
      </c>
    </row>
    <row r="2479" spans="1:8" x14ac:dyDescent="0.3">
      <c r="A2479">
        <v>2008</v>
      </c>
      <c r="B2479">
        <v>7</v>
      </c>
      <c r="C2479">
        <v>222.35</v>
      </c>
      <c r="D2479">
        <v>-1.150006104</v>
      </c>
      <c r="E2479">
        <f t="shared" si="137"/>
        <v>7.7477629021182572</v>
      </c>
      <c r="F2479">
        <f>(MAX(E$2:E2479) - E2479)/MAX(E$2:E2479)</f>
        <v>2.2590451458111178E-2</v>
      </c>
      <c r="G2479">
        <f t="shared" si="138"/>
        <v>45.600036617999983</v>
      </c>
      <c r="H2479" t="str">
        <f t="shared" si="139"/>
        <v/>
      </c>
    </row>
    <row r="2480" spans="1:8" x14ac:dyDescent="0.3">
      <c r="A2480">
        <v>2008</v>
      </c>
      <c r="B2480">
        <v>7</v>
      </c>
      <c r="C2480">
        <v>221.65</v>
      </c>
      <c r="D2480">
        <v>-3</v>
      </c>
      <c r="E2480">
        <f t="shared" si="137"/>
        <v>7.5904656629595291</v>
      </c>
      <c r="F2480">
        <f>(MAX(E$2:E2480) - E2480)/MAX(E$2:E2480)</f>
        <v>4.2434092190971509E-2</v>
      </c>
      <c r="G2480">
        <f t="shared" si="138"/>
        <v>42.600036617999983</v>
      </c>
      <c r="H2480" t="str">
        <f t="shared" si="139"/>
        <v/>
      </c>
    </row>
    <row r="2481" spans="1:8" x14ac:dyDescent="0.3">
      <c r="A2481">
        <v>2008</v>
      </c>
      <c r="B2481">
        <v>7</v>
      </c>
      <c r="C2481">
        <v>213.1</v>
      </c>
      <c r="D2481">
        <v>1.25</v>
      </c>
      <c r="E2481">
        <f t="shared" si="137"/>
        <v>7.65725178739899</v>
      </c>
      <c r="F2481">
        <f>(MAX(E$2:E2481) - E2481)/MAX(E$2:E2481)</f>
        <v>3.4008770383641945E-2</v>
      </c>
      <c r="G2481">
        <f t="shared" si="138"/>
        <v>43.850036617999983</v>
      </c>
      <c r="H2481" t="str">
        <f t="shared" si="139"/>
        <v/>
      </c>
    </row>
    <row r="2482" spans="1:8" x14ac:dyDescent="0.3">
      <c r="A2482">
        <v>2008</v>
      </c>
      <c r="B2482">
        <v>7</v>
      </c>
      <c r="C2482">
        <v>213.55</v>
      </c>
      <c r="D2482">
        <v>-3</v>
      </c>
      <c r="E2482">
        <f t="shared" si="137"/>
        <v>7.4958955099777995</v>
      </c>
      <c r="F2482">
        <f>(MAX(E$2:E2482) - E2482)/MAX(E$2:E2482)</f>
        <v>5.4364474121752847E-2</v>
      </c>
      <c r="G2482">
        <f t="shared" si="138"/>
        <v>40.850036617999983</v>
      </c>
      <c r="H2482" t="str">
        <f t="shared" si="139"/>
        <v/>
      </c>
    </row>
    <row r="2483" spans="1:8" x14ac:dyDescent="0.3">
      <c r="A2483">
        <v>2008</v>
      </c>
      <c r="B2483">
        <v>7</v>
      </c>
      <c r="C2483">
        <v>210.1</v>
      </c>
      <c r="D2483">
        <v>1.0499877929999999</v>
      </c>
      <c r="E2483">
        <f t="shared" si="137"/>
        <v>7.5520873147118328</v>
      </c>
      <c r="F2483">
        <f>(MAX(E$2:E2483) - E2483)/MAX(E$2:E2483)</f>
        <v>4.7275665753361826E-2</v>
      </c>
      <c r="G2483">
        <f t="shared" si="138"/>
        <v>41.900024410999983</v>
      </c>
      <c r="H2483" t="str">
        <f t="shared" si="139"/>
        <v/>
      </c>
    </row>
    <row r="2484" spans="1:8" x14ac:dyDescent="0.3">
      <c r="A2484">
        <v>2008</v>
      </c>
      <c r="B2484">
        <v>7</v>
      </c>
      <c r="C2484">
        <v>210.9</v>
      </c>
      <c r="D2484">
        <v>-3</v>
      </c>
      <c r="E2484">
        <f t="shared" si="137"/>
        <v>7.3909474715814234</v>
      </c>
      <c r="F2484">
        <f>(MAX(E$2:E2484) - E2484)/MAX(E$2:E2484)</f>
        <v>6.7604065488354154E-2</v>
      </c>
      <c r="G2484">
        <f t="shared" si="138"/>
        <v>38.900024410999983</v>
      </c>
      <c r="H2484" t="str">
        <f t="shared" si="139"/>
        <v/>
      </c>
    </row>
    <row r="2485" spans="1:8" x14ac:dyDescent="0.3">
      <c r="A2485">
        <v>2008</v>
      </c>
      <c r="B2485">
        <v>7</v>
      </c>
      <c r="C2485">
        <v>208.8</v>
      </c>
      <c r="D2485">
        <v>4.1500122069999996</v>
      </c>
      <c r="E2485">
        <f t="shared" si="137"/>
        <v>7.6112960508081384</v>
      </c>
      <c r="F2485">
        <f>(MAX(E$2:E2485) - E2485)/MAX(E$2:E2485)</f>
        <v>3.9806260100563158E-2</v>
      </c>
      <c r="G2485">
        <f t="shared" si="138"/>
        <v>43.050036617999979</v>
      </c>
      <c r="H2485" t="str">
        <f t="shared" si="139"/>
        <v/>
      </c>
    </row>
    <row r="2486" spans="1:8" x14ac:dyDescent="0.3">
      <c r="A2486">
        <v>2008</v>
      </c>
      <c r="B2486">
        <v>7</v>
      </c>
      <c r="C2486">
        <v>202</v>
      </c>
      <c r="D2486">
        <v>4.6000122069999998</v>
      </c>
      <c r="E2486">
        <f t="shared" si="137"/>
        <v>7.8712865563388927</v>
      </c>
      <c r="F2486">
        <f>(MAX(E$2:E2486) - E2486)/MAX(E$2:E2486)</f>
        <v>7.0074760068325965E-3</v>
      </c>
      <c r="G2486">
        <f t="shared" si="138"/>
        <v>47.650048824999978</v>
      </c>
      <c r="H2486" t="str">
        <f t="shared" si="139"/>
        <v/>
      </c>
    </row>
    <row r="2487" spans="1:8" x14ac:dyDescent="0.3">
      <c r="A2487">
        <v>2008</v>
      </c>
      <c r="B2487">
        <v>7</v>
      </c>
      <c r="C2487">
        <v>205.9</v>
      </c>
      <c r="D2487">
        <v>2.599993896</v>
      </c>
      <c r="E2487">
        <f t="shared" si="137"/>
        <v>8.0203780837804768</v>
      </c>
      <c r="F2487">
        <f>(MAX(E$2:E2487) - E2487)/MAX(E$2:E2487)</f>
        <v>0</v>
      </c>
      <c r="G2487">
        <f t="shared" si="138"/>
        <v>50.250042720999978</v>
      </c>
      <c r="H2487" t="str">
        <f t="shared" si="139"/>
        <v/>
      </c>
    </row>
    <row r="2488" spans="1:8" x14ac:dyDescent="0.3">
      <c r="A2488">
        <v>2008</v>
      </c>
      <c r="B2488">
        <v>7</v>
      </c>
      <c r="C2488">
        <v>209.05</v>
      </c>
      <c r="D2488">
        <v>0.74999694800000005</v>
      </c>
      <c r="E2488">
        <f t="shared" si="137"/>
        <v>8.0635394740075146</v>
      </c>
      <c r="F2488">
        <f>(MAX(E$2:E2488) - E2488)/MAX(E$2:E2488)</f>
        <v>0</v>
      </c>
      <c r="G2488">
        <f t="shared" si="138"/>
        <v>51.000039668999982</v>
      </c>
      <c r="H2488" t="str">
        <f t="shared" si="139"/>
        <v/>
      </c>
    </row>
    <row r="2489" spans="1:8" x14ac:dyDescent="0.3">
      <c r="A2489">
        <v>2008</v>
      </c>
      <c r="B2489">
        <v>7</v>
      </c>
      <c r="C2489">
        <v>207.2</v>
      </c>
      <c r="D2489">
        <v>-3</v>
      </c>
      <c r="E2489">
        <f t="shared" si="137"/>
        <v>7.8884143406434521</v>
      </c>
      <c r="F2489">
        <f>(MAX(E$2:E2489) - E2489)/MAX(E$2:E2489)</f>
        <v>2.1718146718146671E-2</v>
      </c>
      <c r="G2489">
        <f t="shared" si="138"/>
        <v>48.000039668999982</v>
      </c>
      <c r="H2489" t="str">
        <f t="shared" si="139"/>
        <v/>
      </c>
    </row>
    <row r="2490" spans="1:8" x14ac:dyDescent="0.3">
      <c r="A2490">
        <v>2008</v>
      </c>
      <c r="B2490">
        <v>7</v>
      </c>
      <c r="C2490">
        <v>202.85</v>
      </c>
      <c r="D2490">
        <v>1.0500030520000001</v>
      </c>
      <c r="E2490">
        <f t="shared" si="137"/>
        <v>7.9496629908760106</v>
      </c>
      <c r="F2490">
        <f>(MAX(E$2:E2490) - E2490)/MAX(E$2:E2490)</f>
        <v>1.4122394204006829E-2</v>
      </c>
      <c r="G2490">
        <f t="shared" si="138"/>
        <v>49.050042720999983</v>
      </c>
      <c r="H2490" t="str">
        <f t="shared" si="139"/>
        <v/>
      </c>
    </row>
    <row r="2491" spans="1:8" x14ac:dyDescent="0.3">
      <c r="A2491">
        <v>2008</v>
      </c>
      <c r="B2491">
        <v>7</v>
      </c>
      <c r="C2491">
        <v>206.95</v>
      </c>
      <c r="D2491">
        <v>2.3499969479999998</v>
      </c>
      <c r="E2491">
        <f t="shared" si="137"/>
        <v>8.0850702179805332</v>
      </c>
      <c r="F2491">
        <f>(MAX(E$2:E2491) - E2491)/MAX(E$2:E2491)</f>
        <v>0</v>
      </c>
      <c r="G2491">
        <f t="shared" si="138"/>
        <v>51.40003966899998</v>
      </c>
      <c r="H2491" t="str">
        <f t="shared" si="139"/>
        <v/>
      </c>
    </row>
    <row r="2492" spans="1:8" x14ac:dyDescent="0.3">
      <c r="A2492">
        <v>2008</v>
      </c>
      <c r="B2492">
        <v>7</v>
      </c>
      <c r="C2492">
        <v>205.85</v>
      </c>
      <c r="D2492">
        <v>3.8000030520000001</v>
      </c>
      <c r="E2492">
        <f t="shared" si="137"/>
        <v>8.3089465223572176</v>
      </c>
      <c r="F2492">
        <f>(MAX(E$2:E2492) - E2492)/MAX(E$2:E2492)</f>
        <v>0</v>
      </c>
      <c r="G2492">
        <f t="shared" si="138"/>
        <v>55.200042720999981</v>
      </c>
      <c r="H2492" t="str">
        <f t="shared" si="139"/>
        <v/>
      </c>
    </row>
    <row r="2493" spans="1:8" x14ac:dyDescent="0.3">
      <c r="A2493">
        <v>2008</v>
      </c>
      <c r="B2493">
        <v>7</v>
      </c>
      <c r="C2493">
        <v>204.7</v>
      </c>
      <c r="D2493">
        <v>-3</v>
      </c>
      <c r="E2493">
        <f t="shared" si="137"/>
        <v>8.1262877077475082</v>
      </c>
      <c r="F2493">
        <f>(MAX(E$2:E2493) - E2493)/MAX(E$2:E2493)</f>
        <v>2.1983390327308283E-2</v>
      </c>
      <c r="G2493">
        <f t="shared" si="138"/>
        <v>52.200042720999981</v>
      </c>
      <c r="H2493" t="str">
        <f t="shared" si="139"/>
        <v/>
      </c>
    </row>
    <row r="2494" spans="1:8" x14ac:dyDescent="0.3">
      <c r="A2494">
        <v>2008</v>
      </c>
      <c r="B2494">
        <v>7</v>
      </c>
      <c r="C2494">
        <v>207.85</v>
      </c>
      <c r="D2494">
        <v>1.099993896</v>
      </c>
      <c r="E2494">
        <f t="shared" si="137"/>
        <v>8.1907972113005183</v>
      </c>
      <c r="F2494">
        <f>(MAX(E$2:E2494) - E2494)/MAX(E$2:E2494)</f>
        <v>1.4219529604479969E-2</v>
      </c>
      <c r="G2494">
        <f t="shared" si="138"/>
        <v>53.300036616999982</v>
      </c>
      <c r="H2494" t="str">
        <f t="shared" si="139"/>
        <v/>
      </c>
    </row>
    <row r="2495" spans="1:8" x14ac:dyDescent="0.3">
      <c r="A2495">
        <v>2008</v>
      </c>
      <c r="B2495">
        <v>7</v>
      </c>
      <c r="C2495">
        <v>212.6</v>
      </c>
      <c r="D2495">
        <v>-1.2500091550000001</v>
      </c>
      <c r="E2495">
        <f t="shared" si="137"/>
        <v>8.1185589363649058</v>
      </c>
      <c r="F2495">
        <f>(MAX(E$2:E2495) - E2495)/MAX(E$2:E2495)</f>
        <v>2.2913564972409955E-2</v>
      </c>
      <c r="G2495">
        <f t="shared" si="138"/>
        <v>52.050027461999981</v>
      </c>
      <c r="H2495" t="str">
        <f t="shared" si="139"/>
        <v/>
      </c>
    </row>
    <row r="2496" spans="1:8" x14ac:dyDescent="0.3">
      <c r="A2496">
        <v>2008</v>
      </c>
      <c r="B2496">
        <v>7</v>
      </c>
      <c r="C2496">
        <v>215.05</v>
      </c>
      <c r="D2496">
        <v>-3</v>
      </c>
      <c r="E2496">
        <f t="shared" si="137"/>
        <v>7.9486751176546431</v>
      </c>
      <c r="F2496">
        <f>(MAX(E$2:E2496) - E2496)/MAX(E$2:E2496)</f>
        <v>4.3359456428462714E-2</v>
      </c>
      <c r="G2496">
        <f t="shared" si="138"/>
        <v>49.050027461999981</v>
      </c>
      <c r="H2496" t="str">
        <f t="shared" si="139"/>
        <v/>
      </c>
    </row>
    <row r="2497" spans="1:8" x14ac:dyDescent="0.3">
      <c r="A2497">
        <v>2008</v>
      </c>
      <c r="B2497">
        <v>7</v>
      </c>
      <c r="C2497">
        <v>214.65</v>
      </c>
      <c r="D2497">
        <v>-4.9987793000000003E-2</v>
      </c>
      <c r="E2497">
        <f t="shared" si="137"/>
        <v>7.9458984808523683</v>
      </c>
      <c r="F2497">
        <f>(MAX(E$2:E2497) - E2497)/MAX(E$2:E2497)</f>
        <v>4.3693630778340112E-2</v>
      </c>
      <c r="G2497">
        <f t="shared" si="138"/>
        <v>49.000039668999982</v>
      </c>
      <c r="H2497" t="str">
        <f t="shared" si="139"/>
        <v/>
      </c>
    </row>
    <row r="2498" spans="1:8" x14ac:dyDescent="0.3">
      <c r="A2498">
        <v>2008</v>
      </c>
      <c r="B2498">
        <v>7</v>
      </c>
      <c r="C2498">
        <v>214.75</v>
      </c>
      <c r="D2498">
        <v>1.5000061039999999</v>
      </c>
      <c r="E2498">
        <f t="shared" si="137"/>
        <v>8.0291503753090137</v>
      </c>
      <c r="F2498">
        <f>(MAX(E$2:E2498) - E2498)/MAX(E$2:E2498)</f>
        <v>3.3674082062671265E-2</v>
      </c>
      <c r="G2498">
        <f t="shared" si="138"/>
        <v>50.500045772999982</v>
      </c>
      <c r="H2498" t="str">
        <f t="shared" si="139"/>
        <v/>
      </c>
    </row>
    <row r="2499" spans="1:8" x14ac:dyDescent="0.3">
      <c r="A2499">
        <v>2008</v>
      </c>
      <c r="B2499">
        <v>7</v>
      </c>
      <c r="C2499">
        <v>209.9</v>
      </c>
      <c r="D2499">
        <v>-3</v>
      </c>
      <c r="E2499">
        <f t="shared" si="137"/>
        <v>7.8570151838421705</v>
      </c>
      <c r="F2499">
        <f>(MAX(E$2:E2499) - E2499)/MAX(E$2:E2499)</f>
        <v>5.4390931184719667E-2</v>
      </c>
      <c r="G2499">
        <f t="shared" si="138"/>
        <v>47.500045772999982</v>
      </c>
      <c r="H2499" t="str">
        <f t="shared" si="139"/>
        <v/>
      </c>
    </row>
    <row r="2500" spans="1:8" x14ac:dyDescent="0.3">
      <c r="A2500">
        <v>2008</v>
      </c>
      <c r="B2500">
        <v>7</v>
      </c>
      <c r="C2500">
        <v>212.1</v>
      </c>
      <c r="D2500">
        <v>1.3000030520000001</v>
      </c>
      <c r="E2500">
        <f t="shared" ref="E2500:E2563" si="140">(D2500/C2500*$G$2+1)*E2499*$H$2+(1-$H$2)*E2499</f>
        <v>7.9292509951477239</v>
      </c>
      <c r="F2500">
        <f>(MAX(E$2:E2500) - E2500)/MAX(E$2:E2500)</f>
        <v>4.5697192320089154E-2</v>
      </c>
      <c r="G2500">
        <f t="shared" si="138"/>
        <v>48.800048824999983</v>
      </c>
      <c r="H2500" t="str">
        <f t="shared" si="139"/>
        <v/>
      </c>
    </row>
    <row r="2501" spans="1:8" x14ac:dyDescent="0.3">
      <c r="A2501">
        <v>2008</v>
      </c>
      <c r="B2501">
        <v>7</v>
      </c>
      <c r="C2501">
        <v>212</v>
      </c>
      <c r="D2501">
        <v>-0.14999084500000001</v>
      </c>
      <c r="E2501">
        <f t="shared" si="140"/>
        <v>7.9208360301219276</v>
      </c>
      <c r="F2501">
        <f>(MAX(E$2:E2501) - E2501)/MAX(E$2:E2501)</f>
        <v>4.6709951880299805E-2</v>
      </c>
      <c r="G2501">
        <f t="shared" ref="G2501:G2564" si="141">IF(A2501&lt;&gt;A2500, D2501, D2501+G2500)</f>
        <v>48.650057979999985</v>
      </c>
      <c r="H2501" t="str">
        <f t="shared" si="139"/>
        <v/>
      </c>
    </row>
    <row r="2502" spans="1:8" x14ac:dyDescent="0.3">
      <c r="A2502">
        <v>2008</v>
      </c>
      <c r="B2502">
        <v>8</v>
      </c>
      <c r="C2502">
        <v>211.05</v>
      </c>
      <c r="D2502">
        <v>-1.449987793</v>
      </c>
      <c r="E2502">
        <f t="shared" si="140"/>
        <v>7.8392076324386917</v>
      </c>
      <c r="F2502">
        <f>(MAX(E$2:E2502) - E2502)/MAX(E$2:E2502)</f>
        <v>5.6534109186354806E-2</v>
      </c>
      <c r="G2502">
        <f t="shared" si="141"/>
        <v>47.200070186999987</v>
      </c>
      <c r="H2502" t="str">
        <f t="shared" si="139"/>
        <v/>
      </c>
    </row>
    <row r="2503" spans="1:8" x14ac:dyDescent="0.3">
      <c r="A2503">
        <v>2008</v>
      </c>
      <c r="B2503">
        <v>8</v>
      </c>
      <c r="C2503">
        <v>209.55</v>
      </c>
      <c r="D2503">
        <v>-3</v>
      </c>
      <c r="E2503">
        <f t="shared" si="140"/>
        <v>7.6708638751207525</v>
      </c>
      <c r="F2503">
        <f>(MAX(E$2:E2503) - E2503)/MAX(E$2:E2503)</f>
        <v>7.6794650864529024E-2</v>
      </c>
      <c r="G2503">
        <f t="shared" si="141"/>
        <v>44.200070186999987</v>
      </c>
      <c r="H2503" t="str">
        <f t="shared" si="139"/>
        <v/>
      </c>
    </row>
    <row r="2504" spans="1:8" x14ac:dyDescent="0.3">
      <c r="A2504">
        <v>2008</v>
      </c>
      <c r="B2504">
        <v>8</v>
      </c>
      <c r="C2504">
        <v>206</v>
      </c>
      <c r="D2504">
        <v>-0.5</v>
      </c>
      <c r="E2504">
        <f t="shared" si="140"/>
        <v>7.642935972662789</v>
      </c>
      <c r="F2504">
        <f>(MAX(E$2:E2504) - E2504)/MAX(E$2:E2504)</f>
        <v>8.0155835388080451E-2</v>
      </c>
      <c r="G2504">
        <f t="shared" si="141"/>
        <v>43.700070186999987</v>
      </c>
      <c r="H2504" t="str">
        <f t="shared" si="139"/>
        <v/>
      </c>
    </row>
    <row r="2505" spans="1:8" x14ac:dyDescent="0.3">
      <c r="A2505">
        <v>2008</v>
      </c>
      <c r="B2505">
        <v>8</v>
      </c>
      <c r="C2505">
        <v>209.1</v>
      </c>
      <c r="D2505">
        <v>-1.65</v>
      </c>
      <c r="E2505">
        <f t="shared" si="140"/>
        <v>7.5524708051240985</v>
      </c>
      <c r="F2505">
        <f>(MAX(E$2:E2505) - E2505)/MAX(E$2:E2505)</f>
        <v>9.1043517393888551E-2</v>
      </c>
      <c r="G2505">
        <f t="shared" si="141"/>
        <v>42.050070186999989</v>
      </c>
      <c r="H2505" t="str">
        <f t="shared" si="139"/>
        <v/>
      </c>
    </row>
    <row r="2506" spans="1:8" x14ac:dyDescent="0.3">
      <c r="A2506">
        <v>2008</v>
      </c>
      <c r="B2506">
        <v>8</v>
      </c>
      <c r="C2506">
        <v>210.75</v>
      </c>
      <c r="D2506">
        <v>-3</v>
      </c>
      <c r="E2506">
        <f t="shared" si="140"/>
        <v>7.3912080833065019</v>
      </c>
      <c r="F2506">
        <f>(MAX(E$2:E2506) - E2506)/MAX(E$2:E2506)</f>
        <v>0.11045184086590519</v>
      </c>
      <c r="G2506">
        <f t="shared" si="141"/>
        <v>39.050070186999989</v>
      </c>
      <c r="H2506" t="str">
        <f t="shared" si="139"/>
        <v/>
      </c>
    </row>
    <row r="2507" spans="1:8" x14ac:dyDescent="0.3">
      <c r="A2507">
        <v>2008</v>
      </c>
      <c r="B2507">
        <v>8</v>
      </c>
      <c r="C2507">
        <v>207.05</v>
      </c>
      <c r="D2507">
        <v>1.35</v>
      </c>
      <c r="E2507">
        <f t="shared" si="140"/>
        <v>7.4634959189437673</v>
      </c>
      <c r="F2507">
        <f>(MAX(E$2:E2507) - E2507)/MAX(E$2:E2507)</f>
        <v>0.10175184075845985</v>
      </c>
      <c r="G2507">
        <f t="shared" si="141"/>
        <v>40.40007018699999</v>
      </c>
      <c r="H2507" t="str">
        <f t="shared" si="139"/>
        <v/>
      </c>
    </row>
    <row r="2508" spans="1:8" x14ac:dyDescent="0.3">
      <c r="A2508">
        <v>2008</v>
      </c>
      <c r="B2508">
        <v>8</v>
      </c>
      <c r="C2508">
        <v>212.1</v>
      </c>
      <c r="D2508">
        <v>2.049990845</v>
      </c>
      <c r="E2508">
        <f t="shared" si="140"/>
        <v>7.5717002916844294</v>
      </c>
      <c r="F2508">
        <f>(MAX(E$2:E2508) - E2508)/MAX(E$2:E2508)</f>
        <v>8.8729206366781888E-2</v>
      </c>
      <c r="G2508">
        <f t="shared" si="141"/>
        <v>42.450061031999994</v>
      </c>
      <c r="H2508" t="str">
        <f t="shared" si="139"/>
        <v/>
      </c>
    </row>
    <row r="2509" spans="1:8" x14ac:dyDescent="0.3">
      <c r="A2509">
        <v>2008</v>
      </c>
      <c r="B2509">
        <v>8</v>
      </c>
      <c r="C2509">
        <v>210.3</v>
      </c>
      <c r="D2509">
        <v>-0.14999389599999999</v>
      </c>
      <c r="E2509">
        <f t="shared" si="140"/>
        <v>7.5635996581174254</v>
      </c>
      <c r="F2509">
        <f>(MAX(E$2:E2509) - E2509)/MAX(E$2:E2509)</f>
        <v>8.9704135444157368E-2</v>
      </c>
      <c r="G2509">
        <f t="shared" si="141"/>
        <v>42.300067135999996</v>
      </c>
      <c r="H2509" t="str">
        <f t="shared" si="139"/>
        <v/>
      </c>
    </row>
    <row r="2510" spans="1:8" x14ac:dyDescent="0.3">
      <c r="A2510">
        <v>2008</v>
      </c>
      <c r="B2510">
        <v>8</v>
      </c>
      <c r="C2510">
        <v>210</v>
      </c>
      <c r="D2510">
        <v>-1.8500030519999999</v>
      </c>
      <c r="E2510">
        <f t="shared" si="140"/>
        <v>7.4636519263201162</v>
      </c>
      <c r="F2510">
        <f>(MAX(E$2:E2510) - E2510)/MAX(E$2:E2510)</f>
        <v>0.10173306492738077</v>
      </c>
      <c r="G2510">
        <f t="shared" si="141"/>
        <v>40.450064083999997</v>
      </c>
      <c r="H2510" t="str">
        <f t="shared" si="139"/>
        <v/>
      </c>
    </row>
    <row r="2511" spans="1:8" x14ac:dyDescent="0.3">
      <c r="A2511">
        <v>2008</v>
      </c>
      <c r="B2511">
        <v>8</v>
      </c>
      <c r="C2511">
        <v>207.05</v>
      </c>
      <c r="D2511">
        <v>4.050012207</v>
      </c>
      <c r="E2511">
        <f t="shared" si="140"/>
        <v>7.6826416491677048</v>
      </c>
      <c r="F2511">
        <f>(MAX(E$2:E2511) - E2511)/MAX(E$2:E2511)</f>
        <v>7.5377169837871641E-2</v>
      </c>
      <c r="G2511">
        <f t="shared" si="141"/>
        <v>44.500076290999999</v>
      </c>
      <c r="H2511" t="str">
        <f t="shared" si="139"/>
        <v/>
      </c>
    </row>
    <row r="2512" spans="1:8" x14ac:dyDescent="0.3">
      <c r="A2512">
        <v>2008</v>
      </c>
      <c r="B2512">
        <v>8</v>
      </c>
      <c r="C2512">
        <v>207.05</v>
      </c>
      <c r="D2512">
        <v>4.05</v>
      </c>
      <c r="E2512">
        <f t="shared" si="140"/>
        <v>7.9080560322572673</v>
      </c>
      <c r="F2512">
        <f>(MAX(E$2:E2512) - E2512)/MAX(E$2:E2512)</f>
        <v>4.8248052749076932E-2</v>
      </c>
      <c r="G2512">
        <f t="shared" si="141"/>
        <v>48.550076290999996</v>
      </c>
      <c r="H2512" t="str">
        <f t="shared" si="139"/>
        <v/>
      </c>
    </row>
    <row r="2513" spans="1:8" x14ac:dyDescent="0.3">
      <c r="A2513">
        <v>2008</v>
      </c>
      <c r="B2513">
        <v>8</v>
      </c>
      <c r="C2513">
        <v>211.1</v>
      </c>
      <c r="D2513">
        <v>1.7000122070000001</v>
      </c>
      <c r="E2513">
        <f t="shared" si="140"/>
        <v>8.003582738475723</v>
      </c>
      <c r="F2513">
        <f>(MAX(E$2:E2513) - E2513)/MAX(E$2:E2513)</f>
        <v>3.6751203423904581E-2</v>
      </c>
      <c r="G2513">
        <f t="shared" si="141"/>
        <v>50.250088497999997</v>
      </c>
      <c r="H2513" t="str">
        <f t="shared" si="139"/>
        <v/>
      </c>
    </row>
    <row r="2514" spans="1:8" x14ac:dyDescent="0.3">
      <c r="A2514">
        <v>2008</v>
      </c>
      <c r="B2514">
        <v>8</v>
      </c>
      <c r="C2514">
        <v>207.6</v>
      </c>
      <c r="D2514">
        <v>-3</v>
      </c>
      <c r="E2514">
        <f t="shared" si="140"/>
        <v>7.8300946733353536</v>
      </c>
      <c r="F2514">
        <f>(MAX(E$2:E2514) - E2514)/MAX(E$2:E2514)</f>
        <v>5.7630873869918171E-2</v>
      </c>
      <c r="G2514">
        <f t="shared" si="141"/>
        <v>47.250088497999997</v>
      </c>
      <c r="H2514" t="str">
        <f t="shared" si="139"/>
        <v/>
      </c>
    </row>
    <row r="2515" spans="1:8" x14ac:dyDescent="0.3">
      <c r="A2515">
        <v>2008</v>
      </c>
      <c r="B2515">
        <v>8</v>
      </c>
      <c r="C2515">
        <v>204.2</v>
      </c>
      <c r="D2515">
        <v>1.35</v>
      </c>
      <c r="E2515">
        <f t="shared" si="140"/>
        <v>7.9077437512663238</v>
      </c>
      <c r="F2515">
        <f>(MAX(E$2:E2515) - E2515)/MAX(E$2:E2515)</f>
        <v>4.8285636453593891E-2</v>
      </c>
      <c r="G2515">
        <f t="shared" si="141"/>
        <v>48.600088497999998</v>
      </c>
      <c r="H2515" t="str">
        <f t="shared" si="139"/>
        <v/>
      </c>
    </row>
    <row r="2516" spans="1:8" x14ac:dyDescent="0.3">
      <c r="A2516">
        <v>2008</v>
      </c>
      <c r="B2516">
        <v>8</v>
      </c>
      <c r="C2516">
        <v>205.35</v>
      </c>
      <c r="D2516">
        <v>-3</v>
      </c>
      <c r="E2516">
        <f t="shared" si="140"/>
        <v>7.7344549911947462</v>
      </c>
      <c r="F2516">
        <f>(MAX(E$2:E2516) - E2516)/MAX(E$2:E2516)</f>
        <v>6.9141320095954875E-2</v>
      </c>
      <c r="G2516">
        <f t="shared" si="141"/>
        <v>45.600088497999998</v>
      </c>
      <c r="H2516" t="str">
        <f t="shared" si="139"/>
        <v/>
      </c>
    </row>
    <row r="2517" spans="1:8" x14ac:dyDescent="0.3">
      <c r="A2517">
        <v>2008</v>
      </c>
      <c r="B2517">
        <v>8</v>
      </c>
      <c r="C2517">
        <v>201.7</v>
      </c>
      <c r="D2517">
        <v>-3</v>
      </c>
      <c r="E2517">
        <f t="shared" si="140"/>
        <v>7.5618965010590191</v>
      </c>
      <c r="F2517">
        <f>(MAX(E$2:E2517) - E2517)/MAX(E$2:E2517)</f>
        <v>8.9909114144384114E-2</v>
      </c>
      <c r="G2517">
        <f t="shared" si="141"/>
        <v>42.600088497999998</v>
      </c>
      <c r="H2517" t="str">
        <f t="shared" si="139"/>
        <v/>
      </c>
    </row>
    <row r="2518" spans="1:8" x14ac:dyDescent="0.3">
      <c r="A2518">
        <v>2008</v>
      </c>
      <c r="B2518">
        <v>8</v>
      </c>
      <c r="C2518">
        <v>200.7</v>
      </c>
      <c r="D2518">
        <v>-5.0012207000000003E-2</v>
      </c>
      <c r="E2518">
        <f t="shared" si="140"/>
        <v>7.5590699903480818</v>
      </c>
      <c r="F2518">
        <f>(MAX(E$2:E2518) - E2518)/MAX(E$2:E2518)</f>
        <v>9.0249290928929776E-2</v>
      </c>
      <c r="G2518">
        <f t="shared" si="141"/>
        <v>42.550076290999996</v>
      </c>
      <c r="H2518" t="str">
        <f t="shared" si="139"/>
        <v/>
      </c>
    </row>
    <row r="2519" spans="1:8" x14ac:dyDescent="0.3">
      <c r="A2519">
        <v>2008</v>
      </c>
      <c r="B2519">
        <v>8</v>
      </c>
      <c r="C2519">
        <v>198.05</v>
      </c>
      <c r="D2519">
        <v>1.7000061040000001</v>
      </c>
      <c r="E2519">
        <f t="shared" si="140"/>
        <v>7.6563974212303458</v>
      </c>
      <c r="F2519">
        <f>(MAX(E$2:E2519) - E2519)/MAX(E$2:E2519)</f>
        <v>7.8535720427497235E-2</v>
      </c>
      <c r="G2519">
        <f t="shared" si="141"/>
        <v>44.250082395</v>
      </c>
      <c r="H2519" t="str">
        <f t="shared" si="139"/>
        <v/>
      </c>
    </row>
    <row r="2520" spans="1:8" x14ac:dyDescent="0.3">
      <c r="A2520">
        <v>2008</v>
      </c>
      <c r="B2520">
        <v>8</v>
      </c>
      <c r="C2520">
        <v>198.6</v>
      </c>
      <c r="D2520">
        <v>1.4</v>
      </c>
      <c r="E2520">
        <f t="shared" si="140"/>
        <v>7.7373563063490964</v>
      </c>
      <c r="F2520">
        <f>(MAX(E$2:E2520) - E2520)/MAX(E$2:E2520)</f>
        <v>6.8792140432017507E-2</v>
      </c>
      <c r="G2520">
        <f t="shared" si="141"/>
        <v>45.650082394999998</v>
      </c>
      <c r="H2520" t="str">
        <f t="shared" si="139"/>
        <v/>
      </c>
    </row>
    <row r="2521" spans="1:8" x14ac:dyDescent="0.3">
      <c r="A2521">
        <v>2008</v>
      </c>
      <c r="B2521">
        <v>8</v>
      </c>
      <c r="C2521">
        <v>200.6</v>
      </c>
      <c r="D2521">
        <v>-3</v>
      </c>
      <c r="E2521">
        <f t="shared" si="140"/>
        <v>7.5637864988786534</v>
      </c>
      <c r="F2521">
        <f>(MAX(E$2:E2521) - E2521)/MAX(E$2:E2521)</f>
        <v>8.9681648747351073E-2</v>
      </c>
      <c r="G2521">
        <f t="shared" si="141"/>
        <v>42.650082394999998</v>
      </c>
      <c r="H2521" t="str">
        <f t="shared" ref="H2521:H2584" si="142">IF(A2521=A2522, "", IF(-C2499*0.05 &gt; MIN(G2500:G2521), -C2499*0.05, ""))</f>
        <v/>
      </c>
    </row>
    <row r="2522" spans="1:8" x14ac:dyDescent="0.3">
      <c r="A2522">
        <v>2008</v>
      </c>
      <c r="B2522">
        <v>8</v>
      </c>
      <c r="C2522">
        <v>199.1</v>
      </c>
      <c r="D2522">
        <v>-2.9</v>
      </c>
      <c r="E2522">
        <f t="shared" si="140"/>
        <v>7.3985304904902955</v>
      </c>
      <c r="F2522">
        <f>(MAX(E$2:E2522) - E2522)/MAX(E$2:E2522)</f>
        <v>0.10957057304644205</v>
      </c>
      <c r="G2522">
        <f t="shared" si="141"/>
        <v>39.750082395</v>
      </c>
      <c r="H2522" t="str">
        <f t="shared" si="142"/>
        <v/>
      </c>
    </row>
    <row r="2523" spans="1:8" x14ac:dyDescent="0.3">
      <c r="A2523">
        <v>2008</v>
      </c>
      <c r="B2523">
        <v>9</v>
      </c>
      <c r="C2523">
        <v>194.85</v>
      </c>
      <c r="D2523">
        <v>-3</v>
      </c>
      <c r="E2523">
        <f t="shared" si="140"/>
        <v>7.2276637355136151</v>
      </c>
      <c r="F2523">
        <f>(MAX(E$2:E2523) - E2523)/MAX(E$2:E2523)</f>
        <v>0.13013476304536939</v>
      </c>
      <c r="G2523">
        <f t="shared" si="141"/>
        <v>36.750082395</v>
      </c>
      <c r="H2523" t="str">
        <f t="shared" si="142"/>
        <v/>
      </c>
    </row>
    <row r="2524" spans="1:8" x14ac:dyDescent="0.3">
      <c r="A2524">
        <v>2008</v>
      </c>
      <c r="B2524">
        <v>9</v>
      </c>
      <c r="C2524">
        <v>191.55</v>
      </c>
      <c r="D2524">
        <v>1.150003052</v>
      </c>
      <c r="E2524">
        <f t="shared" si="140"/>
        <v>7.2927525010161238</v>
      </c>
      <c r="F2524">
        <f>(MAX(E$2:E2524) - E2524)/MAX(E$2:E2524)</f>
        <v>0.1223011868720998</v>
      </c>
      <c r="G2524">
        <f t="shared" si="141"/>
        <v>37.900085447000002</v>
      </c>
      <c r="H2524" t="str">
        <f t="shared" si="142"/>
        <v/>
      </c>
    </row>
    <row r="2525" spans="1:8" x14ac:dyDescent="0.3">
      <c r="A2525">
        <v>2008</v>
      </c>
      <c r="B2525">
        <v>9</v>
      </c>
      <c r="C2525">
        <v>190</v>
      </c>
      <c r="D2525">
        <v>1.200003052</v>
      </c>
      <c r="E2525">
        <f t="shared" si="140"/>
        <v>7.3618419109532294</v>
      </c>
      <c r="F2525">
        <f>(MAX(E$2:E2525) - E2525)/MAX(E$2:E2525)</f>
        <v>0.11398612433665034</v>
      </c>
      <c r="G2525">
        <f t="shared" si="141"/>
        <v>39.100088499000002</v>
      </c>
      <c r="H2525" t="str">
        <f t="shared" si="142"/>
        <v/>
      </c>
    </row>
    <row r="2526" spans="1:8" x14ac:dyDescent="0.3">
      <c r="A2526">
        <v>2008</v>
      </c>
      <c r="B2526">
        <v>9</v>
      </c>
      <c r="C2526">
        <v>190.3</v>
      </c>
      <c r="D2526">
        <v>1.349996948</v>
      </c>
      <c r="E2526">
        <f t="shared" si="140"/>
        <v>7.4401797783582113</v>
      </c>
      <c r="F2526">
        <f>(MAX(E$2:E2526) - E2526)/MAX(E$2:E2526)</f>
        <v>0.10455798959126535</v>
      </c>
      <c r="G2526">
        <f t="shared" si="141"/>
        <v>40.450085446999999</v>
      </c>
      <c r="H2526" t="str">
        <f t="shared" si="142"/>
        <v/>
      </c>
    </row>
    <row r="2527" spans="1:8" x14ac:dyDescent="0.3">
      <c r="A2527">
        <v>2008</v>
      </c>
      <c r="B2527">
        <v>9</v>
      </c>
      <c r="C2527">
        <v>187.1</v>
      </c>
      <c r="D2527">
        <v>0.8</v>
      </c>
      <c r="E2527">
        <f t="shared" si="140"/>
        <v>7.487898729368526</v>
      </c>
      <c r="F2527">
        <f>(MAX(E$2:E2527) - E2527)/MAX(E$2:E2527)</f>
        <v>9.8814908819001929E-2</v>
      </c>
      <c r="G2527">
        <f t="shared" si="141"/>
        <v>41.250085446999996</v>
      </c>
      <c r="H2527" t="str">
        <f t="shared" si="142"/>
        <v/>
      </c>
    </row>
    <row r="2528" spans="1:8" x14ac:dyDescent="0.3">
      <c r="A2528">
        <v>2008</v>
      </c>
      <c r="B2528">
        <v>9</v>
      </c>
      <c r="C2528">
        <v>193</v>
      </c>
      <c r="D2528">
        <v>-3</v>
      </c>
      <c r="E2528">
        <f t="shared" si="140"/>
        <v>7.313310417025737</v>
      </c>
      <c r="F2528">
        <f>(MAX(E$2:E2528) - E2528)/MAX(E$2:E2528)</f>
        <v>0.11982699643721167</v>
      </c>
      <c r="G2528">
        <f t="shared" si="141"/>
        <v>38.250085446999996</v>
      </c>
      <c r="H2528" t="str">
        <f t="shared" si="142"/>
        <v/>
      </c>
    </row>
    <row r="2529" spans="1:8" x14ac:dyDescent="0.3">
      <c r="A2529">
        <v>2008</v>
      </c>
      <c r="B2529">
        <v>9</v>
      </c>
      <c r="C2529">
        <v>195.6</v>
      </c>
      <c r="D2529">
        <v>1.099993896</v>
      </c>
      <c r="E2529">
        <f t="shared" si="140"/>
        <v>7.3750021104174674</v>
      </c>
      <c r="F2529">
        <f>(MAX(E$2:E2529) - E2529)/MAX(E$2:E2529)</f>
        <v>0.11240226536862986</v>
      </c>
      <c r="G2529">
        <f t="shared" si="141"/>
        <v>39.350079342999997</v>
      </c>
      <c r="H2529" t="str">
        <f t="shared" si="142"/>
        <v/>
      </c>
    </row>
    <row r="2530" spans="1:8" x14ac:dyDescent="0.3">
      <c r="A2530">
        <v>2008</v>
      </c>
      <c r="B2530">
        <v>9</v>
      </c>
      <c r="C2530">
        <v>191.1</v>
      </c>
      <c r="D2530">
        <v>4.5000061039999997</v>
      </c>
      <c r="E2530">
        <f t="shared" si="140"/>
        <v>7.6355009684542932</v>
      </c>
      <c r="F2530">
        <f>(MAX(E$2:E2530) - E2530)/MAX(E$2:E2530)</f>
        <v>8.1050654507266034E-2</v>
      </c>
      <c r="G2530">
        <f t="shared" si="141"/>
        <v>43.850085446999998</v>
      </c>
      <c r="H2530" t="str">
        <f t="shared" si="142"/>
        <v/>
      </c>
    </row>
    <row r="2531" spans="1:8" x14ac:dyDescent="0.3">
      <c r="A2531">
        <v>2008</v>
      </c>
      <c r="B2531">
        <v>9</v>
      </c>
      <c r="C2531">
        <v>194.6</v>
      </c>
      <c r="D2531">
        <v>1.25</v>
      </c>
      <c r="E2531">
        <f t="shared" si="140"/>
        <v>7.7090701581554848</v>
      </c>
      <c r="F2531">
        <f>(MAX(E$2:E2531) - E2531)/MAX(E$2:E2531)</f>
        <v>7.2196440618268673E-2</v>
      </c>
      <c r="G2531">
        <f t="shared" si="141"/>
        <v>45.100085446999998</v>
      </c>
      <c r="H2531" t="str">
        <f t="shared" si="142"/>
        <v/>
      </c>
    </row>
    <row r="2532" spans="1:8" x14ac:dyDescent="0.3">
      <c r="A2532">
        <v>2008</v>
      </c>
      <c r="B2532">
        <v>9</v>
      </c>
      <c r="C2532">
        <v>195.5</v>
      </c>
      <c r="D2532">
        <v>-1.2499938960000001</v>
      </c>
      <c r="E2532">
        <f t="shared" si="140"/>
        <v>7.6351344243330033</v>
      </c>
      <c r="F2532">
        <f>(MAX(E$2:E2532) - E2532)/MAX(E$2:E2532)</f>
        <v>8.1094768898940559E-2</v>
      </c>
      <c r="G2532">
        <f t="shared" si="141"/>
        <v>43.850091550999998</v>
      </c>
      <c r="H2532" t="str">
        <f t="shared" si="142"/>
        <v/>
      </c>
    </row>
    <row r="2533" spans="1:8" x14ac:dyDescent="0.3">
      <c r="A2533">
        <v>2008</v>
      </c>
      <c r="B2533">
        <v>9</v>
      </c>
      <c r="C2533">
        <v>195.5</v>
      </c>
      <c r="D2533">
        <v>1.25</v>
      </c>
      <c r="E2533">
        <f t="shared" si="140"/>
        <v>7.7083614168937418</v>
      </c>
      <c r="F2533">
        <f>(MAX(E$2:E2533) - E2533)/MAX(E$2:E2533)</f>
        <v>7.2281739188892039E-2</v>
      </c>
      <c r="G2533">
        <f t="shared" si="141"/>
        <v>45.100091550999998</v>
      </c>
      <c r="H2533" t="str">
        <f t="shared" si="142"/>
        <v/>
      </c>
    </row>
    <row r="2534" spans="1:8" x14ac:dyDescent="0.3">
      <c r="A2534">
        <v>2008</v>
      </c>
      <c r="B2534">
        <v>9</v>
      </c>
      <c r="C2534">
        <v>186.45</v>
      </c>
      <c r="D2534">
        <v>0.60000305200000004</v>
      </c>
      <c r="E2534">
        <f t="shared" si="140"/>
        <v>7.7455701085756026</v>
      </c>
      <c r="F2534">
        <f>(MAX(E$2:E2534) - E2534)/MAX(E$2:E2534)</f>
        <v>6.7803591257413365E-2</v>
      </c>
      <c r="G2534">
        <f t="shared" si="141"/>
        <v>45.700094602999997</v>
      </c>
      <c r="H2534" t="str">
        <f t="shared" si="142"/>
        <v/>
      </c>
    </row>
    <row r="2535" spans="1:8" x14ac:dyDescent="0.3">
      <c r="A2535">
        <v>2008</v>
      </c>
      <c r="B2535">
        <v>9</v>
      </c>
      <c r="C2535">
        <v>189.65</v>
      </c>
      <c r="D2535">
        <v>0.150003052</v>
      </c>
      <c r="E2535">
        <f t="shared" si="140"/>
        <v>7.7547596088848545</v>
      </c>
      <c r="F2535">
        <f>(MAX(E$2:E2535) - E2535)/MAX(E$2:E2535)</f>
        <v>6.6697614671269098E-2</v>
      </c>
      <c r="G2535">
        <f t="shared" si="141"/>
        <v>45.850097654999999</v>
      </c>
      <c r="H2535" t="str">
        <f t="shared" si="142"/>
        <v/>
      </c>
    </row>
    <row r="2536" spans="1:8" x14ac:dyDescent="0.3">
      <c r="A2536">
        <v>2008</v>
      </c>
      <c r="B2536">
        <v>9</v>
      </c>
      <c r="C2536">
        <v>184.45</v>
      </c>
      <c r="D2536">
        <v>1.1999938960000001</v>
      </c>
      <c r="E2536">
        <f t="shared" si="140"/>
        <v>7.8304359238396595</v>
      </c>
      <c r="F2536">
        <f>(MAX(E$2:E2536) - E2536)/MAX(E$2:E2536)</f>
        <v>5.7589803620712976E-2</v>
      </c>
      <c r="G2536">
        <f t="shared" si="141"/>
        <v>47.050091551000001</v>
      </c>
      <c r="H2536" t="str">
        <f t="shared" si="142"/>
        <v/>
      </c>
    </row>
    <row r="2537" spans="1:8" x14ac:dyDescent="0.3">
      <c r="A2537">
        <v>2008</v>
      </c>
      <c r="B2537">
        <v>9</v>
      </c>
      <c r="C2537">
        <v>192.4</v>
      </c>
      <c r="D2537">
        <v>-3</v>
      </c>
      <c r="E2537">
        <f t="shared" si="140"/>
        <v>7.6472916324816644</v>
      </c>
      <c r="F2537">
        <f>(MAX(E$2:E2537) - E2537)/MAX(E$2:E2537)</f>
        <v>7.9631622143097408E-2</v>
      </c>
      <c r="G2537">
        <f t="shared" si="141"/>
        <v>44.050091551000001</v>
      </c>
      <c r="H2537" t="str">
        <f t="shared" si="142"/>
        <v/>
      </c>
    </row>
    <row r="2538" spans="1:8" x14ac:dyDescent="0.3">
      <c r="A2538">
        <v>2008</v>
      </c>
      <c r="B2538">
        <v>9</v>
      </c>
      <c r="C2538">
        <v>197.7</v>
      </c>
      <c r="D2538">
        <v>2.2499969480000002</v>
      </c>
      <c r="E2538">
        <f t="shared" si="140"/>
        <v>7.7778408193826492</v>
      </c>
      <c r="F2538">
        <f>(MAX(E$2:E2538) - E2538)/MAX(E$2:E2538)</f>
        <v>6.3919740191551472E-2</v>
      </c>
      <c r="G2538">
        <f t="shared" si="141"/>
        <v>46.300088499000005</v>
      </c>
      <c r="H2538" t="str">
        <f t="shared" si="142"/>
        <v/>
      </c>
    </row>
    <row r="2539" spans="1:8" x14ac:dyDescent="0.3">
      <c r="A2539">
        <v>2008</v>
      </c>
      <c r="B2539">
        <v>9</v>
      </c>
      <c r="C2539">
        <v>194.45</v>
      </c>
      <c r="D2539">
        <v>-3</v>
      </c>
      <c r="E2539">
        <f t="shared" si="140"/>
        <v>7.5978445031716859</v>
      </c>
      <c r="F2539">
        <f>(MAX(E$2:E2539) - E2539)/MAX(E$2:E2539)</f>
        <v>8.5582692977038771E-2</v>
      </c>
      <c r="G2539">
        <f t="shared" si="141"/>
        <v>43.300088499000005</v>
      </c>
      <c r="H2539" t="str">
        <f t="shared" si="142"/>
        <v/>
      </c>
    </row>
    <row r="2540" spans="1:8" x14ac:dyDescent="0.3">
      <c r="A2540">
        <v>2008</v>
      </c>
      <c r="B2540">
        <v>9</v>
      </c>
      <c r="C2540">
        <v>198.05</v>
      </c>
      <c r="D2540">
        <v>-3</v>
      </c>
      <c r="E2540">
        <f t="shared" si="140"/>
        <v>7.4252098136272657</v>
      </c>
      <c r="F2540">
        <f>(MAX(E$2:E2540) - E2540)/MAX(E$2:E2540)</f>
        <v>0.10635965779200117</v>
      </c>
      <c r="G2540">
        <f t="shared" si="141"/>
        <v>40.300088499000005</v>
      </c>
      <c r="H2540" t="str">
        <f t="shared" si="142"/>
        <v/>
      </c>
    </row>
    <row r="2541" spans="1:8" x14ac:dyDescent="0.3">
      <c r="A2541">
        <v>2008</v>
      </c>
      <c r="B2541">
        <v>9</v>
      </c>
      <c r="C2541">
        <v>198.45</v>
      </c>
      <c r="D2541">
        <v>2.7499938959999999</v>
      </c>
      <c r="E2541">
        <f t="shared" si="140"/>
        <v>7.5795505669454393</v>
      </c>
      <c r="F2541">
        <f>(MAX(E$2:E2541) - E2541)/MAX(E$2:E2541)</f>
        <v>8.7784408462512453E-2</v>
      </c>
      <c r="G2541">
        <f t="shared" si="141"/>
        <v>43.050082395000004</v>
      </c>
      <c r="H2541" t="str">
        <f t="shared" si="142"/>
        <v/>
      </c>
    </row>
    <row r="2542" spans="1:8" x14ac:dyDescent="0.3">
      <c r="A2542">
        <v>2008</v>
      </c>
      <c r="B2542">
        <v>9</v>
      </c>
      <c r="C2542">
        <v>199.25</v>
      </c>
      <c r="D2542">
        <v>1.1999938960000001</v>
      </c>
      <c r="E2542">
        <f t="shared" si="140"/>
        <v>7.6480229464793759</v>
      </c>
      <c r="F2542">
        <f>(MAX(E$2:E2542) - E2542)/MAX(E$2:E2542)</f>
        <v>7.954360689402297E-2</v>
      </c>
      <c r="G2542">
        <f t="shared" si="141"/>
        <v>44.250076291000006</v>
      </c>
      <c r="H2542" t="str">
        <f t="shared" si="142"/>
        <v/>
      </c>
    </row>
    <row r="2543" spans="1:8" x14ac:dyDescent="0.3">
      <c r="A2543">
        <v>2008</v>
      </c>
      <c r="B2543">
        <v>9</v>
      </c>
      <c r="C2543">
        <v>199.25</v>
      </c>
      <c r="D2543">
        <v>5.2500030520000003</v>
      </c>
      <c r="E2543">
        <f t="shared" si="140"/>
        <v>7.9502975548416046</v>
      </c>
      <c r="F2543">
        <f>(MAX(E$2:E2543) - E2543)/MAX(E$2:E2543)</f>
        <v>4.3164192542409774E-2</v>
      </c>
      <c r="G2543">
        <f t="shared" si="141"/>
        <v>49.50007934300001</v>
      </c>
      <c r="H2543" t="str">
        <f t="shared" si="142"/>
        <v/>
      </c>
    </row>
    <row r="2544" spans="1:8" x14ac:dyDescent="0.3">
      <c r="A2544">
        <v>2008</v>
      </c>
      <c r="B2544">
        <v>9</v>
      </c>
      <c r="C2544">
        <v>184.2</v>
      </c>
      <c r="D2544">
        <v>6.1999938959999996</v>
      </c>
      <c r="E2544">
        <f t="shared" si="140"/>
        <v>8.3516965476054636</v>
      </c>
      <c r="F2544">
        <f>(MAX(E$2:E2544) - E2544)/MAX(E$2:E2544)</f>
        <v>0</v>
      </c>
      <c r="G2544">
        <f t="shared" si="141"/>
        <v>55.700073239000012</v>
      </c>
      <c r="H2544" t="str">
        <f t="shared" si="142"/>
        <v/>
      </c>
    </row>
    <row r="2545" spans="1:8" x14ac:dyDescent="0.3">
      <c r="A2545">
        <v>2008</v>
      </c>
      <c r="B2545">
        <v>10</v>
      </c>
      <c r="C2545">
        <v>192.2</v>
      </c>
      <c r="D2545">
        <v>-0.40001220700000001</v>
      </c>
      <c r="E2545">
        <f t="shared" si="140"/>
        <v>8.325623858467571</v>
      </c>
      <c r="F2545">
        <f>(MAX(E$2:E2545) - E2545)/MAX(E$2:E2545)</f>
        <v>3.1218434469303118E-3</v>
      </c>
      <c r="G2545">
        <f t="shared" si="141"/>
        <v>55.300061032000009</v>
      </c>
      <c r="H2545" t="str">
        <f t="shared" si="142"/>
        <v/>
      </c>
    </row>
    <row r="2546" spans="1:8" x14ac:dyDescent="0.3">
      <c r="A2546">
        <v>2008</v>
      </c>
      <c r="B2546">
        <v>10</v>
      </c>
      <c r="C2546">
        <v>193.6</v>
      </c>
      <c r="D2546">
        <v>-3</v>
      </c>
      <c r="E2546">
        <f t="shared" si="140"/>
        <v>8.1321047088647607</v>
      </c>
      <c r="F2546">
        <f>(MAX(E$2:E2546) - E2546)/MAX(E$2:E2546)</f>
        <v>2.6293081589951053E-2</v>
      </c>
      <c r="G2546">
        <f t="shared" si="141"/>
        <v>52.300061032000009</v>
      </c>
      <c r="H2546" t="str">
        <f t="shared" si="142"/>
        <v/>
      </c>
    </row>
    <row r="2547" spans="1:8" x14ac:dyDescent="0.3">
      <c r="A2547">
        <v>2008</v>
      </c>
      <c r="B2547">
        <v>10</v>
      </c>
      <c r="C2547">
        <v>193.6</v>
      </c>
      <c r="D2547">
        <v>4.75</v>
      </c>
      <c r="E2547">
        <f t="shared" si="140"/>
        <v>8.4313880045809881</v>
      </c>
      <c r="F2547">
        <f>(MAX(E$2:E2547) - E2547)/MAX(E$2:E2547)</f>
        <v>0</v>
      </c>
      <c r="G2547">
        <f t="shared" si="141"/>
        <v>57.050061032000009</v>
      </c>
      <c r="H2547" t="str">
        <f t="shared" si="142"/>
        <v/>
      </c>
    </row>
    <row r="2548" spans="1:8" x14ac:dyDescent="0.3">
      <c r="A2548">
        <v>2008</v>
      </c>
      <c r="B2548">
        <v>10</v>
      </c>
      <c r="C2548">
        <v>183.75</v>
      </c>
      <c r="D2548">
        <v>-3</v>
      </c>
      <c r="E2548">
        <f t="shared" si="140"/>
        <v>8.2249050330402298</v>
      </c>
      <c r="F2548">
        <f>(MAX(E$2:E2548) - E2548)/MAX(E$2:E2548)</f>
        <v>2.4489795918367283E-2</v>
      </c>
      <c r="G2548">
        <f t="shared" si="141"/>
        <v>54.050061032000009</v>
      </c>
      <c r="H2548" t="str">
        <f t="shared" si="142"/>
        <v/>
      </c>
    </row>
    <row r="2549" spans="1:8" x14ac:dyDescent="0.3">
      <c r="A2549">
        <v>2008</v>
      </c>
      <c r="B2549">
        <v>10</v>
      </c>
      <c r="C2549">
        <v>179.4</v>
      </c>
      <c r="D2549">
        <v>2.9500122069999999</v>
      </c>
      <c r="E2549">
        <f t="shared" si="140"/>
        <v>8.4277776939840798</v>
      </c>
      <c r="F2549">
        <f>(MAX(E$2:E2549) - E2549)/MAX(E$2:E2549)</f>
        <v>4.281988440037076E-4</v>
      </c>
      <c r="G2549">
        <f t="shared" si="141"/>
        <v>57.00007323900001</v>
      </c>
      <c r="H2549" t="str">
        <f t="shared" si="142"/>
        <v/>
      </c>
    </row>
    <row r="2550" spans="1:8" x14ac:dyDescent="0.3">
      <c r="A2550">
        <v>2008</v>
      </c>
      <c r="B2550">
        <v>10</v>
      </c>
      <c r="C2550">
        <v>177.4</v>
      </c>
      <c r="D2550">
        <v>-3</v>
      </c>
      <c r="E2550">
        <f t="shared" si="140"/>
        <v>8.2139952834827934</v>
      </c>
      <c r="F2550">
        <f>(MAX(E$2:E2550) - E2550)/MAX(E$2:E2550)</f>
        <v>2.5783740586968567E-2</v>
      </c>
      <c r="G2550">
        <f t="shared" si="141"/>
        <v>54.00007323900001</v>
      </c>
      <c r="H2550" t="str">
        <f t="shared" si="142"/>
        <v/>
      </c>
    </row>
    <row r="2551" spans="1:8" x14ac:dyDescent="0.3">
      <c r="A2551">
        <v>2008</v>
      </c>
      <c r="B2551">
        <v>10</v>
      </c>
      <c r="C2551">
        <v>173.7</v>
      </c>
      <c r="D2551">
        <v>0.80000610400000005</v>
      </c>
      <c r="E2551">
        <f t="shared" si="140"/>
        <v>8.2707417978611488</v>
      </c>
      <c r="F2551">
        <f>(MAX(E$2:E2551) - E2551)/MAX(E$2:E2551)</f>
        <v>1.9053352381903921E-2</v>
      </c>
      <c r="G2551">
        <f t="shared" si="141"/>
        <v>54.800079343000007</v>
      </c>
      <c r="H2551" t="str">
        <f t="shared" si="142"/>
        <v/>
      </c>
    </row>
    <row r="2552" spans="1:8" x14ac:dyDescent="0.3">
      <c r="A2552">
        <v>2008</v>
      </c>
      <c r="B2552">
        <v>10</v>
      </c>
      <c r="C2552">
        <v>167.6</v>
      </c>
      <c r="D2552">
        <v>-3</v>
      </c>
      <c r="E2552">
        <f t="shared" si="140"/>
        <v>8.048675341474663</v>
      </c>
      <c r="F2552">
        <f>(MAX(E$2:E2552) - E2552)/MAX(E$2:E2552)</f>
        <v>4.5391418696232172E-2</v>
      </c>
      <c r="G2552">
        <f t="shared" si="141"/>
        <v>51.800079343000007</v>
      </c>
      <c r="H2552" t="str">
        <f t="shared" si="142"/>
        <v/>
      </c>
    </row>
    <row r="2553" spans="1:8" x14ac:dyDescent="0.3">
      <c r="A2553">
        <v>2008</v>
      </c>
      <c r="B2553">
        <v>10</v>
      </c>
      <c r="C2553">
        <v>174.2</v>
      </c>
      <c r="D2553">
        <v>-0.150006104</v>
      </c>
      <c r="E2553">
        <f t="shared" si="140"/>
        <v>8.0382790978150584</v>
      </c>
      <c r="F2553">
        <f>(MAX(E$2:E2553) - E2553)/MAX(E$2:E2553)</f>
        <v>4.6624459288594426E-2</v>
      </c>
      <c r="G2553">
        <f t="shared" si="141"/>
        <v>51.650073239000008</v>
      </c>
      <c r="H2553" t="str">
        <f t="shared" si="142"/>
        <v/>
      </c>
    </row>
    <row r="2554" spans="1:8" x14ac:dyDescent="0.3">
      <c r="A2554">
        <v>2008</v>
      </c>
      <c r="B2554">
        <v>10</v>
      </c>
      <c r="C2554">
        <v>182.3</v>
      </c>
      <c r="D2554">
        <v>-0.14999084500000001</v>
      </c>
      <c r="E2554">
        <f t="shared" si="140"/>
        <v>8.0283586238088009</v>
      </c>
      <c r="F2554">
        <f>(MAX(E$2:E2554) - E2554)/MAX(E$2:E2554)</f>
        <v>4.7801071490626582E-2</v>
      </c>
      <c r="G2554">
        <f t="shared" si="141"/>
        <v>51.50008239400001</v>
      </c>
      <c r="H2554" t="str">
        <f t="shared" si="142"/>
        <v/>
      </c>
    </row>
    <row r="2555" spans="1:8" x14ac:dyDescent="0.3">
      <c r="A2555">
        <v>2008</v>
      </c>
      <c r="B2555">
        <v>10</v>
      </c>
      <c r="C2555">
        <v>179.65</v>
      </c>
      <c r="D2555">
        <v>-0.250003052</v>
      </c>
      <c r="E2555">
        <f t="shared" si="140"/>
        <v>8.0116000864430674</v>
      </c>
      <c r="F2555">
        <f>(MAX(E$2:E2555) - E2555)/MAX(E$2:E2555)</f>
        <v>4.9788708325348E-2</v>
      </c>
      <c r="G2555">
        <f t="shared" si="141"/>
        <v>51.250079342000014</v>
      </c>
      <c r="H2555" t="str">
        <f t="shared" si="142"/>
        <v/>
      </c>
    </row>
    <row r="2556" spans="1:8" x14ac:dyDescent="0.3">
      <c r="A2556">
        <v>2008</v>
      </c>
      <c r="B2556">
        <v>10</v>
      </c>
      <c r="C2556">
        <v>166.45</v>
      </c>
      <c r="D2556">
        <v>-3</v>
      </c>
      <c r="E2556">
        <f t="shared" si="140"/>
        <v>7.7950053109009003</v>
      </c>
      <c r="F2556">
        <f>(MAX(E$2:E2556) - E2556)/MAX(E$2:E2556)</f>
        <v>7.5477809031481519E-2</v>
      </c>
      <c r="G2556">
        <f t="shared" si="141"/>
        <v>48.250079342000014</v>
      </c>
      <c r="H2556" t="str">
        <f t="shared" si="142"/>
        <v/>
      </c>
    </row>
    <row r="2557" spans="1:8" x14ac:dyDescent="0.3">
      <c r="A2557">
        <v>2008</v>
      </c>
      <c r="B2557">
        <v>10</v>
      </c>
      <c r="C2557">
        <v>165.55</v>
      </c>
      <c r="D2557">
        <v>4.6999908450000003</v>
      </c>
      <c r="E2557">
        <f t="shared" si="140"/>
        <v>8.1269574727670495</v>
      </c>
      <c r="F2557">
        <f>(MAX(E$2:E2557) - E2557)/MAX(E$2:E2557)</f>
        <v>3.6106810841647158E-2</v>
      </c>
      <c r="G2557">
        <f t="shared" si="141"/>
        <v>52.950070187000016</v>
      </c>
      <c r="H2557" t="str">
        <f t="shared" si="142"/>
        <v/>
      </c>
    </row>
    <row r="2558" spans="1:8" x14ac:dyDescent="0.3">
      <c r="A2558">
        <v>2008</v>
      </c>
      <c r="B2558">
        <v>10</v>
      </c>
      <c r="C2558">
        <v>161.94999999999999</v>
      </c>
      <c r="D2558">
        <v>-3</v>
      </c>
      <c r="E2558">
        <f t="shared" si="140"/>
        <v>7.9011389570063111</v>
      </c>
      <c r="F2558">
        <f>(MAX(E$2:E2558) - E2558)/MAX(E$2:E2558)</f>
        <v>6.2889888033450622E-2</v>
      </c>
      <c r="G2558">
        <f t="shared" si="141"/>
        <v>49.950070187000016</v>
      </c>
      <c r="H2558" t="str">
        <f t="shared" si="142"/>
        <v/>
      </c>
    </row>
    <row r="2559" spans="1:8" x14ac:dyDescent="0.3">
      <c r="A2559">
        <v>2008</v>
      </c>
      <c r="B2559">
        <v>10</v>
      </c>
      <c r="C2559">
        <v>165.5</v>
      </c>
      <c r="D2559">
        <v>-3</v>
      </c>
      <c r="E2559">
        <f t="shared" si="140"/>
        <v>7.6863043630091612</v>
      </c>
      <c r="F2559">
        <f>(MAX(E$2:E2559) - E2559)/MAX(E$2:E2559)</f>
        <v>8.8370223404142231E-2</v>
      </c>
      <c r="G2559">
        <f t="shared" si="141"/>
        <v>46.950070187000016</v>
      </c>
      <c r="H2559" t="str">
        <f t="shared" si="142"/>
        <v/>
      </c>
    </row>
    <row r="2560" spans="1:8" x14ac:dyDescent="0.3">
      <c r="A2560">
        <v>2008</v>
      </c>
      <c r="B2560">
        <v>10</v>
      </c>
      <c r="C2560">
        <v>161.65</v>
      </c>
      <c r="D2560">
        <v>-3</v>
      </c>
      <c r="E2560">
        <f t="shared" si="140"/>
        <v>7.4723336260246818</v>
      </c>
      <c r="F2560">
        <f>(MAX(E$2:E2560) - E2560)/MAX(E$2:E2560)</f>
        <v>0.11374810150300611</v>
      </c>
      <c r="G2560">
        <f t="shared" si="141"/>
        <v>43.950070187000016</v>
      </c>
      <c r="H2560" t="str">
        <f t="shared" si="142"/>
        <v/>
      </c>
    </row>
    <row r="2561" spans="1:8" x14ac:dyDescent="0.3">
      <c r="A2561">
        <v>2008</v>
      </c>
      <c r="B2561">
        <v>10</v>
      </c>
      <c r="C2561">
        <v>145.94999999999999</v>
      </c>
      <c r="D2561">
        <v>-3</v>
      </c>
      <c r="E2561">
        <f t="shared" si="140"/>
        <v>7.241943072293191</v>
      </c>
      <c r="F2561">
        <f>(MAX(E$2:E2561) - E2561)/MAX(E$2:E2561)</f>
        <v>0.1410734426694088</v>
      </c>
      <c r="G2561">
        <f t="shared" si="141"/>
        <v>40.950070187000016</v>
      </c>
      <c r="H2561" t="str">
        <f t="shared" si="142"/>
        <v/>
      </c>
    </row>
    <row r="2562" spans="1:8" x14ac:dyDescent="0.3">
      <c r="A2562">
        <v>2008</v>
      </c>
      <c r="B2562">
        <v>10</v>
      </c>
      <c r="C2562">
        <v>142.44999999999999</v>
      </c>
      <c r="D2562">
        <v>-3</v>
      </c>
      <c r="E2562">
        <f t="shared" si="140"/>
        <v>7.0131698618662384</v>
      </c>
      <c r="F2562">
        <f>(MAX(E$2:E2562) - E2562)/MAX(E$2:E2562)</f>
        <v>0.1682069597489993</v>
      </c>
      <c r="G2562">
        <f t="shared" si="141"/>
        <v>37.950070187000016</v>
      </c>
      <c r="H2562" t="str">
        <f t="shared" si="142"/>
        <v/>
      </c>
    </row>
    <row r="2563" spans="1:8" x14ac:dyDescent="0.3">
      <c r="A2563">
        <v>2008</v>
      </c>
      <c r="B2563">
        <v>10</v>
      </c>
      <c r="C2563">
        <v>129.05000000000001</v>
      </c>
      <c r="D2563">
        <v>-3</v>
      </c>
      <c r="E2563">
        <f t="shared" si="140"/>
        <v>6.7686191886512201</v>
      </c>
      <c r="F2563">
        <f>(MAX(E$2:E2563) - E2563)/MAX(E$2:E2563)</f>
        <v>0.19721175386856155</v>
      </c>
      <c r="G2563">
        <f t="shared" si="141"/>
        <v>34.950070187000016</v>
      </c>
      <c r="H2563" t="str">
        <f t="shared" si="142"/>
        <v/>
      </c>
    </row>
    <row r="2564" spans="1:8" x14ac:dyDescent="0.3">
      <c r="A2564">
        <v>2008</v>
      </c>
      <c r="B2564">
        <v>10</v>
      </c>
      <c r="C2564">
        <v>124.4</v>
      </c>
      <c r="D2564">
        <v>13.550003050000001</v>
      </c>
      <c r="E2564">
        <f t="shared" ref="E2564:E2627" si="143">(D2564/C2564*$G$2+1)*E2563*$H$2+(1-$H$2)*E2563</f>
        <v>7.8745051691638315</v>
      </c>
      <c r="F2564">
        <f>(MAX(E$2:E2564) - E2564)/MAX(E$2:E2564)</f>
        <v>6.604877335909437E-2</v>
      </c>
      <c r="G2564">
        <f t="shared" si="141"/>
        <v>48.500073237000016</v>
      </c>
      <c r="H2564" t="str">
        <f t="shared" si="142"/>
        <v/>
      </c>
    </row>
    <row r="2565" spans="1:8" x14ac:dyDescent="0.3">
      <c r="A2565">
        <v>2008</v>
      </c>
      <c r="B2565">
        <v>10</v>
      </c>
      <c r="C2565">
        <v>144.44999999999999</v>
      </c>
      <c r="D2565">
        <v>-3</v>
      </c>
      <c r="E2565">
        <f t="shared" si="143"/>
        <v>7.6291934816509404</v>
      </c>
      <c r="F2565">
        <f>(MAX(E$2:E2565) - E2565)/MAX(E$2:E2565)</f>
        <v>9.5143827148530591E-2</v>
      </c>
      <c r="G2565">
        <f t="shared" ref="G2565:G2628" si="144">IF(A2565&lt;&gt;A2564, D2565, D2565+G2564)</f>
        <v>45.500073237000016</v>
      </c>
      <c r="H2565" t="str">
        <f t="shared" si="142"/>
        <v/>
      </c>
    </row>
    <row r="2566" spans="1:8" x14ac:dyDescent="0.3">
      <c r="A2566">
        <v>2008</v>
      </c>
      <c r="B2566">
        <v>10</v>
      </c>
      <c r="C2566">
        <v>142.80000000000001</v>
      </c>
      <c r="D2566">
        <v>-1.349996948</v>
      </c>
      <c r="E2566">
        <f t="shared" si="143"/>
        <v>7.5210066337945305</v>
      </c>
      <c r="F2566">
        <f>(MAX(E$2:E2566) - E2566)/MAX(E$2:E2566)</f>
        <v>0.10797526697761083</v>
      </c>
      <c r="G2566">
        <f t="shared" si="144"/>
        <v>44.150076289000019</v>
      </c>
      <c r="H2566" t="str">
        <f t="shared" si="142"/>
        <v/>
      </c>
    </row>
    <row r="2567" spans="1:8" x14ac:dyDescent="0.3">
      <c r="A2567">
        <v>2008</v>
      </c>
      <c r="B2567">
        <v>10</v>
      </c>
      <c r="C2567">
        <v>149.05000000000001</v>
      </c>
      <c r="D2567">
        <v>-3</v>
      </c>
      <c r="E2567">
        <f t="shared" si="143"/>
        <v>7.2939383355585345</v>
      </c>
      <c r="F2567">
        <f>(MAX(E$2:E2567) - E2567)/MAX(E$2:E2567)</f>
        <v>0.13490657391220143</v>
      </c>
      <c r="G2567">
        <f t="shared" si="144"/>
        <v>41.150076289000019</v>
      </c>
      <c r="H2567" t="str">
        <f t="shared" si="142"/>
        <v/>
      </c>
    </row>
    <row r="2568" spans="1:8" x14ac:dyDescent="0.3">
      <c r="A2568">
        <v>2008</v>
      </c>
      <c r="B2568">
        <v>11</v>
      </c>
      <c r="C2568">
        <v>154.19999999999999</v>
      </c>
      <c r="D2568">
        <v>-3</v>
      </c>
      <c r="E2568">
        <f t="shared" si="143"/>
        <v>7.0810802129255039</v>
      </c>
      <c r="F2568">
        <f>(MAX(E$2:E2568) - E2568)/MAX(E$2:E2568)</f>
        <v>0.1601524910159309</v>
      </c>
      <c r="G2568">
        <f t="shared" si="144"/>
        <v>38.150076289000019</v>
      </c>
      <c r="H2568" t="str">
        <f t="shared" si="142"/>
        <v/>
      </c>
    </row>
    <row r="2569" spans="1:8" x14ac:dyDescent="0.3">
      <c r="A2569">
        <v>2008</v>
      </c>
      <c r="B2569">
        <v>11</v>
      </c>
      <c r="C2569">
        <v>155</v>
      </c>
      <c r="D2569">
        <v>2.6000061040000002</v>
      </c>
      <c r="E2569">
        <f t="shared" si="143"/>
        <v>7.259249746246665</v>
      </c>
      <c r="F2569">
        <f>(MAX(E$2:E2569) - E2569)/MAX(E$2:E2569)</f>
        <v>0.13902079440508142</v>
      </c>
      <c r="G2569">
        <f t="shared" si="144"/>
        <v>40.750082393000021</v>
      </c>
      <c r="H2569" t="str">
        <f t="shared" si="142"/>
        <v/>
      </c>
    </row>
    <row r="2570" spans="1:8" x14ac:dyDescent="0.3">
      <c r="A2570">
        <v>2008</v>
      </c>
      <c r="B2570">
        <v>11</v>
      </c>
      <c r="C2570">
        <v>160.85</v>
      </c>
      <c r="D2570">
        <v>-3</v>
      </c>
      <c r="E2570">
        <f t="shared" si="143"/>
        <v>7.0561622494601561</v>
      </c>
      <c r="F2570">
        <f>(MAX(E$2:E2570) - E2570)/MAX(E$2:E2570)</f>
        <v>0.16310787196291249</v>
      </c>
      <c r="G2570">
        <f t="shared" si="144"/>
        <v>37.750082393000021</v>
      </c>
      <c r="H2570" t="str">
        <f t="shared" si="142"/>
        <v/>
      </c>
    </row>
    <row r="2571" spans="1:8" x14ac:dyDescent="0.3">
      <c r="A2571">
        <v>2008</v>
      </c>
      <c r="B2571">
        <v>11</v>
      </c>
      <c r="C2571">
        <v>154.44999999999999</v>
      </c>
      <c r="D2571">
        <v>-3</v>
      </c>
      <c r="E2571">
        <f t="shared" si="143"/>
        <v>6.8505764280126282</v>
      </c>
      <c r="F2571">
        <f>(MAX(E$2:E2571) - E2571)/MAX(E$2:E2571)</f>
        <v>0.18749126190248447</v>
      </c>
      <c r="G2571">
        <f t="shared" si="144"/>
        <v>34.750082393000021</v>
      </c>
      <c r="H2571" t="str">
        <f t="shared" si="142"/>
        <v/>
      </c>
    </row>
    <row r="2572" spans="1:8" x14ac:dyDescent="0.3">
      <c r="A2572">
        <v>2008</v>
      </c>
      <c r="B2572">
        <v>11</v>
      </c>
      <c r="C2572">
        <v>143.85</v>
      </c>
      <c r="D2572">
        <v>10.40000305</v>
      </c>
      <c r="E2572">
        <f t="shared" si="143"/>
        <v>7.5934963002294111</v>
      </c>
      <c r="F2572">
        <f>(MAX(E$2:E2572) - E2572)/MAX(E$2:E2572)</f>
        <v>9.9377671137460294E-2</v>
      </c>
      <c r="G2572">
        <f t="shared" si="144"/>
        <v>45.150085443000023</v>
      </c>
      <c r="H2572" t="str">
        <f t="shared" si="142"/>
        <v/>
      </c>
    </row>
    <row r="2573" spans="1:8" x14ac:dyDescent="0.3">
      <c r="A2573">
        <v>2008</v>
      </c>
      <c r="B2573">
        <v>11</v>
      </c>
      <c r="C2573">
        <v>155.94999999999999</v>
      </c>
      <c r="D2573">
        <v>-2.650006104</v>
      </c>
      <c r="E2573">
        <f t="shared" si="143"/>
        <v>7.3999456922174591</v>
      </c>
      <c r="F2573">
        <f>(MAX(E$2:E2573) - E2573)/MAX(E$2:E2573)</f>
        <v>0.12233363140245949</v>
      </c>
      <c r="G2573">
        <f t="shared" si="144"/>
        <v>42.500079339000024</v>
      </c>
      <c r="H2573" t="str">
        <f t="shared" si="142"/>
        <v/>
      </c>
    </row>
    <row r="2574" spans="1:8" x14ac:dyDescent="0.3">
      <c r="A2574">
        <v>2008</v>
      </c>
      <c r="B2574">
        <v>11</v>
      </c>
      <c r="C2574">
        <v>154.4</v>
      </c>
      <c r="D2574">
        <v>-3</v>
      </c>
      <c r="E2574">
        <f t="shared" si="143"/>
        <v>7.1842736998924694</v>
      </c>
      <c r="F2574">
        <f>(MAX(E$2:E2574) - E2574)/MAX(E$2:E2574)</f>
        <v>0.14791328592764674</v>
      </c>
      <c r="G2574">
        <f t="shared" si="144"/>
        <v>39.500079339000024</v>
      </c>
      <c r="H2574" t="str">
        <f t="shared" si="142"/>
        <v/>
      </c>
    </row>
    <row r="2575" spans="1:8" x14ac:dyDescent="0.3">
      <c r="A2575">
        <v>2008</v>
      </c>
      <c r="B2575">
        <v>11</v>
      </c>
      <c r="C2575">
        <v>149.6</v>
      </c>
      <c r="D2575">
        <v>4.3499908449999998</v>
      </c>
      <c r="E2575">
        <f t="shared" si="143"/>
        <v>7.4976245503855159</v>
      </c>
      <c r="F2575">
        <f>(MAX(E$2:E2575) - E2575)/MAX(E$2:E2575)</f>
        <v>0.1107484857402049</v>
      </c>
      <c r="G2575">
        <f t="shared" si="144"/>
        <v>43.850070184000025</v>
      </c>
      <c r="H2575" t="str">
        <f t="shared" si="142"/>
        <v/>
      </c>
    </row>
    <row r="2576" spans="1:8" x14ac:dyDescent="0.3">
      <c r="A2576">
        <v>2008</v>
      </c>
      <c r="B2576">
        <v>11</v>
      </c>
      <c r="C2576">
        <v>145.44999999999999</v>
      </c>
      <c r="D2576">
        <v>-3</v>
      </c>
      <c r="E2576">
        <f t="shared" si="143"/>
        <v>7.2656595419514511</v>
      </c>
      <c r="F2576">
        <f>(MAX(E$2:E2576) - E2576)/MAX(E$2:E2576)</f>
        <v>0.13826056421506958</v>
      </c>
      <c r="G2576">
        <f t="shared" si="144"/>
        <v>40.850070184000025</v>
      </c>
      <c r="H2576" t="str">
        <f t="shared" si="142"/>
        <v/>
      </c>
    </row>
    <row r="2577" spans="1:8" x14ac:dyDescent="0.3">
      <c r="A2577">
        <v>2008</v>
      </c>
      <c r="B2577">
        <v>11</v>
      </c>
      <c r="C2577">
        <v>153.44999999999999</v>
      </c>
      <c r="D2577">
        <v>5.8000030520000001</v>
      </c>
      <c r="E2577">
        <f t="shared" si="143"/>
        <v>7.6775935352858733</v>
      </c>
      <c r="F2577">
        <f>(MAX(E$2:E2577) - E2577)/MAX(E$2:E2577)</f>
        <v>8.9403366193746406E-2</v>
      </c>
      <c r="G2577">
        <f t="shared" si="144"/>
        <v>46.650073236000026</v>
      </c>
      <c r="H2577" t="str">
        <f t="shared" si="142"/>
        <v/>
      </c>
    </row>
    <row r="2578" spans="1:8" x14ac:dyDescent="0.3">
      <c r="A2578">
        <v>2008</v>
      </c>
      <c r="B2578">
        <v>11</v>
      </c>
      <c r="C2578">
        <v>145.94999999999999</v>
      </c>
      <c r="D2578">
        <v>-3</v>
      </c>
      <c r="E2578">
        <f t="shared" si="143"/>
        <v>7.4408743101485912</v>
      </c>
      <c r="F2578">
        <f>(MAX(E$2:E2578) - E2578)/MAX(E$2:E2578)</f>
        <v>0.11747931584861539</v>
      </c>
      <c r="G2578">
        <f t="shared" si="144"/>
        <v>43.650073236000026</v>
      </c>
      <c r="H2578" t="str">
        <f t="shared" si="142"/>
        <v/>
      </c>
    </row>
    <row r="2579" spans="1:8" x14ac:dyDescent="0.3">
      <c r="A2579">
        <v>2008</v>
      </c>
      <c r="B2579">
        <v>11</v>
      </c>
      <c r="C2579">
        <v>141.94999999999999</v>
      </c>
      <c r="D2579">
        <v>-3</v>
      </c>
      <c r="E2579">
        <f t="shared" si="143"/>
        <v>7.2049888970054523</v>
      </c>
      <c r="F2579">
        <f>(MAX(E$2:E2579) - E2579)/MAX(E$2:E2579)</f>
        <v>0.14545637170406603</v>
      </c>
      <c r="G2579">
        <f t="shared" si="144"/>
        <v>40.650073236000026</v>
      </c>
      <c r="H2579" t="str">
        <f t="shared" si="142"/>
        <v/>
      </c>
    </row>
    <row r="2580" spans="1:8" x14ac:dyDescent="0.3">
      <c r="A2580">
        <v>2008</v>
      </c>
      <c r="B2580">
        <v>11</v>
      </c>
      <c r="C2580">
        <v>139.35</v>
      </c>
      <c r="D2580">
        <v>-3</v>
      </c>
      <c r="E2580">
        <f t="shared" si="143"/>
        <v>6.9723197184153953</v>
      </c>
      <c r="F2580">
        <f>(MAX(E$2:E2580) - E2580)/MAX(E$2:E2580)</f>
        <v>0.17305196788154498</v>
      </c>
      <c r="G2580">
        <f t="shared" si="144"/>
        <v>37.650073236000026</v>
      </c>
      <c r="H2580" t="str">
        <f t="shared" si="142"/>
        <v/>
      </c>
    </row>
    <row r="2581" spans="1:8" x14ac:dyDescent="0.3">
      <c r="A2581">
        <v>2008</v>
      </c>
      <c r="B2581">
        <v>11</v>
      </c>
      <c r="C2581">
        <v>131.44999999999999</v>
      </c>
      <c r="D2581">
        <v>-3</v>
      </c>
      <c r="E2581">
        <f t="shared" si="143"/>
        <v>6.7336324705426742</v>
      </c>
      <c r="F2581">
        <f>(MAX(E$2:E2581) - E2581)/MAX(E$2:E2581)</f>
        <v>0.20136133375855553</v>
      </c>
      <c r="G2581">
        <f t="shared" si="144"/>
        <v>34.650073236000026</v>
      </c>
      <c r="H2581" t="str">
        <f t="shared" si="142"/>
        <v/>
      </c>
    </row>
    <row r="2582" spans="1:8" x14ac:dyDescent="0.3">
      <c r="A2582">
        <v>2008</v>
      </c>
      <c r="B2582">
        <v>11</v>
      </c>
      <c r="C2582">
        <v>125.3</v>
      </c>
      <c r="D2582">
        <v>10.349993899999999</v>
      </c>
      <c r="E2582">
        <f t="shared" si="143"/>
        <v>7.5679467761487231</v>
      </c>
      <c r="F2582">
        <f>(MAX(E$2:E2582) - E2582)/MAX(E$2:E2582)</f>
        <v>0.10240795797360237</v>
      </c>
      <c r="G2582">
        <f t="shared" si="144"/>
        <v>45.000067136000027</v>
      </c>
      <c r="H2582" t="str">
        <f t="shared" si="142"/>
        <v/>
      </c>
    </row>
    <row r="2583" spans="1:8" x14ac:dyDescent="0.3">
      <c r="A2583">
        <v>2008</v>
      </c>
      <c r="B2583">
        <v>11</v>
      </c>
      <c r="C2583">
        <v>134</v>
      </c>
      <c r="D2583">
        <v>-3</v>
      </c>
      <c r="E2583">
        <f t="shared" si="143"/>
        <v>7.3137993097855203</v>
      </c>
      <c r="F2583">
        <f>(MAX(E$2:E2583) - E2583)/MAX(E$2:E2583)</f>
        <v>0.13255097431030968</v>
      </c>
      <c r="G2583">
        <f t="shared" si="144"/>
        <v>42.000067136000027</v>
      </c>
      <c r="H2583" t="str">
        <f t="shared" si="142"/>
        <v/>
      </c>
    </row>
    <row r="2584" spans="1:8" x14ac:dyDescent="0.3">
      <c r="A2584">
        <v>2008</v>
      </c>
      <c r="B2584">
        <v>11</v>
      </c>
      <c r="C2584">
        <v>136.44999999999999</v>
      </c>
      <c r="D2584">
        <v>3.3999969480000001</v>
      </c>
      <c r="E2584">
        <f t="shared" si="143"/>
        <v>7.587162028710642</v>
      </c>
      <c r="F2584">
        <f>(MAX(E$2:E2584) - E2584)/MAX(E$2:E2584)</f>
        <v>0.10012894382415524</v>
      </c>
      <c r="G2584">
        <f t="shared" si="144"/>
        <v>45.400064084000029</v>
      </c>
      <c r="H2584" t="str">
        <f t="shared" si="142"/>
        <v/>
      </c>
    </row>
    <row r="2585" spans="1:8" x14ac:dyDescent="0.3">
      <c r="A2585">
        <v>2008</v>
      </c>
      <c r="B2585">
        <v>11</v>
      </c>
      <c r="C2585">
        <v>134.05000000000001</v>
      </c>
      <c r="D2585">
        <v>-3</v>
      </c>
      <c r="E2585">
        <f t="shared" si="143"/>
        <v>7.332464310477163</v>
      </c>
      <c r="F2585">
        <f>(MAX(E$2:E2585) - E2585)/MAX(E$2:E2585)</f>
        <v>0.13033722247235591</v>
      </c>
      <c r="G2585">
        <f t="shared" si="144"/>
        <v>42.400064084000029</v>
      </c>
      <c r="H2585" t="str">
        <f t="shared" ref="H2585:H2648" si="145">IF(A2585=A2586, "", IF(-C2563*0.05 &gt; MIN(G2564:G2585), -C2563*0.05, ""))</f>
        <v/>
      </c>
    </row>
    <row r="2586" spans="1:8" x14ac:dyDescent="0.3">
      <c r="A2586">
        <v>2008</v>
      </c>
      <c r="B2586">
        <v>11</v>
      </c>
      <c r="C2586">
        <v>143.65</v>
      </c>
      <c r="D2586">
        <v>-1.2000061040000001</v>
      </c>
      <c r="E2586">
        <f t="shared" si="143"/>
        <v>7.2405847219292898</v>
      </c>
      <c r="F2586">
        <f>(MAX(E$2:E2586) - E2586)/MAX(E$2:E2586)</f>
        <v>0.14123454904515181</v>
      </c>
      <c r="G2586">
        <f t="shared" si="144"/>
        <v>41.200057980000025</v>
      </c>
      <c r="H2586" t="str">
        <f t="shared" si="145"/>
        <v/>
      </c>
    </row>
    <row r="2587" spans="1:8" x14ac:dyDescent="0.3">
      <c r="A2587">
        <v>2008</v>
      </c>
      <c r="B2587">
        <v>11</v>
      </c>
      <c r="C2587">
        <v>144.9</v>
      </c>
      <c r="D2587">
        <v>0.150006104</v>
      </c>
      <c r="E2587">
        <f t="shared" si="143"/>
        <v>7.2518283234284473</v>
      </c>
      <c r="F2587">
        <f>(MAX(E$2:E2587) - E2587)/MAX(E$2:E2587)</f>
        <v>0.13990100805604677</v>
      </c>
      <c r="G2587">
        <f t="shared" si="144"/>
        <v>41.350064084000024</v>
      </c>
      <c r="H2587" t="str">
        <f t="shared" si="145"/>
        <v/>
      </c>
    </row>
    <row r="2588" spans="1:8" x14ac:dyDescent="0.3">
      <c r="A2588">
        <v>2008</v>
      </c>
      <c r="B2588">
        <v>12</v>
      </c>
      <c r="C2588">
        <v>144.75</v>
      </c>
      <c r="D2588">
        <v>-2</v>
      </c>
      <c r="E2588">
        <f t="shared" si="143"/>
        <v>7.1015313633573918</v>
      </c>
      <c r="F2588">
        <f>(MAX(E$2:E2588) - E2588)/MAX(E$2:E2588)</f>
        <v>0.15772689389944472</v>
      </c>
      <c r="G2588">
        <f t="shared" si="144"/>
        <v>39.350064084000024</v>
      </c>
      <c r="H2588" t="str">
        <f t="shared" si="145"/>
        <v/>
      </c>
    </row>
    <row r="2589" spans="1:8" x14ac:dyDescent="0.3">
      <c r="A2589">
        <v>2008</v>
      </c>
      <c r="B2589">
        <v>12</v>
      </c>
      <c r="C2589">
        <v>135.75</v>
      </c>
      <c r="D2589">
        <v>1.899993896</v>
      </c>
      <c r="E2589">
        <f t="shared" si="143"/>
        <v>7.2506238080273544</v>
      </c>
      <c r="F2589">
        <f>(MAX(E$2:E2589) - E2589)/MAX(E$2:E2589)</f>
        <v>0.14004386892313514</v>
      </c>
      <c r="G2589">
        <f t="shared" si="144"/>
        <v>41.250057980000022</v>
      </c>
      <c r="H2589" t="str">
        <f t="shared" si="145"/>
        <v/>
      </c>
    </row>
    <row r="2590" spans="1:8" x14ac:dyDescent="0.3">
      <c r="A2590">
        <v>2008</v>
      </c>
      <c r="B2590">
        <v>12</v>
      </c>
      <c r="C2590">
        <v>138.94999999999999</v>
      </c>
      <c r="D2590">
        <v>0.99999694800000005</v>
      </c>
      <c r="E2590">
        <f t="shared" si="143"/>
        <v>7.328895866456179</v>
      </c>
      <c r="F2590">
        <f>(MAX(E$2:E2590) - E2590)/MAX(E$2:E2590)</f>
        <v>0.13076045575482911</v>
      </c>
      <c r="G2590">
        <f t="shared" si="144"/>
        <v>42.250054928000026</v>
      </c>
      <c r="H2590" t="str">
        <f t="shared" si="145"/>
        <v/>
      </c>
    </row>
    <row r="2591" spans="1:8" x14ac:dyDescent="0.3">
      <c r="A2591">
        <v>2008</v>
      </c>
      <c r="B2591">
        <v>12</v>
      </c>
      <c r="C2591">
        <v>140.5</v>
      </c>
      <c r="D2591">
        <v>4.4999969479999997</v>
      </c>
      <c r="E2591">
        <f t="shared" si="143"/>
        <v>7.6809956070034673</v>
      </c>
      <c r="F2591">
        <f>(MAX(E$2:E2591) - E2591)/MAX(E$2:E2591)</f>
        <v>8.8999865404108258E-2</v>
      </c>
      <c r="G2591">
        <f t="shared" si="144"/>
        <v>46.750051876000029</v>
      </c>
      <c r="H2591" t="str">
        <f t="shared" si="145"/>
        <v/>
      </c>
    </row>
    <row r="2592" spans="1:8" x14ac:dyDescent="0.3">
      <c r="A2592">
        <v>2008</v>
      </c>
      <c r="B2592">
        <v>12</v>
      </c>
      <c r="C2592">
        <v>137.80000000000001</v>
      </c>
      <c r="D2592">
        <v>-0.34999389600000003</v>
      </c>
      <c r="E2592">
        <f t="shared" si="143"/>
        <v>7.6517325274208767</v>
      </c>
      <c r="F2592">
        <f>(MAX(E$2:E2592) - E2592)/MAX(E$2:E2592)</f>
        <v>9.2470596387748336E-2</v>
      </c>
      <c r="G2592">
        <f t="shared" si="144"/>
        <v>46.400057980000028</v>
      </c>
      <c r="H2592" t="str">
        <f t="shared" si="145"/>
        <v/>
      </c>
    </row>
    <row r="2593" spans="1:8" x14ac:dyDescent="0.3">
      <c r="A2593">
        <v>2008</v>
      </c>
      <c r="B2593">
        <v>12</v>
      </c>
      <c r="C2593">
        <v>139.94999999999999</v>
      </c>
      <c r="D2593">
        <v>-3</v>
      </c>
      <c r="E2593">
        <f t="shared" si="143"/>
        <v>7.4056961117481794</v>
      </c>
      <c r="F2593">
        <f>(MAX(E$2:E2593) - E2593)/MAX(E$2:E2593)</f>
        <v>0.12165160615020019</v>
      </c>
      <c r="G2593">
        <f t="shared" si="144"/>
        <v>43.400057980000028</v>
      </c>
      <c r="H2593" t="str">
        <f t="shared" si="145"/>
        <v/>
      </c>
    </row>
    <row r="2594" spans="1:8" x14ac:dyDescent="0.3">
      <c r="A2594">
        <v>2008</v>
      </c>
      <c r="B2594">
        <v>12</v>
      </c>
      <c r="C2594">
        <v>150.75</v>
      </c>
      <c r="D2594">
        <v>-3</v>
      </c>
      <c r="E2594">
        <f t="shared" si="143"/>
        <v>7.1846305561736079</v>
      </c>
      <c r="F2594">
        <f>(MAX(E$2:E2594) - E2594)/MAX(E$2:E2594)</f>
        <v>0.14787096119049262</v>
      </c>
      <c r="G2594">
        <f t="shared" si="144"/>
        <v>40.400057980000028</v>
      </c>
      <c r="H2594" t="str">
        <f t="shared" si="145"/>
        <v/>
      </c>
    </row>
    <row r="2595" spans="1:8" x14ac:dyDescent="0.3">
      <c r="A2595">
        <v>2008</v>
      </c>
      <c r="B2595">
        <v>12</v>
      </c>
      <c r="C2595">
        <v>151.30000000000001</v>
      </c>
      <c r="D2595">
        <v>-3</v>
      </c>
      <c r="E2595">
        <f t="shared" si="143"/>
        <v>6.9709435931677834</v>
      </c>
      <c r="F2595">
        <f>(MAX(E$2:E2595) - E2595)/MAX(E$2:E2595)</f>
        <v>0.17321518243730546</v>
      </c>
      <c r="G2595">
        <f t="shared" si="144"/>
        <v>37.400057980000028</v>
      </c>
      <c r="H2595" t="str">
        <f t="shared" si="145"/>
        <v/>
      </c>
    </row>
    <row r="2596" spans="1:8" x14ac:dyDescent="0.3">
      <c r="A2596">
        <v>2008</v>
      </c>
      <c r="B2596">
        <v>12</v>
      </c>
      <c r="C2596">
        <v>154.94999999999999</v>
      </c>
      <c r="D2596">
        <v>1.9499908450000001</v>
      </c>
      <c r="E2596">
        <f t="shared" si="143"/>
        <v>7.1025338757204324</v>
      </c>
      <c r="F2596">
        <f>(MAX(E$2:E2596) - E2596)/MAX(E$2:E2596)</f>
        <v>0.15760799148830007</v>
      </c>
      <c r="G2596">
        <f t="shared" si="144"/>
        <v>39.35004882500003</v>
      </c>
      <c r="H2596" t="str">
        <f t="shared" si="145"/>
        <v/>
      </c>
    </row>
    <row r="2597" spans="1:8" x14ac:dyDescent="0.3">
      <c r="A2597">
        <v>2008</v>
      </c>
      <c r="B2597">
        <v>12</v>
      </c>
      <c r="C2597">
        <v>152</v>
      </c>
      <c r="D2597">
        <v>-3</v>
      </c>
      <c r="E2597">
        <f t="shared" si="143"/>
        <v>6.8922614912418672</v>
      </c>
      <c r="F2597">
        <f>(MAX(E$2:E2597) - E2597)/MAX(E$2:E2597)</f>
        <v>0.18254722858239644</v>
      </c>
      <c r="G2597">
        <f t="shared" si="144"/>
        <v>36.35004882500003</v>
      </c>
      <c r="H2597" t="str">
        <f t="shared" si="145"/>
        <v/>
      </c>
    </row>
    <row r="2598" spans="1:8" x14ac:dyDescent="0.3">
      <c r="A2598">
        <v>2008</v>
      </c>
      <c r="B2598">
        <v>12</v>
      </c>
      <c r="C2598">
        <v>153.85</v>
      </c>
      <c r="D2598">
        <v>-3</v>
      </c>
      <c r="E2598">
        <f t="shared" si="143"/>
        <v>6.6906678824632628</v>
      </c>
      <c r="F2598">
        <f>(MAX(E$2:E2598) - E2598)/MAX(E$2:E2598)</f>
        <v>0.20645712439896582</v>
      </c>
      <c r="G2598">
        <f t="shared" si="144"/>
        <v>33.35004882500003</v>
      </c>
      <c r="H2598" t="str">
        <f t="shared" si="145"/>
        <v/>
      </c>
    </row>
    <row r="2599" spans="1:8" x14ac:dyDescent="0.3">
      <c r="A2599">
        <v>2008</v>
      </c>
      <c r="B2599">
        <v>12</v>
      </c>
      <c r="C2599">
        <v>154.94999999999999</v>
      </c>
      <c r="D2599">
        <v>0.85000610399999998</v>
      </c>
      <c r="E2599">
        <f t="shared" si="143"/>
        <v>6.7457221761702382</v>
      </c>
      <c r="F2599">
        <f>(MAX(E$2:E2599) - E2599)/MAX(E$2:E2599)</f>
        <v>0.19992744106840829</v>
      </c>
      <c r="G2599">
        <f t="shared" si="144"/>
        <v>34.200054929000032</v>
      </c>
      <c r="H2599" t="str">
        <f t="shared" si="145"/>
        <v/>
      </c>
    </row>
    <row r="2600" spans="1:8" x14ac:dyDescent="0.3">
      <c r="A2600">
        <v>2008</v>
      </c>
      <c r="B2600">
        <v>12</v>
      </c>
      <c r="C2600">
        <v>159.55000000000001</v>
      </c>
      <c r="D2600">
        <v>0.60000610399999998</v>
      </c>
      <c r="E2600">
        <f t="shared" si="143"/>
        <v>6.7837742709517208</v>
      </c>
      <c r="F2600">
        <f>(MAX(E$2:E2600) - E2600)/MAX(E$2:E2600)</f>
        <v>0.19541429391389376</v>
      </c>
      <c r="G2600">
        <f t="shared" si="144"/>
        <v>34.800061033000034</v>
      </c>
      <c r="H2600" t="str">
        <f t="shared" si="145"/>
        <v/>
      </c>
    </row>
    <row r="2601" spans="1:8" x14ac:dyDescent="0.3">
      <c r="A2601">
        <v>2008</v>
      </c>
      <c r="B2601">
        <v>12</v>
      </c>
      <c r="C2601">
        <v>159.94999999999999</v>
      </c>
      <c r="D2601">
        <v>0.80000305199999999</v>
      </c>
      <c r="E2601">
        <f t="shared" si="143"/>
        <v>6.8346686765863609</v>
      </c>
      <c r="F2601">
        <f>(MAX(E$2:E2601) - E2601)/MAX(E$2:E2601)</f>
        <v>0.18937799175261402</v>
      </c>
      <c r="G2601">
        <f t="shared" si="144"/>
        <v>35.600064085000035</v>
      </c>
      <c r="H2601" t="str">
        <f t="shared" si="145"/>
        <v/>
      </c>
    </row>
    <row r="2602" spans="1:8" x14ac:dyDescent="0.3">
      <c r="A2602">
        <v>2008</v>
      </c>
      <c r="B2602">
        <v>12</v>
      </c>
      <c r="C2602">
        <v>158.85</v>
      </c>
      <c r="D2602">
        <v>0.35000305199999998</v>
      </c>
      <c r="E2602">
        <f t="shared" si="143"/>
        <v>6.8572574858046247</v>
      </c>
      <c r="F2602">
        <f>(MAX(E$2:E2602) - E2602)/MAX(E$2:E2602)</f>
        <v>0.18669885882622153</v>
      </c>
      <c r="G2602">
        <f t="shared" si="144"/>
        <v>35.950067137000033</v>
      </c>
      <c r="H2602" t="str">
        <f t="shared" si="145"/>
        <v/>
      </c>
    </row>
    <row r="2603" spans="1:8" x14ac:dyDescent="0.3">
      <c r="A2603">
        <v>2008</v>
      </c>
      <c r="B2603">
        <v>12</v>
      </c>
      <c r="C2603">
        <v>160</v>
      </c>
      <c r="D2603">
        <v>1.2499969479999999</v>
      </c>
      <c r="E2603">
        <f t="shared" si="143"/>
        <v>6.9376157757631187</v>
      </c>
      <c r="F2603">
        <f>(MAX(E$2:E2603) - E2603)/MAX(E$2:E2603)</f>
        <v>0.17716800934867011</v>
      </c>
      <c r="G2603">
        <f t="shared" si="144"/>
        <v>37.200064085000037</v>
      </c>
      <c r="H2603" t="str">
        <f t="shared" si="145"/>
        <v/>
      </c>
    </row>
    <row r="2604" spans="1:8" x14ac:dyDescent="0.3">
      <c r="A2604">
        <v>2008</v>
      </c>
      <c r="B2604">
        <v>12</v>
      </c>
      <c r="C2604">
        <v>157.4</v>
      </c>
      <c r="D2604">
        <v>-3</v>
      </c>
      <c r="E2604">
        <f t="shared" si="143"/>
        <v>6.7392722497724336</v>
      </c>
      <c r="F2604">
        <f>(MAX(E$2:E2604) - E2604)/MAX(E$2:E2604)</f>
        <v>0.20069243093654152</v>
      </c>
      <c r="G2604">
        <f t="shared" si="144"/>
        <v>34.200064085000037</v>
      </c>
      <c r="H2604" t="str">
        <f t="shared" si="145"/>
        <v/>
      </c>
    </row>
    <row r="2605" spans="1:8" x14ac:dyDescent="0.3">
      <c r="A2605">
        <v>2008</v>
      </c>
      <c r="B2605">
        <v>12</v>
      </c>
      <c r="C2605">
        <v>153.9</v>
      </c>
      <c r="D2605">
        <v>3.1499938959999998</v>
      </c>
      <c r="E2605">
        <f t="shared" si="143"/>
        <v>6.9461793301843775</v>
      </c>
      <c r="F2605">
        <f>(MAX(E$2:E2605) - E2605)/MAX(E$2:E2605)</f>
        <v>0.17615233382565942</v>
      </c>
      <c r="G2605">
        <f t="shared" si="144"/>
        <v>37.350057981000035</v>
      </c>
      <c r="H2605" t="str">
        <f t="shared" si="145"/>
        <v/>
      </c>
    </row>
    <row r="2606" spans="1:8" x14ac:dyDescent="0.3">
      <c r="A2606">
        <v>2008</v>
      </c>
      <c r="B2606">
        <v>12</v>
      </c>
      <c r="C2606">
        <v>153.9</v>
      </c>
      <c r="D2606">
        <v>3.15</v>
      </c>
      <c r="E2606">
        <f t="shared" si="143"/>
        <v>7.1594392219005645</v>
      </c>
      <c r="F2606">
        <f>(MAX(E$2:E2606) - E2606)/MAX(E$2:E2606)</f>
        <v>0.15085876512732441</v>
      </c>
      <c r="G2606">
        <f t="shared" si="144"/>
        <v>40.500057981000033</v>
      </c>
      <c r="H2606" t="str">
        <f t="shared" si="145"/>
        <v/>
      </c>
    </row>
    <row r="2607" spans="1:8" x14ac:dyDescent="0.3">
      <c r="A2607">
        <v>2008</v>
      </c>
      <c r="B2607">
        <v>12</v>
      </c>
      <c r="C2607">
        <v>151.6</v>
      </c>
      <c r="D2607">
        <v>0.70000610399999996</v>
      </c>
      <c r="E2607">
        <f t="shared" si="143"/>
        <v>7.2090267993070372</v>
      </c>
      <c r="F2607">
        <f>(MAX(E$2:E2607) - E2607)/MAX(E$2:E2607)</f>
        <v>0.14497745858805347</v>
      </c>
      <c r="G2607">
        <f t="shared" si="144"/>
        <v>41.200064085000037</v>
      </c>
      <c r="H2607" t="str">
        <f t="shared" si="145"/>
        <v/>
      </c>
    </row>
    <row r="2608" spans="1:8" x14ac:dyDescent="0.3">
      <c r="A2608">
        <v>2008</v>
      </c>
      <c r="B2608">
        <v>12</v>
      </c>
      <c r="C2608">
        <v>151.35</v>
      </c>
      <c r="D2608">
        <v>-0.95000915500000005</v>
      </c>
      <c r="E2608">
        <f t="shared" si="143"/>
        <v>7.1411512645401194</v>
      </c>
      <c r="F2608">
        <f>(MAX(E$2:E2608) - E2608)/MAX(E$2:E2608)</f>
        <v>0.15302779795448274</v>
      </c>
      <c r="G2608">
        <f t="shared" si="144"/>
        <v>40.250054930000033</v>
      </c>
      <c r="H2608" t="str">
        <f t="shared" si="145"/>
        <v/>
      </c>
    </row>
    <row r="2609" spans="1:8" x14ac:dyDescent="0.3">
      <c r="A2609">
        <v>2008</v>
      </c>
      <c r="B2609">
        <v>12</v>
      </c>
      <c r="C2609">
        <v>153.4</v>
      </c>
      <c r="D2609">
        <v>1.1000000000000001</v>
      </c>
      <c r="E2609">
        <f t="shared" si="143"/>
        <v>7.2179628654950818</v>
      </c>
      <c r="F2609">
        <f>(MAX(E$2:E2609) - E2609)/MAX(E$2:E2609)</f>
        <v>0.14391760151787839</v>
      </c>
      <c r="G2609">
        <f t="shared" si="144"/>
        <v>41.350054930000034</v>
      </c>
      <c r="H2609" t="str">
        <f t="shared" si="145"/>
        <v/>
      </c>
    </row>
    <row r="2610" spans="1:8" x14ac:dyDescent="0.3">
      <c r="A2610">
        <v>2008</v>
      </c>
      <c r="B2610">
        <v>12</v>
      </c>
      <c r="C2610">
        <v>153.4</v>
      </c>
      <c r="D2610">
        <v>1.1000000000000001</v>
      </c>
      <c r="E2610">
        <f t="shared" si="143"/>
        <v>7.2956006668514508</v>
      </c>
      <c r="F2610">
        <f>(MAX(E$2:E2610) - E2610)/MAX(E$2:E2610)</f>
        <v>0.13470941405050213</v>
      </c>
      <c r="G2610">
        <f t="shared" si="144"/>
        <v>42.450054930000036</v>
      </c>
      <c r="H2610" t="str">
        <f t="shared" si="145"/>
        <v/>
      </c>
    </row>
    <row r="2611" spans="1:8" x14ac:dyDescent="0.3">
      <c r="A2611">
        <v>2009</v>
      </c>
      <c r="B2611">
        <v>1</v>
      </c>
      <c r="C2611">
        <v>153.4</v>
      </c>
      <c r="D2611">
        <v>1.1000000000000001</v>
      </c>
      <c r="E2611">
        <f t="shared" si="143"/>
        <v>7.3740735553801668</v>
      </c>
      <c r="F2611">
        <f>(MAX(E$2:E2611) - E2611)/MAX(E$2:E2611)</f>
        <v>0.12540218154191876</v>
      </c>
      <c r="G2611">
        <f t="shared" si="144"/>
        <v>1.1000000000000001</v>
      </c>
      <c r="H2611" t="str">
        <f t="shared" si="145"/>
        <v/>
      </c>
    </row>
    <row r="2612" spans="1:8" x14ac:dyDescent="0.3">
      <c r="A2612">
        <v>2009</v>
      </c>
      <c r="B2612">
        <v>1</v>
      </c>
      <c r="C2612">
        <v>154.05000000000001</v>
      </c>
      <c r="D2612">
        <v>-3</v>
      </c>
      <c r="E2612">
        <f t="shared" si="143"/>
        <v>7.1586673171509512</v>
      </c>
      <c r="F2612">
        <f>(MAX(E$2:E2612) - E2612)/MAX(E$2:E2612)</f>
        <v>0.15095031645306031</v>
      </c>
      <c r="G2612">
        <f t="shared" si="144"/>
        <v>-1.9</v>
      </c>
      <c r="H2612" t="str">
        <f t="shared" si="145"/>
        <v/>
      </c>
    </row>
    <row r="2613" spans="1:8" x14ac:dyDescent="0.3">
      <c r="A2613">
        <v>2009</v>
      </c>
      <c r="B2613">
        <v>1</v>
      </c>
      <c r="C2613">
        <v>161</v>
      </c>
      <c r="D2613">
        <v>0.199993896</v>
      </c>
      <c r="E2613">
        <f t="shared" si="143"/>
        <v>7.1720060416875189</v>
      </c>
      <c r="F2613">
        <f>(MAX(E$2:E2613) - E2613)/MAX(E$2:E2613)</f>
        <v>0.14936828458246909</v>
      </c>
      <c r="G2613">
        <f t="shared" si="144"/>
        <v>-1.7000061039999999</v>
      </c>
      <c r="H2613" t="str">
        <f t="shared" si="145"/>
        <v/>
      </c>
    </row>
    <row r="2614" spans="1:8" x14ac:dyDescent="0.3">
      <c r="A2614">
        <v>2009</v>
      </c>
      <c r="B2614">
        <v>1</v>
      </c>
      <c r="C2614">
        <v>162.44999999999999</v>
      </c>
      <c r="D2614">
        <v>-1.1000000000000001</v>
      </c>
      <c r="E2614">
        <f t="shared" si="143"/>
        <v>7.0991601816149776</v>
      </c>
      <c r="F2614">
        <f>(MAX(E$2:E2614) - E2614)/MAX(E$2:E2614)</f>
        <v>0.1580081265673193</v>
      </c>
      <c r="G2614">
        <f t="shared" si="144"/>
        <v>-2.8000061039999999</v>
      </c>
      <c r="H2614" t="str">
        <f t="shared" si="145"/>
        <v/>
      </c>
    </row>
    <row r="2615" spans="1:8" x14ac:dyDescent="0.3">
      <c r="A2615">
        <v>2009</v>
      </c>
      <c r="B2615">
        <v>1</v>
      </c>
      <c r="C2615">
        <v>163.55000000000001</v>
      </c>
      <c r="D2615">
        <v>4.5</v>
      </c>
      <c r="E2615">
        <f t="shared" si="143"/>
        <v>7.3921551753532917</v>
      </c>
      <c r="F2615">
        <f>(MAX(E$2:E2615) - E2615)/MAX(E$2:E2615)</f>
        <v>0.12325762124374477</v>
      </c>
      <c r="G2615">
        <f t="shared" si="144"/>
        <v>1.6999938960000001</v>
      </c>
      <c r="H2615" t="str">
        <f t="shared" si="145"/>
        <v/>
      </c>
    </row>
    <row r="2616" spans="1:8" x14ac:dyDescent="0.3">
      <c r="A2616">
        <v>2009</v>
      </c>
      <c r="B2616">
        <v>1</v>
      </c>
      <c r="C2616">
        <v>166.15</v>
      </c>
      <c r="D2616">
        <v>-3</v>
      </c>
      <c r="E2616">
        <f t="shared" si="143"/>
        <v>7.1919463382236515</v>
      </c>
      <c r="F2616">
        <f>(MAX(E$2:E2616) - E2616)/MAX(E$2:E2616)</f>
        <v>0.14700327700301735</v>
      </c>
      <c r="G2616">
        <f t="shared" si="144"/>
        <v>-1.3000061039999999</v>
      </c>
      <c r="H2616" t="str">
        <f t="shared" si="145"/>
        <v/>
      </c>
    </row>
    <row r="2617" spans="1:8" x14ac:dyDescent="0.3">
      <c r="A2617">
        <v>2009</v>
      </c>
      <c r="B2617">
        <v>1</v>
      </c>
      <c r="C2617">
        <v>165.2</v>
      </c>
      <c r="D2617">
        <v>4.55</v>
      </c>
      <c r="E2617">
        <f t="shared" si="143"/>
        <v>7.4890712399087391</v>
      </c>
      <c r="F2617">
        <f>(MAX(E$2:E2617) - E2617)/MAX(E$2:E2617)</f>
        <v>0.11176294628598094</v>
      </c>
      <c r="G2617">
        <f t="shared" si="144"/>
        <v>3.2499938959999999</v>
      </c>
      <c r="H2617" t="str">
        <f t="shared" si="145"/>
        <v/>
      </c>
    </row>
    <row r="2618" spans="1:8" x14ac:dyDescent="0.3">
      <c r="A2618">
        <v>2009</v>
      </c>
      <c r="B2618">
        <v>1</v>
      </c>
      <c r="C2618">
        <v>159.35</v>
      </c>
      <c r="D2618">
        <v>-3</v>
      </c>
      <c r="E2618">
        <f t="shared" si="143"/>
        <v>7.2775819359891329</v>
      </c>
      <c r="F2618">
        <f>(MAX(E$2:E2618) - E2618)/MAX(E$2:E2618)</f>
        <v>0.13684651542129991</v>
      </c>
      <c r="G2618">
        <f t="shared" si="144"/>
        <v>0.24999389599999988</v>
      </c>
      <c r="H2618" t="str">
        <f t="shared" si="145"/>
        <v/>
      </c>
    </row>
    <row r="2619" spans="1:8" x14ac:dyDescent="0.3">
      <c r="A2619">
        <v>2009</v>
      </c>
      <c r="B2619">
        <v>1</v>
      </c>
      <c r="C2619">
        <v>155.75</v>
      </c>
      <c r="D2619">
        <v>2.1999938960000001</v>
      </c>
      <c r="E2619">
        <f t="shared" si="143"/>
        <v>7.4317774657176985</v>
      </c>
      <c r="F2619">
        <f>(MAX(E$2:E2619) - E2619)/MAX(E$2:E2619)</f>
        <v>0.11855824193124261</v>
      </c>
      <c r="G2619">
        <f t="shared" si="144"/>
        <v>2.4499877919999999</v>
      </c>
      <c r="H2619" t="str">
        <f t="shared" si="145"/>
        <v/>
      </c>
    </row>
    <row r="2620" spans="1:8" x14ac:dyDescent="0.3">
      <c r="A2620">
        <v>2009</v>
      </c>
      <c r="B2620">
        <v>1</v>
      </c>
      <c r="C2620">
        <v>157.44999999999999</v>
      </c>
      <c r="D2620">
        <v>3.4499969479999999</v>
      </c>
      <c r="E2620">
        <f t="shared" si="143"/>
        <v>7.6760417677971642</v>
      </c>
      <c r="F2620">
        <f>(MAX(E$2:E2620) - E2620)/MAX(E$2:E2620)</f>
        <v>8.9587412698054592E-2</v>
      </c>
      <c r="G2620">
        <f t="shared" si="144"/>
        <v>5.8999847399999998</v>
      </c>
      <c r="H2620" t="str">
        <f t="shared" si="145"/>
        <v/>
      </c>
    </row>
    <row r="2621" spans="1:8" x14ac:dyDescent="0.3">
      <c r="A2621">
        <v>2009</v>
      </c>
      <c r="B2621">
        <v>1</v>
      </c>
      <c r="C2621">
        <v>154.30000000000001</v>
      </c>
      <c r="D2621">
        <v>-3</v>
      </c>
      <c r="E2621">
        <f t="shared" si="143"/>
        <v>7.4521779443682128</v>
      </c>
      <c r="F2621">
        <f>(MAX(E$2:E2621) - E2621)/MAX(E$2:E2621)</f>
        <v>0.11613865471269327</v>
      </c>
      <c r="G2621">
        <f t="shared" si="144"/>
        <v>2.8999847399999998</v>
      </c>
      <c r="H2621" t="str">
        <f t="shared" si="145"/>
        <v/>
      </c>
    </row>
    <row r="2622" spans="1:8" x14ac:dyDescent="0.3">
      <c r="A2622">
        <v>2009</v>
      </c>
      <c r="B2622">
        <v>1</v>
      </c>
      <c r="C2622">
        <v>151.85</v>
      </c>
      <c r="D2622">
        <v>-2.3999938959999998</v>
      </c>
      <c r="E2622">
        <f t="shared" si="143"/>
        <v>7.2755050937420407</v>
      </c>
      <c r="F2622">
        <f>(MAX(E$2:E2622) - E2622)/MAX(E$2:E2622)</f>
        <v>0.13709283812000192</v>
      </c>
      <c r="G2622">
        <f t="shared" si="144"/>
        <v>0.49999084400000005</v>
      </c>
      <c r="H2622" t="str">
        <f t="shared" si="145"/>
        <v/>
      </c>
    </row>
    <row r="2623" spans="1:8" x14ac:dyDescent="0.3">
      <c r="A2623">
        <v>2009</v>
      </c>
      <c r="B2623">
        <v>1</v>
      </c>
      <c r="C2623">
        <v>155.65</v>
      </c>
      <c r="D2623">
        <v>-0.70000610399999996</v>
      </c>
      <c r="E2623">
        <f t="shared" si="143"/>
        <v>7.2264248048698674</v>
      </c>
      <c r="F2623">
        <f>(MAX(E$2:E2623) - E2623)/MAX(E$2:E2623)</f>
        <v>0.14291397798991501</v>
      </c>
      <c r="G2623">
        <f t="shared" si="144"/>
        <v>-0.20001525999999992</v>
      </c>
      <c r="H2623" t="str">
        <f t="shared" si="145"/>
        <v/>
      </c>
    </row>
    <row r="2624" spans="1:8" x14ac:dyDescent="0.3">
      <c r="A2624">
        <v>2009</v>
      </c>
      <c r="B2624">
        <v>1</v>
      </c>
      <c r="C2624">
        <v>153.55000000000001</v>
      </c>
      <c r="D2624">
        <v>-0.7</v>
      </c>
      <c r="E2624">
        <f t="shared" si="143"/>
        <v>7.1770093307890255</v>
      </c>
      <c r="F2624">
        <f>(MAX(E$2:E2624) - E2624)/MAX(E$2:E2624)</f>
        <v>0.14877487231170322</v>
      </c>
      <c r="G2624">
        <f t="shared" si="144"/>
        <v>-0.90001525999999987</v>
      </c>
      <c r="H2624" t="str">
        <f t="shared" si="145"/>
        <v/>
      </c>
    </row>
    <row r="2625" spans="1:8" x14ac:dyDescent="0.3">
      <c r="A2625">
        <v>2009</v>
      </c>
      <c r="B2625">
        <v>1</v>
      </c>
      <c r="C2625">
        <v>146.94999999999999</v>
      </c>
      <c r="D2625">
        <v>2.0999969479999998</v>
      </c>
      <c r="E2625">
        <f t="shared" si="143"/>
        <v>7.3308544926511336</v>
      </c>
      <c r="F2625">
        <f>(MAX(E$2:E2625) - E2625)/MAX(E$2:E2625)</f>
        <v>0.13052815400405088</v>
      </c>
      <c r="G2625">
        <f t="shared" si="144"/>
        <v>1.1999816879999998</v>
      </c>
      <c r="H2625" t="str">
        <f t="shared" si="145"/>
        <v/>
      </c>
    </row>
    <row r="2626" spans="1:8" x14ac:dyDescent="0.3">
      <c r="A2626">
        <v>2009</v>
      </c>
      <c r="B2626">
        <v>1</v>
      </c>
      <c r="C2626">
        <v>151.35</v>
      </c>
      <c r="D2626">
        <v>-0.64999694799999996</v>
      </c>
      <c r="E2626">
        <f t="shared" si="143"/>
        <v>7.28362918991124</v>
      </c>
      <c r="F2626">
        <f>(MAX(E$2:E2626) - E2626)/MAX(E$2:E2626)</f>
        <v>0.13612928429413301</v>
      </c>
      <c r="G2626">
        <f t="shared" si="144"/>
        <v>0.54998473999999986</v>
      </c>
      <c r="H2626" t="str">
        <f t="shared" si="145"/>
        <v/>
      </c>
    </row>
    <row r="2627" spans="1:8" x14ac:dyDescent="0.3">
      <c r="A2627">
        <v>2009</v>
      </c>
      <c r="B2627">
        <v>1</v>
      </c>
      <c r="C2627">
        <v>149.75</v>
      </c>
      <c r="D2627">
        <v>-3</v>
      </c>
      <c r="E2627">
        <f t="shared" si="143"/>
        <v>7.0647555247720044</v>
      </c>
      <c r="F2627">
        <f>(MAX(E$2:E2627) - E2627)/MAX(E$2:E2627)</f>
        <v>0.16208867141050293</v>
      </c>
      <c r="G2627">
        <f t="shared" si="144"/>
        <v>-2.4500152600000003</v>
      </c>
      <c r="H2627" t="str">
        <f t="shared" si="145"/>
        <v/>
      </c>
    </row>
    <row r="2628" spans="1:8" x14ac:dyDescent="0.3">
      <c r="A2628">
        <v>2009</v>
      </c>
      <c r="B2628">
        <v>1</v>
      </c>
      <c r="C2628">
        <v>149.75</v>
      </c>
      <c r="D2628">
        <v>2.15</v>
      </c>
      <c r="E2628">
        <f t="shared" ref="E2628:E2691" si="146">(D2628/C2628*$G$2+1)*E2627*$H$2+(1-$H$2)*E2627</f>
        <v>7.2169013449215189</v>
      </c>
      <c r="F2628">
        <f>(MAX(E$2:E2628) - E2628)/MAX(E$2:E2628)</f>
        <v>0.14404350256441853</v>
      </c>
      <c r="G2628">
        <f t="shared" si="144"/>
        <v>-0.30001526000000034</v>
      </c>
      <c r="H2628" t="str">
        <f t="shared" si="145"/>
        <v/>
      </c>
    </row>
    <row r="2629" spans="1:8" x14ac:dyDescent="0.3">
      <c r="A2629">
        <v>2009</v>
      </c>
      <c r="B2629">
        <v>1</v>
      </c>
      <c r="C2629">
        <v>149.75</v>
      </c>
      <c r="D2629">
        <v>2.15</v>
      </c>
      <c r="E2629">
        <f t="shared" si="146"/>
        <v>7.3723237611977925</v>
      </c>
      <c r="F2629">
        <f>(MAX(E$2:E2629) - E2629)/MAX(E$2:E2629)</f>
        <v>0.12560971489009626</v>
      </c>
      <c r="G2629">
        <f t="shared" ref="G2629:G2692" si="147">IF(A2629&lt;&gt;A2628, D2629, D2629+G2628)</f>
        <v>1.8499847399999996</v>
      </c>
      <c r="H2629" t="str">
        <f t="shared" si="145"/>
        <v/>
      </c>
    </row>
    <row r="2630" spans="1:8" x14ac:dyDescent="0.3">
      <c r="A2630">
        <v>2009</v>
      </c>
      <c r="B2630">
        <v>1</v>
      </c>
      <c r="C2630">
        <v>152.4</v>
      </c>
      <c r="D2630">
        <v>-3</v>
      </c>
      <c r="E2630">
        <f t="shared" si="146"/>
        <v>7.1546370359655747</v>
      </c>
      <c r="F2630">
        <f>(MAX(E$2:E2630) - E2630)/MAX(E$2:E2630)</f>
        <v>0.15142832567090048</v>
      </c>
      <c r="G2630">
        <f t="shared" si="147"/>
        <v>-1.1500152600000004</v>
      </c>
      <c r="H2630" t="str">
        <f t="shared" si="145"/>
        <v/>
      </c>
    </row>
    <row r="2631" spans="1:8" x14ac:dyDescent="0.3">
      <c r="A2631">
        <v>2009</v>
      </c>
      <c r="B2631">
        <v>1</v>
      </c>
      <c r="C2631">
        <v>157.69999999999999</v>
      </c>
      <c r="D2631">
        <v>-0.75000305199999995</v>
      </c>
      <c r="E2631">
        <f t="shared" si="146"/>
        <v>7.1035970903765477</v>
      </c>
      <c r="F2631">
        <f>(MAX(E$2:E2631) - E2631)/MAX(E$2:E2631)</f>
        <v>0.15748188951605807</v>
      </c>
      <c r="G2631">
        <f t="shared" si="147"/>
        <v>-1.9000183120000003</v>
      </c>
      <c r="H2631" t="str">
        <f t="shared" si="145"/>
        <v/>
      </c>
    </row>
    <row r="2632" spans="1:8" x14ac:dyDescent="0.3">
      <c r="A2632">
        <v>2009</v>
      </c>
      <c r="B2632">
        <v>1</v>
      </c>
      <c r="C2632">
        <v>155.69999999999999</v>
      </c>
      <c r="D2632">
        <v>1.400009155</v>
      </c>
      <c r="E2632">
        <f t="shared" si="146"/>
        <v>7.1994073115707531</v>
      </c>
      <c r="F2632">
        <f>(MAX(E$2:E2632) - E2632)/MAX(E$2:E2632)</f>
        <v>0.14611837248396925</v>
      </c>
      <c r="G2632">
        <f t="shared" si="147"/>
        <v>-0.50000915700000026</v>
      </c>
      <c r="H2632" t="str">
        <f t="shared" si="145"/>
        <v/>
      </c>
    </row>
    <row r="2633" spans="1:8" x14ac:dyDescent="0.3">
      <c r="A2633">
        <v>2009</v>
      </c>
      <c r="B2633">
        <v>2</v>
      </c>
      <c r="C2633">
        <v>153.9</v>
      </c>
      <c r="D2633">
        <v>0.64999694799999996</v>
      </c>
      <c r="E2633">
        <f t="shared" si="146"/>
        <v>7.2450173776519415</v>
      </c>
      <c r="F2633">
        <f>(MAX(E$2:E2633) - E2633)/MAX(E$2:E2633)</f>
        <v>0.14070881642316321</v>
      </c>
      <c r="G2633">
        <f t="shared" si="147"/>
        <v>0.1499877909999997</v>
      </c>
      <c r="H2633" t="str">
        <f t="shared" si="145"/>
        <v/>
      </c>
    </row>
    <row r="2634" spans="1:8" x14ac:dyDescent="0.3">
      <c r="A2634">
        <v>2009</v>
      </c>
      <c r="B2634">
        <v>2</v>
      </c>
      <c r="C2634">
        <v>155.1</v>
      </c>
      <c r="D2634">
        <v>-3</v>
      </c>
      <c r="E2634">
        <f t="shared" si="146"/>
        <v>7.0348137786871856</v>
      </c>
      <c r="F2634">
        <f>(MAX(E$2:E2634) - E2634)/MAX(E$2:E2634)</f>
        <v>0.16563989525034409</v>
      </c>
      <c r="G2634">
        <f t="shared" si="147"/>
        <v>-2.8500122090000004</v>
      </c>
      <c r="H2634" t="str">
        <f t="shared" si="145"/>
        <v/>
      </c>
    </row>
    <row r="2635" spans="1:8" x14ac:dyDescent="0.3">
      <c r="A2635">
        <v>2009</v>
      </c>
      <c r="B2635">
        <v>2</v>
      </c>
      <c r="C2635">
        <v>159.85</v>
      </c>
      <c r="D2635">
        <v>-1.8500030519999999</v>
      </c>
      <c r="E2635">
        <f t="shared" si="146"/>
        <v>6.9126890339813087</v>
      </c>
      <c r="F2635">
        <f>(MAX(E$2:E2635) - E2635)/MAX(E$2:E2635)</f>
        <v>0.18012443144290496</v>
      </c>
      <c r="G2635">
        <f t="shared" si="147"/>
        <v>-4.7000152610000008</v>
      </c>
      <c r="H2635" t="str">
        <f t="shared" si="145"/>
        <v/>
      </c>
    </row>
    <row r="2636" spans="1:8" x14ac:dyDescent="0.3">
      <c r="A2636">
        <v>2009</v>
      </c>
      <c r="B2636">
        <v>2</v>
      </c>
      <c r="C2636">
        <v>160.9</v>
      </c>
      <c r="D2636">
        <v>-1.95</v>
      </c>
      <c r="E2636">
        <f t="shared" si="146"/>
        <v>6.7870233072914692</v>
      </c>
      <c r="F2636">
        <f>(MAX(E$2:E2636) - E2636)/MAX(E$2:E2636)</f>
        <v>0.19502894379858851</v>
      </c>
      <c r="G2636">
        <f t="shared" si="147"/>
        <v>-6.650015261000001</v>
      </c>
      <c r="H2636" t="str">
        <f t="shared" si="145"/>
        <v/>
      </c>
    </row>
    <row r="2637" spans="1:8" x14ac:dyDescent="0.3">
      <c r="A2637">
        <v>2009</v>
      </c>
      <c r="B2637">
        <v>2</v>
      </c>
      <c r="C2637">
        <v>162.25</v>
      </c>
      <c r="D2637">
        <v>-2.5500061039999999</v>
      </c>
      <c r="E2637">
        <f t="shared" si="146"/>
        <v>6.6270206799116531</v>
      </c>
      <c r="F2637">
        <f>(MAX(E$2:E2637) - E2637)/MAX(E$2:E2637)</f>
        <v>0.21400596481729653</v>
      </c>
      <c r="G2637">
        <f t="shared" si="147"/>
        <v>-9.2000213650000013</v>
      </c>
      <c r="H2637" t="str">
        <f t="shared" si="145"/>
        <v/>
      </c>
    </row>
    <row r="2638" spans="1:8" x14ac:dyDescent="0.3">
      <c r="A2638">
        <v>2009</v>
      </c>
      <c r="B2638">
        <v>2</v>
      </c>
      <c r="C2638">
        <v>166.3</v>
      </c>
      <c r="D2638">
        <v>2.4000091549999998</v>
      </c>
      <c r="E2638">
        <f t="shared" si="146"/>
        <v>6.7704804842005499</v>
      </c>
      <c r="F2638">
        <f>(MAX(E$2:E2638) - E2638)/MAX(E$2:E2638)</f>
        <v>0.19699099596389405</v>
      </c>
      <c r="G2638">
        <f t="shared" si="147"/>
        <v>-6.800012210000002</v>
      </c>
      <c r="H2638" t="str">
        <f t="shared" si="145"/>
        <v/>
      </c>
    </row>
    <row r="2639" spans="1:8" x14ac:dyDescent="0.3">
      <c r="A2639">
        <v>2009</v>
      </c>
      <c r="B2639">
        <v>2</v>
      </c>
      <c r="C2639">
        <v>165.25</v>
      </c>
      <c r="D2639">
        <v>2.9999938959999999</v>
      </c>
      <c r="E2639">
        <f t="shared" si="146"/>
        <v>6.9548502281544575</v>
      </c>
      <c r="F2639">
        <f>(MAX(E$2:E2639) - E2639)/MAX(E$2:E2639)</f>
        <v>0.17512392688182421</v>
      </c>
      <c r="G2639">
        <f t="shared" si="147"/>
        <v>-3.8000183140000021</v>
      </c>
      <c r="H2639" t="str">
        <f t="shared" si="145"/>
        <v/>
      </c>
    </row>
    <row r="2640" spans="1:8" x14ac:dyDescent="0.3">
      <c r="A2640">
        <v>2009</v>
      </c>
      <c r="B2640">
        <v>2</v>
      </c>
      <c r="C2640">
        <v>158.35</v>
      </c>
      <c r="D2640">
        <v>1.950003052</v>
      </c>
      <c r="E2640">
        <f t="shared" si="146"/>
        <v>7.0833186131033443</v>
      </c>
      <c r="F2640">
        <f>(MAX(E$2:E2640) - E2640)/MAX(E$2:E2640)</f>
        <v>0.15988700683033485</v>
      </c>
      <c r="G2640">
        <f t="shared" si="147"/>
        <v>-1.8500152620000021</v>
      </c>
      <c r="H2640" t="str">
        <f t="shared" si="145"/>
        <v/>
      </c>
    </row>
    <row r="2641" spans="1:8" x14ac:dyDescent="0.3">
      <c r="A2641">
        <v>2009</v>
      </c>
      <c r="B2641">
        <v>2</v>
      </c>
      <c r="C2641">
        <v>159.25</v>
      </c>
      <c r="D2641">
        <v>-1.100009155</v>
      </c>
      <c r="E2641">
        <f t="shared" si="146"/>
        <v>7.0099272599900422</v>
      </c>
      <c r="F2641">
        <f>(MAX(E$2:E2641) - E2641)/MAX(E$2:E2641)</f>
        <v>0.16859154670839843</v>
      </c>
      <c r="G2641">
        <f t="shared" si="147"/>
        <v>-2.9500244170000021</v>
      </c>
      <c r="H2641" t="str">
        <f t="shared" si="145"/>
        <v/>
      </c>
    </row>
    <row r="2642" spans="1:8" x14ac:dyDescent="0.3">
      <c r="A2642">
        <v>2009</v>
      </c>
      <c r="B2642">
        <v>2</v>
      </c>
      <c r="C2642">
        <v>158.9</v>
      </c>
      <c r="D2642">
        <v>-2.2000122069999999</v>
      </c>
      <c r="E2642">
        <f t="shared" si="146"/>
        <v>6.8643458357405764</v>
      </c>
      <c r="F2642">
        <f>(MAX(E$2:E2642) - E2642)/MAX(E$2:E2642)</f>
        <v>0.18585814909585441</v>
      </c>
      <c r="G2642">
        <f t="shared" si="147"/>
        <v>-5.150036624000002</v>
      </c>
      <c r="H2642" t="str">
        <f t="shared" si="145"/>
        <v/>
      </c>
    </row>
    <row r="2643" spans="1:8" x14ac:dyDescent="0.3">
      <c r="A2643">
        <v>2009</v>
      </c>
      <c r="B2643">
        <v>2</v>
      </c>
      <c r="C2643">
        <v>159.1</v>
      </c>
      <c r="D2643">
        <v>-0.85000610399999998</v>
      </c>
      <c r="E2643">
        <f t="shared" si="146"/>
        <v>6.8093357553476181</v>
      </c>
      <c r="F2643">
        <f>(MAX(E$2:E2643) - E2643)/MAX(E$2:E2643)</f>
        <v>0.1923825885313388</v>
      </c>
      <c r="G2643">
        <f t="shared" si="147"/>
        <v>-6.0000427280000022</v>
      </c>
      <c r="H2643" t="str">
        <f t="shared" si="145"/>
        <v/>
      </c>
    </row>
    <row r="2644" spans="1:8" x14ac:dyDescent="0.3">
      <c r="A2644">
        <v>2009</v>
      </c>
      <c r="B2644">
        <v>2</v>
      </c>
      <c r="C2644">
        <v>156.5</v>
      </c>
      <c r="D2644">
        <v>-3</v>
      </c>
      <c r="E2644">
        <f t="shared" si="146"/>
        <v>6.6135401585484859</v>
      </c>
      <c r="F2644">
        <f>(MAX(E$2:E2644) - E2644)/MAX(E$2:E2644)</f>
        <v>0.21560481442021398</v>
      </c>
      <c r="G2644">
        <f t="shared" si="147"/>
        <v>-9.0000427280000022</v>
      </c>
      <c r="H2644" t="str">
        <f t="shared" si="145"/>
        <v/>
      </c>
    </row>
    <row r="2645" spans="1:8" x14ac:dyDescent="0.3">
      <c r="A2645">
        <v>2009</v>
      </c>
      <c r="B2645">
        <v>2</v>
      </c>
      <c r="C2645">
        <v>150.4</v>
      </c>
      <c r="D2645">
        <v>-1.5</v>
      </c>
      <c r="E2645">
        <f t="shared" si="146"/>
        <v>6.514600894208499</v>
      </c>
      <c r="F2645">
        <f>(MAX(E$2:E2645) - E2645)/MAX(E$2:E2645)</f>
        <v>0.22733944984278387</v>
      </c>
      <c r="G2645">
        <f t="shared" si="147"/>
        <v>-10.500042728000002</v>
      </c>
      <c r="H2645" t="str">
        <f t="shared" si="145"/>
        <v/>
      </c>
    </row>
    <row r="2646" spans="1:8" x14ac:dyDescent="0.3">
      <c r="A2646">
        <v>2009</v>
      </c>
      <c r="B2646">
        <v>2</v>
      </c>
      <c r="C2646">
        <v>148.65</v>
      </c>
      <c r="D2646">
        <v>0.5</v>
      </c>
      <c r="E2646">
        <f t="shared" si="146"/>
        <v>6.5474697180945167</v>
      </c>
      <c r="F2646">
        <f>(MAX(E$2:E2646) - E2646)/MAX(E$2:E2646)</f>
        <v>0.22344106159779276</v>
      </c>
      <c r="G2646">
        <f t="shared" si="147"/>
        <v>-10.000042728000002</v>
      </c>
      <c r="H2646" t="str">
        <f t="shared" si="145"/>
        <v/>
      </c>
    </row>
    <row r="2647" spans="1:8" x14ac:dyDescent="0.3">
      <c r="A2647">
        <v>2009</v>
      </c>
      <c r="B2647">
        <v>2</v>
      </c>
      <c r="C2647">
        <v>147.44999999999999</v>
      </c>
      <c r="D2647">
        <v>-3</v>
      </c>
      <c r="E2647">
        <f t="shared" si="146"/>
        <v>6.347648668712182</v>
      </c>
      <c r="F2647">
        <f>(MAX(E$2:E2647) - E2647)/MAX(E$2:E2647)</f>
        <v>0.24714072401088141</v>
      </c>
      <c r="G2647">
        <f t="shared" si="147"/>
        <v>-13.000042728000002</v>
      </c>
      <c r="H2647" t="str">
        <f t="shared" si="145"/>
        <v/>
      </c>
    </row>
    <row r="2648" spans="1:8" x14ac:dyDescent="0.3">
      <c r="A2648">
        <v>2009</v>
      </c>
      <c r="B2648">
        <v>2</v>
      </c>
      <c r="C2648">
        <v>142.4</v>
      </c>
      <c r="D2648">
        <v>5.1000030519999999</v>
      </c>
      <c r="E2648">
        <f t="shared" si="146"/>
        <v>6.6886566839873494</v>
      </c>
      <c r="F2648">
        <f>(MAX(E$2:E2648) - E2648)/MAX(E$2:E2648)</f>
        <v>0.20669566145535806</v>
      </c>
      <c r="G2648">
        <f t="shared" si="147"/>
        <v>-7.9000396760000022</v>
      </c>
      <c r="H2648" t="str">
        <f t="shared" si="145"/>
        <v/>
      </c>
    </row>
    <row r="2649" spans="1:8" x14ac:dyDescent="0.3">
      <c r="A2649">
        <v>2009</v>
      </c>
      <c r="B2649">
        <v>2</v>
      </c>
      <c r="C2649">
        <v>142.44999999999999</v>
      </c>
      <c r="D2649">
        <v>1.05</v>
      </c>
      <c r="E2649">
        <f t="shared" si="146"/>
        <v>6.7626098905670622</v>
      </c>
      <c r="F2649">
        <f>(MAX(E$2:E2649) - E2649)/MAX(E$2:E2649)</f>
        <v>0.19792448326506101</v>
      </c>
      <c r="G2649">
        <f t="shared" si="147"/>
        <v>-6.8500396760000024</v>
      </c>
      <c r="H2649" t="str">
        <f t="shared" ref="H2649:H2712" si="148">IF(A2649=A2650, "", IF(-C2627*0.05 &gt; MIN(G2628:G2649), -C2627*0.05, ""))</f>
        <v/>
      </c>
    </row>
    <row r="2650" spans="1:8" x14ac:dyDescent="0.3">
      <c r="A2650">
        <v>2009</v>
      </c>
      <c r="B2650">
        <v>2</v>
      </c>
      <c r="C2650">
        <v>147.1</v>
      </c>
      <c r="D2650">
        <v>3.2000061039999999</v>
      </c>
      <c r="E2650">
        <f t="shared" si="146"/>
        <v>6.9832801107790141</v>
      </c>
      <c r="F2650">
        <f>(MAX(E$2:E2650) - E2650)/MAX(E$2:E2650)</f>
        <v>0.17175201675159299</v>
      </c>
      <c r="G2650">
        <f t="shared" si="147"/>
        <v>-3.6500335720000026</v>
      </c>
      <c r="H2650" t="str">
        <f t="shared" si="148"/>
        <v/>
      </c>
    </row>
    <row r="2651" spans="1:8" x14ac:dyDescent="0.3">
      <c r="A2651">
        <v>2009</v>
      </c>
      <c r="B2651">
        <v>2</v>
      </c>
      <c r="C2651">
        <v>145.4</v>
      </c>
      <c r="D2651">
        <v>-3</v>
      </c>
      <c r="E2651">
        <f t="shared" si="146"/>
        <v>6.7671538349983713</v>
      </c>
      <c r="F2651">
        <f>(MAX(E$2:E2651) - E2651)/MAX(E$2:E2651)</f>
        <v>0.19738555130879945</v>
      </c>
      <c r="G2651">
        <f t="shared" si="147"/>
        <v>-6.6500335720000026</v>
      </c>
      <c r="H2651" t="str">
        <f t="shared" si="148"/>
        <v/>
      </c>
    </row>
    <row r="2652" spans="1:8" x14ac:dyDescent="0.3">
      <c r="A2652">
        <v>2009</v>
      </c>
      <c r="B2652">
        <v>2</v>
      </c>
      <c r="C2652">
        <v>142.6</v>
      </c>
      <c r="D2652">
        <v>0.20000305199999999</v>
      </c>
      <c r="E2652">
        <f t="shared" si="146"/>
        <v>6.7813907012713717</v>
      </c>
      <c r="F2652">
        <f>(MAX(E$2:E2652) - E2652)/MAX(E$2:E2652)</f>
        <v>0.19569699584613243</v>
      </c>
      <c r="G2652">
        <f t="shared" si="147"/>
        <v>-6.450030520000003</v>
      </c>
      <c r="H2652" t="str">
        <f t="shared" si="148"/>
        <v/>
      </c>
    </row>
    <row r="2653" spans="1:8" x14ac:dyDescent="0.3">
      <c r="A2653">
        <v>2009</v>
      </c>
      <c r="B2653">
        <v>3</v>
      </c>
      <c r="C2653">
        <v>139.80000000000001</v>
      </c>
      <c r="D2653">
        <v>-3</v>
      </c>
      <c r="E2653">
        <f t="shared" si="146"/>
        <v>6.5631055928613495</v>
      </c>
      <c r="F2653">
        <f>(MAX(E$2:E2653) - E2653)/MAX(E$2:E2653)</f>
        <v>0.22158657752490493</v>
      </c>
      <c r="G2653">
        <f t="shared" si="147"/>
        <v>-9.4500305200000021</v>
      </c>
      <c r="H2653" t="str">
        <f t="shared" si="148"/>
        <v/>
      </c>
    </row>
    <row r="2654" spans="1:8" x14ac:dyDescent="0.3">
      <c r="A2654">
        <v>2009</v>
      </c>
      <c r="B2654">
        <v>3</v>
      </c>
      <c r="C2654">
        <v>135.1</v>
      </c>
      <c r="D2654">
        <v>4.7000030519999996</v>
      </c>
      <c r="E2654">
        <f t="shared" si="146"/>
        <v>6.9055920804673452</v>
      </c>
      <c r="F2654">
        <f>(MAX(E$2:E2654) - E2654)/MAX(E$2:E2654)</f>
        <v>0.18096616159577036</v>
      </c>
      <c r="G2654">
        <f t="shared" si="147"/>
        <v>-4.7500274680000025</v>
      </c>
      <c r="H2654" t="str">
        <f t="shared" si="148"/>
        <v/>
      </c>
    </row>
    <row r="2655" spans="1:8" x14ac:dyDescent="0.3">
      <c r="A2655">
        <v>2009</v>
      </c>
      <c r="B2655">
        <v>3</v>
      </c>
      <c r="C2655">
        <v>137.6</v>
      </c>
      <c r="D2655">
        <v>5.799990845</v>
      </c>
      <c r="E2655">
        <f t="shared" si="146"/>
        <v>7.34220949521315</v>
      </c>
      <c r="F2655">
        <f>(MAX(E$2:E2655) - E2655)/MAX(E$2:E2655)</f>
        <v>0.12918140035496642</v>
      </c>
      <c r="G2655">
        <f t="shared" si="147"/>
        <v>1.0499633769999974</v>
      </c>
      <c r="H2655" t="str">
        <f t="shared" si="148"/>
        <v/>
      </c>
    </row>
    <row r="2656" spans="1:8" x14ac:dyDescent="0.3">
      <c r="A2656">
        <v>2009</v>
      </c>
      <c r="B2656">
        <v>3</v>
      </c>
      <c r="C2656">
        <v>143.4</v>
      </c>
      <c r="D2656">
        <v>1.0500030520000001</v>
      </c>
      <c r="E2656">
        <f t="shared" si="146"/>
        <v>7.4228511518909448</v>
      </c>
      <c r="F2656">
        <f>(MAX(E$2:E2656) - E2656)/MAX(E$2:E2656)</f>
        <v>0.11961694232812907</v>
      </c>
      <c r="G2656">
        <f t="shared" si="147"/>
        <v>2.0999664289999975</v>
      </c>
      <c r="H2656" t="str">
        <f t="shared" si="148"/>
        <v/>
      </c>
    </row>
    <row r="2657" spans="1:8" x14ac:dyDescent="0.3">
      <c r="A2657">
        <v>2009</v>
      </c>
      <c r="B2657">
        <v>3</v>
      </c>
      <c r="C2657">
        <v>141.15</v>
      </c>
      <c r="D2657">
        <v>1.1000030519999999</v>
      </c>
      <c r="E2657">
        <f t="shared" si="146"/>
        <v>7.5096222350112622</v>
      </c>
      <c r="F2657">
        <f>(MAX(E$2:E2657) - E2657)/MAX(E$2:E2657)</f>
        <v>0.10932550714887122</v>
      </c>
      <c r="G2657">
        <f t="shared" si="147"/>
        <v>3.1999694809999975</v>
      </c>
      <c r="H2657" t="str">
        <f t="shared" si="148"/>
        <v/>
      </c>
    </row>
    <row r="2658" spans="1:8" x14ac:dyDescent="0.3">
      <c r="A2658">
        <v>2009</v>
      </c>
      <c r="B2658">
        <v>3</v>
      </c>
      <c r="C2658">
        <v>144.9</v>
      </c>
      <c r="D2658">
        <v>4.9993896000000003E-2</v>
      </c>
      <c r="E2658">
        <f t="shared" si="146"/>
        <v>7.5135087285207502</v>
      </c>
      <c r="F2658">
        <f>(MAX(E$2:E2658) - E2658)/MAX(E$2:E2658)</f>
        <v>0.1088645517869099</v>
      </c>
      <c r="G2658">
        <f t="shared" si="147"/>
        <v>3.2499633769999976</v>
      </c>
      <c r="H2658" t="str">
        <f t="shared" si="148"/>
        <v/>
      </c>
    </row>
    <row r="2659" spans="1:8" x14ac:dyDescent="0.3">
      <c r="A2659">
        <v>2009</v>
      </c>
      <c r="B2659">
        <v>3</v>
      </c>
      <c r="C2659">
        <v>143.55000000000001</v>
      </c>
      <c r="D2659">
        <v>4.9499938959999996</v>
      </c>
      <c r="E2659">
        <f t="shared" si="146"/>
        <v>7.9021380111092601</v>
      </c>
      <c r="F2659">
        <f>(MAX(E$2:E2659) - E2659)/MAX(E$2:E2659)</f>
        <v>6.2771395787285925E-2</v>
      </c>
      <c r="G2659">
        <f t="shared" si="147"/>
        <v>8.1999572729999972</v>
      </c>
      <c r="H2659" t="str">
        <f t="shared" si="148"/>
        <v/>
      </c>
    </row>
    <row r="2660" spans="1:8" x14ac:dyDescent="0.3">
      <c r="A2660">
        <v>2009</v>
      </c>
      <c r="B2660">
        <v>3</v>
      </c>
      <c r="C2660">
        <v>152.15</v>
      </c>
      <c r="D2660">
        <v>-1.400003052</v>
      </c>
      <c r="E2660">
        <f t="shared" si="146"/>
        <v>7.7930711297466759</v>
      </c>
      <c r="F2660">
        <f>(MAX(E$2:E2660) - E2660)/MAX(E$2:E2660)</f>
        <v>7.5707211492045956E-2</v>
      </c>
      <c r="G2660">
        <f t="shared" si="147"/>
        <v>6.7999542209999975</v>
      </c>
      <c r="H2660" t="str">
        <f t="shared" si="148"/>
        <v/>
      </c>
    </row>
    <row r="2661" spans="1:8" x14ac:dyDescent="0.3">
      <c r="A2661">
        <v>2009</v>
      </c>
      <c r="B2661">
        <v>3</v>
      </c>
      <c r="C2661">
        <v>152.9</v>
      </c>
      <c r="D2661">
        <v>-0.1</v>
      </c>
      <c r="E2661">
        <f t="shared" si="146"/>
        <v>7.7854258670294625</v>
      </c>
      <c r="F2661">
        <f>(MAX(E$2:E2661) - E2661)/MAX(E$2:E2661)</f>
        <v>7.6613973547482089E-2</v>
      </c>
      <c r="G2661">
        <f t="shared" si="147"/>
        <v>6.6999542209999978</v>
      </c>
      <c r="H2661" t="str">
        <f t="shared" si="148"/>
        <v/>
      </c>
    </row>
    <row r="2662" spans="1:8" x14ac:dyDescent="0.3">
      <c r="A2662">
        <v>2009</v>
      </c>
      <c r="B2662">
        <v>3</v>
      </c>
      <c r="C2662">
        <v>155.9</v>
      </c>
      <c r="D2662">
        <v>0.90000305199999997</v>
      </c>
      <c r="E2662">
        <f t="shared" si="146"/>
        <v>7.8528431894295228</v>
      </c>
      <c r="F2662">
        <f>(MAX(E$2:E2662) - E2662)/MAX(E$2:E2662)</f>
        <v>6.8617980199360676E-2</v>
      </c>
      <c r="G2662">
        <f t="shared" si="147"/>
        <v>7.5999572729999976</v>
      </c>
      <c r="H2662" t="str">
        <f t="shared" si="148"/>
        <v/>
      </c>
    </row>
    <row r="2663" spans="1:8" x14ac:dyDescent="0.3">
      <c r="A2663">
        <v>2009</v>
      </c>
      <c r="B2663">
        <v>3</v>
      </c>
      <c r="C2663">
        <v>154.94999999999999</v>
      </c>
      <c r="D2663">
        <v>-0.250003052</v>
      </c>
      <c r="E2663">
        <f t="shared" si="146"/>
        <v>7.833838012621829</v>
      </c>
      <c r="F2663">
        <f>(MAX(E$2:E2663) - E2663)/MAX(E$2:E2663)</f>
        <v>7.0872078432933583E-2</v>
      </c>
      <c r="G2663">
        <f t="shared" si="147"/>
        <v>7.3499542209999973</v>
      </c>
      <c r="H2663" t="str">
        <f t="shared" si="148"/>
        <v/>
      </c>
    </row>
    <row r="2664" spans="1:8" x14ac:dyDescent="0.3">
      <c r="A2664">
        <v>2009</v>
      </c>
      <c r="B2664">
        <v>3</v>
      </c>
      <c r="C2664">
        <v>157.1</v>
      </c>
      <c r="D2664">
        <v>-3</v>
      </c>
      <c r="E2664">
        <f t="shared" si="146"/>
        <v>7.6094441803061184</v>
      </c>
      <c r="F2664">
        <f>(MAX(E$2:E2664) - E2664)/MAX(E$2:E2664)</f>
        <v>9.7486181851468193E-2</v>
      </c>
      <c r="G2664">
        <f t="shared" si="147"/>
        <v>4.3499542209999973</v>
      </c>
      <c r="H2664" t="str">
        <f t="shared" si="148"/>
        <v/>
      </c>
    </row>
    <row r="2665" spans="1:8" x14ac:dyDescent="0.3">
      <c r="A2665">
        <v>2009</v>
      </c>
      <c r="B2665">
        <v>3</v>
      </c>
      <c r="C2665">
        <v>161.6</v>
      </c>
      <c r="D2665">
        <v>0.49998779300000001</v>
      </c>
      <c r="E2665">
        <f t="shared" si="146"/>
        <v>7.6447594266087293</v>
      </c>
      <c r="F2665">
        <f>(MAX(E$2:E2665) - E2665)/MAX(E$2:E2665)</f>
        <v>9.3297637061046587E-2</v>
      </c>
      <c r="G2665">
        <f t="shared" si="147"/>
        <v>4.8499420139999971</v>
      </c>
      <c r="H2665" t="str">
        <f t="shared" si="148"/>
        <v/>
      </c>
    </row>
    <row r="2666" spans="1:8" x14ac:dyDescent="0.3">
      <c r="A2666">
        <v>2009</v>
      </c>
      <c r="B2666">
        <v>3</v>
      </c>
      <c r="C2666">
        <v>162</v>
      </c>
      <c r="D2666">
        <v>2.65</v>
      </c>
      <c r="E2666">
        <f t="shared" si="146"/>
        <v>7.8323391717986652</v>
      </c>
      <c r="F2666">
        <f>(MAX(E$2:E2666) - E2666)/MAX(E$2:E2666)</f>
        <v>7.1049847600044541E-2</v>
      </c>
      <c r="G2666">
        <f t="shared" si="147"/>
        <v>7.4999420139999966</v>
      </c>
      <c r="H2666" t="str">
        <f t="shared" si="148"/>
        <v/>
      </c>
    </row>
    <row r="2667" spans="1:8" x14ac:dyDescent="0.3">
      <c r="A2667">
        <v>2009</v>
      </c>
      <c r="B2667">
        <v>3</v>
      </c>
      <c r="C2667">
        <v>160.05000000000001</v>
      </c>
      <c r="D2667">
        <v>0.2</v>
      </c>
      <c r="E2667">
        <f t="shared" si="146"/>
        <v>7.8470202199182513</v>
      </c>
      <c r="F2667">
        <f>(MAX(E$2:E2667) - E2667)/MAX(E$2:E2667)</f>
        <v>6.9308610200981724E-2</v>
      </c>
      <c r="G2667">
        <f t="shared" si="147"/>
        <v>7.6999420139999968</v>
      </c>
      <c r="H2667" t="str">
        <f t="shared" si="148"/>
        <v/>
      </c>
    </row>
    <row r="2668" spans="1:8" x14ac:dyDescent="0.3">
      <c r="A2668">
        <v>2009</v>
      </c>
      <c r="B2668">
        <v>3</v>
      </c>
      <c r="C2668">
        <v>161.44999999999999</v>
      </c>
      <c r="D2668">
        <v>-3</v>
      </c>
      <c r="E2668">
        <f t="shared" si="146"/>
        <v>7.628304883965126</v>
      </c>
      <c r="F2668">
        <f>(MAX(E$2:E2668) - E2668)/MAX(E$2:E2668)</f>
        <v>9.5249218773887132E-2</v>
      </c>
      <c r="G2668">
        <f t="shared" si="147"/>
        <v>4.6999420139999968</v>
      </c>
      <c r="H2668" t="str">
        <f t="shared" si="148"/>
        <v/>
      </c>
    </row>
    <row r="2669" spans="1:8" x14ac:dyDescent="0.3">
      <c r="A2669">
        <v>2009</v>
      </c>
      <c r="B2669">
        <v>3</v>
      </c>
      <c r="C2669">
        <v>167.25</v>
      </c>
      <c r="D2669">
        <v>0.55000305199999999</v>
      </c>
      <c r="E2669">
        <f t="shared" si="146"/>
        <v>7.665933502510125</v>
      </c>
      <c r="F2669">
        <f>(MAX(E$2:E2669) - E2669)/MAX(E$2:E2669)</f>
        <v>9.078629777860682E-2</v>
      </c>
      <c r="G2669">
        <f t="shared" si="147"/>
        <v>5.2499450659999969</v>
      </c>
      <c r="H2669" t="str">
        <f t="shared" si="148"/>
        <v/>
      </c>
    </row>
    <row r="2670" spans="1:8" x14ac:dyDescent="0.3">
      <c r="A2670">
        <v>2009</v>
      </c>
      <c r="B2670">
        <v>3</v>
      </c>
      <c r="C2670">
        <v>166.95</v>
      </c>
      <c r="D2670">
        <v>-1.0500030520000001</v>
      </c>
      <c r="E2670">
        <f t="shared" si="146"/>
        <v>7.5936131649174508</v>
      </c>
      <c r="F2670">
        <f>(MAX(E$2:E2670) - E2670)/MAX(E$2:E2670)</f>
        <v>9.9363810467310118E-2</v>
      </c>
      <c r="G2670">
        <f t="shared" si="147"/>
        <v>4.1999420139999968</v>
      </c>
      <c r="H2670" t="str">
        <f t="shared" si="148"/>
        <v/>
      </c>
    </row>
    <row r="2671" spans="1:8" x14ac:dyDescent="0.3">
      <c r="A2671">
        <v>2009</v>
      </c>
      <c r="B2671">
        <v>3</v>
      </c>
      <c r="C2671">
        <v>167.3</v>
      </c>
      <c r="D2671">
        <v>2.6499969480000001</v>
      </c>
      <c r="E2671">
        <f t="shared" si="146"/>
        <v>7.7740350272425305</v>
      </c>
      <c r="F2671">
        <f>(MAX(E$2:E2671) - E2671)/MAX(E$2:E2671)</f>
        <v>7.7964977650334805E-2</v>
      </c>
      <c r="G2671">
        <f t="shared" si="147"/>
        <v>6.8499389619999969</v>
      </c>
      <c r="H2671" t="str">
        <f t="shared" si="148"/>
        <v/>
      </c>
    </row>
    <row r="2672" spans="1:8" x14ac:dyDescent="0.3">
      <c r="A2672">
        <v>2009</v>
      </c>
      <c r="B2672">
        <v>3</v>
      </c>
      <c r="C2672">
        <v>170.25</v>
      </c>
      <c r="D2672">
        <v>0.3</v>
      </c>
      <c r="E2672">
        <f t="shared" si="146"/>
        <v>7.7945831374466961</v>
      </c>
      <c r="F2672">
        <f>(MAX(E$2:E2672) - E2672)/MAX(E$2:E2672)</f>
        <v>7.5527880674961204E-2</v>
      </c>
      <c r="G2672">
        <f t="shared" si="147"/>
        <v>7.1499389619999967</v>
      </c>
      <c r="H2672" t="str">
        <f t="shared" si="148"/>
        <v/>
      </c>
    </row>
    <row r="2673" spans="1:8" x14ac:dyDescent="0.3">
      <c r="A2673">
        <v>2009</v>
      </c>
      <c r="B2673">
        <v>3</v>
      </c>
      <c r="C2673">
        <v>169.95</v>
      </c>
      <c r="D2673">
        <v>6.6499938959999998</v>
      </c>
      <c r="E2673">
        <f t="shared" si="146"/>
        <v>8.2520759025471833</v>
      </c>
      <c r="F2673">
        <f>(MAX(E$2:E2673) - E2673)/MAX(E$2:E2673)</f>
        <v>2.1267210326031731E-2</v>
      </c>
      <c r="G2673">
        <f t="shared" si="147"/>
        <v>13.799932857999996</v>
      </c>
      <c r="H2673" t="str">
        <f t="shared" si="148"/>
        <v/>
      </c>
    </row>
    <row r="2674" spans="1:8" x14ac:dyDescent="0.3">
      <c r="A2674">
        <v>2009</v>
      </c>
      <c r="B2674">
        <v>3</v>
      </c>
      <c r="C2674">
        <v>164.9</v>
      </c>
      <c r="D2674">
        <v>-3</v>
      </c>
      <c r="E2674">
        <f t="shared" si="146"/>
        <v>8.0268828063588131</v>
      </c>
      <c r="F2674">
        <f>(MAX(E$2:E2674) - E2674)/MAX(E$2:E2674)</f>
        <v>4.7976109983599025E-2</v>
      </c>
      <c r="G2674">
        <f t="shared" si="147"/>
        <v>10.799932857999996</v>
      </c>
      <c r="H2674" t="str">
        <f t="shared" si="148"/>
        <v/>
      </c>
    </row>
    <row r="2675" spans="1:8" x14ac:dyDescent="0.3">
      <c r="A2675">
        <v>2009</v>
      </c>
      <c r="B2675">
        <v>4</v>
      </c>
      <c r="C2675">
        <v>165.6</v>
      </c>
      <c r="D2675">
        <v>3.0000030519999998</v>
      </c>
      <c r="E2675">
        <f t="shared" si="146"/>
        <v>8.2450048436515928</v>
      </c>
      <c r="F2675">
        <f>(MAX(E$2:E2675) - E2675)/MAX(E$2:E2675)</f>
        <v>2.2105869262347862E-2</v>
      </c>
      <c r="G2675">
        <f t="shared" si="147"/>
        <v>13.799935909999997</v>
      </c>
      <c r="H2675" t="str">
        <f t="shared" si="148"/>
        <v/>
      </c>
    </row>
    <row r="2676" spans="1:8" x14ac:dyDescent="0.3">
      <c r="A2676">
        <v>2009</v>
      </c>
      <c r="B2676">
        <v>4</v>
      </c>
      <c r="C2676">
        <v>171.1</v>
      </c>
      <c r="D2676">
        <v>-3</v>
      </c>
      <c r="E2676">
        <f t="shared" si="146"/>
        <v>8.0281578430879925</v>
      </c>
      <c r="F2676">
        <f>(MAX(E$2:E2676) - E2676)/MAX(E$2:E2676)</f>
        <v>4.7824884974325743E-2</v>
      </c>
      <c r="G2676">
        <f t="shared" si="147"/>
        <v>10.799935909999997</v>
      </c>
      <c r="H2676" t="str">
        <f t="shared" si="148"/>
        <v/>
      </c>
    </row>
    <row r="2677" spans="1:8" x14ac:dyDescent="0.3">
      <c r="A2677">
        <v>2009</v>
      </c>
      <c r="B2677">
        <v>4</v>
      </c>
      <c r="C2677">
        <v>174.9</v>
      </c>
      <c r="D2677">
        <v>0.200012207</v>
      </c>
      <c r="E2677">
        <f t="shared" si="146"/>
        <v>8.0419291086826785</v>
      </c>
      <c r="F2677">
        <f>(MAX(E$2:E2677) - E2677)/MAX(E$2:E2677)</f>
        <v>4.6191551816463276E-2</v>
      </c>
      <c r="G2677">
        <f t="shared" si="147"/>
        <v>10.999948116999997</v>
      </c>
      <c r="H2677" t="str">
        <f t="shared" si="148"/>
        <v/>
      </c>
    </row>
    <row r="2678" spans="1:8" x14ac:dyDescent="0.3">
      <c r="A2678">
        <v>2009</v>
      </c>
      <c r="B2678">
        <v>4</v>
      </c>
      <c r="C2678">
        <v>176.05</v>
      </c>
      <c r="D2678">
        <v>0.199993896</v>
      </c>
      <c r="E2678">
        <f t="shared" si="146"/>
        <v>8.055632630981469</v>
      </c>
      <c r="F2678">
        <f>(MAX(E$2:E2678) - E2678)/MAX(E$2:E2678)</f>
        <v>4.4566253313850779E-2</v>
      </c>
      <c r="G2678">
        <f t="shared" si="147"/>
        <v>11.199942012999998</v>
      </c>
      <c r="H2678" t="str">
        <f t="shared" si="148"/>
        <v/>
      </c>
    </row>
    <row r="2679" spans="1:8" x14ac:dyDescent="0.3">
      <c r="A2679">
        <v>2009</v>
      </c>
      <c r="B2679">
        <v>4</v>
      </c>
      <c r="C2679">
        <v>176.4</v>
      </c>
      <c r="D2679">
        <v>0.25000610400000001</v>
      </c>
      <c r="E2679">
        <f t="shared" si="146"/>
        <v>8.0727581184757469</v>
      </c>
      <c r="F2679">
        <f>(MAX(E$2:E2679) - E2679)/MAX(E$2:E2679)</f>
        <v>4.2535094566919292E-2</v>
      </c>
      <c r="G2679">
        <f t="shared" si="147"/>
        <v>11.449948116999998</v>
      </c>
      <c r="H2679" t="str">
        <f t="shared" si="148"/>
        <v/>
      </c>
    </row>
    <row r="2680" spans="1:8" x14ac:dyDescent="0.3">
      <c r="A2680">
        <v>2009</v>
      </c>
      <c r="B2680">
        <v>4</v>
      </c>
      <c r="C2680">
        <v>174.15</v>
      </c>
      <c r="D2680">
        <v>-3</v>
      </c>
      <c r="E2680">
        <f t="shared" si="146"/>
        <v>7.8641597174815416</v>
      </c>
      <c r="F2680">
        <f>(MAX(E$2:E2680) - E2680)/MAX(E$2:E2680)</f>
        <v>6.7275789797748231E-2</v>
      </c>
      <c r="G2680">
        <f t="shared" si="147"/>
        <v>8.4499481169999981</v>
      </c>
      <c r="H2680" t="str">
        <f t="shared" si="148"/>
        <v/>
      </c>
    </row>
    <row r="2681" spans="1:8" x14ac:dyDescent="0.3">
      <c r="A2681">
        <v>2009</v>
      </c>
      <c r="B2681">
        <v>4</v>
      </c>
      <c r="C2681">
        <v>171.6</v>
      </c>
      <c r="D2681">
        <v>-3</v>
      </c>
      <c r="E2681">
        <f t="shared" si="146"/>
        <v>7.6579317528622717</v>
      </c>
      <c r="F2681">
        <f>(MAX(E$2:E2681) - E2681)/MAX(E$2:E2681)</f>
        <v>9.1735340764590362E-2</v>
      </c>
      <c r="G2681">
        <f t="shared" si="147"/>
        <v>5.4499481169999981</v>
      </c>
      <c r="H2681" t="str">
        <f t="shared" si="148"/>
        <v/>
      </c>
    </row>
    <row r="2682" spans="1:8" x14ac:dyDescent="0.3">
      <c r="A2682">
        <v>2009</v>
      </c>
      <c r="B2682">
        <v>4</v>
      </c>
      <c r="C2682">
        <v>180.1</v>
      </c>
      <c r="D2682">
        <v>-0.9</v>
      </c>
      <c r="E2682">
        <f t="shared" si="146"/>
        <v>7.6005291550479246</v>
      </c>
      <c r="F2682">
        <f>(MAX(E$2:E2682) - E2682)/MAX(E$2:E2682)</f>
        <v>9.8543543374072784E-2</v>
      </c>
      <c r="G2682">
        <f t="shared" si="147"/>
        <v>4.5499481169999978</v>
      </c>
      <c r="H2682" t="str">
        <f t="shared" si="148"/>
        <v/>
      </c>
    </row>
    <row r="2683" spans="1:8" x14ac:dyDescent="0.3">
      <c r="A2683">
        <v>2009</v>
      </c>
      <c r="B2683">
        <v>4</v>
      </c>
      <c r="C2683">
        <v>180</v>
      </c>
      <c r="D2683">
        <v>-0.5</v>
      </c>
      <c r="E2683">
        <f t="shared" si="146"/>
        <v>7.5688602835685588</v>
      </c>
      <c r="F2683">
        <f>(MAX(E$2:E2683) - E2683)/MAX(E$2:E2683)</f>
        <v>0.10229961194334741</v>
      </c>
      <c r="G2683">
        <f t="shared" si="147"/>
        <v>4.0499481169999978</v>
      </c>
      <c r="H2683" t="str">
        <f t="shared" si="148"/>
        <v/>
      </c>
    </row>
    <row r="2684" spans="1:8" x14ac:dyDescent="0.3">
      <c r="A2684">
        <v>2009</v>
      </c>
      <c r="B2684">
        <v>4</v>
      </c>
      <c r="C2684">
        <v>181.1</v>
      </c>
      <c r="D2684">
        <v>2.1</v>
      </c>
      <c r="E2684">
        <f t="shared" si="146"/>
        <v>7.7005108075511153</v>
      </c>
      <c r="F2684">
        <f>(MAX(E$2:E2684) - E2684)/MAX(E$2:E2684)</f>
        <v>8.6685276093659627E-2</v>
      </c>
      <c r="G2684">
        <f t="shared" si="147"/>
        <v>6.1499481169999974</v>
      </c>
      <c r="H2684" t="str">
        <f t="shared" si="148"/>
        <v/>
      </c>
    </row>
    <row r="2685" spans="1:8" x14ac:dyDescent="0.3">
      <c r="A2685">
        <v>2009</v>
      </c>
      <c r="B2685">
        <v>4</v>
      </c>
      <c r="C2685">
        <v>177.05</v>
      </c>
      <c r="D2685">
        <v>1.95</v>
      </c>
      <c r="E2685">
        <f t="shared" si="146"/>
        <v>7.8277290742107422</v>
      </c>
      <c r="F2685">
        <f>(MAX(E$2:E2685) - E2685)/MAX(E$2:E2685)</f>
        <v>7.1596625613987011E-2</v>
      </c>
      <c r="G2685">
        <f t="shared" si="147"/>
        <v>8.0999481169999967</v>
      </c>
      <c r="H2685" t="str">
        <f t="shared" si="148"/>
        <v/>
      </c>
    </row>
    <row r="2686" spans="1:8" x14ac:dyDescent="0.3">
      <c r="A2686">
        <v>2009</v>
      </c>
      <c r="B2686">
        <v>4</v>
      </c>
      <c r="C2686">
        <v>182.05</v>
      </c>
      <c r="D2686">
        <v>3.150006104</v>
      </c>
      <c r="E2686">
        <f t="shared" si="146"/>
        <v>8.0308935430178465</v>
      </c>
      <c r="F2686">
        <f>(MAX(E$2:E2686) - E2686)/MAX(E$2:E2686)</f>
        <v>4.7500418833238696E-2</v>
      </c>
      <c r="G2686">
        <f t="shared" si="147"/>
        <v>11.249954220999996</v>
      </c>
      <c r="H2686" t="str">
        <f t="shared" si="148"/>
        <v/>
      </c>
    </row>
    <row r="2687" spans="1:8" x14ac:dyDescent="0.3">
      <c r="A2687">
        <v>2009</v>
      </c>
      <c r="B2687">
        <v>4</v>
      </c>
      <c r="C2687">
        <v>181.3</v>
      </c>
      <c r="D2687">
        <v>2.4</v>
      </c>
      <c r="E2687">
        <f t="shared" si="146"/>
        <v>8.1903597137562052</v>
      </c>
      <c r="F2687">
        <f>(MAX(E$2:E2687) - E2687)/MAX(E$2:E2687)</f>
        <v>2.8587023950721532E-2</v>
      </c>
      <c r="G2687">
        <f t="shared" si="147"/>
        <v>13.649954220999996</v>
      </c>
      <c r="H2687" t="str">
        <f t="shared" si="148"/>
        <v/>
      </c>
    </row>
    <row r="2688" spans="1:8" x14ac:dyDescent="0.3">
      <c r="A2688">
        <v>2009</v>
      </c>
      <c r="B2688">
        <v>4</v>
      </c>
      <c r="C2688">
        <v>180.3</v>
      </c>
      <c r="D2688">
        <v>-3</v>
      </c>
      <c r="E2688">
        <f t="shared" si="146"/>
        <v>7.9859414180717749</v>
      </c>
      <c r="F2688">
        <f>(MAX(E$2:E2688) - E2688)/MAX(E$2:E2688)</f>
        <v>5.2831940158274145E-2</v>
      </c>
      <c r="G2688">
        <f t="shared" si="147"/>
        <v>10.649954220999996</v>
      </c>
      <c r="H2688" t="str">
        <f t="shared" si="148"/>
        <v/>
      </c>
    </row>
    <row r="2689" spans="1:8" x14ac:dyDescent="0.3">
      <c r="A2689">
        <v>2009</v>
      </c>
      <c r="B2689">
        <v>4</v>
      </c>
      <c r="C2689">
        <v>175.9</v>
      </c>
      <c r="D2689">
        <v>3.650006104</v>
      </c>
      <c r="E2689">
        <f t="shared" si="146"/>
        <v>8.2345093679479699</v>
      </c>
      <c r="F2689">
        <f>(MAX(E$2:E2689) - E2689)/MAX(E$2:E2689)</f>
        <v>2.3350679215100645E-2</v>
      </c>
      <c r="G2689">
        <f t="shared" si="147"/>
        <v>14.299960324999997</v>
      </c>
      <c r="H2689" t="str">
        <f t="shared" si="148"/>
        <v/>
      </c>
    </row>
    <row r="2690" spans="1:8" x14ac:dyDescent="0.3">
      <c r="A2690">
        <v>2009</v>
      </c>
      <c r="B2690">
        <v>4</v>
      </c>
      <c r="C2690">
        <v>179.95</v>
      </c>
      <c r="D2690">
        <v>2.049996948</v>
      </c>
      <c r="E2690">
        <f t="shared" si="146"/>
        <v>8.3752211134820413</v>
      </c>
      <c r="F2690">
        <f>(MAX(E$2:E2690) - E2690)/MAX(E$2:E2690)</f>
        <v>6.6616423142227457E-3</v>
      </c>
      <c r="G2690">
        <f t="shared" si="147"/>
        <v>16.349957272999998</v>
      </c>
      <c r="H2690" t="str">
        <f t="shared" si="148"/>
        <v/>
      </c>
    </row>
    <row r="2691" spans="1:8" x14ac:dyDescent="0.3">
      <c r="A2691">
        <v>2009</v>
      </c>
      <c r="B2691">
        <v>4</v>
      </c>
      <c r="C2691">
        <v>183.55</v>
      </c>
      <c r="D2691">
        <v>-0.55000610400000005</v>
      </c>
      <c r="E2691">
        <f t="shared" si="146"/>
        <v>8.3375766890628249</v>
      </c>
      <c r="F2691">
        <f>(MAX(E$2:E2691) - E2691)/MAX(E$2:E2691)</f>
        <v>1.1126437956264515E-2</v>
      </c>
      <c r="G2691">
        <f t="shared" si="147"/>
        <v>15.799951168999998</v>
      </c>
      <c r="H2691" t="str">
        <f t="shared" si="148"/>
        <v/>
      </c>
    </row>
    <row r="2692" spans="1:8" x14ac:dyDescent="0.3">
      <c r="A2692">
        <v>2009</v>
      </c>
      <c r="B2692">
        <v>4</v>
      </c>
      <c r="C2692">
        <v>183.85</v>
      </c>
      <c r="D2692">
        <v>-3</v>
      </c>
      <c r="E2692">
        <f t="shared" ref="E2692:E2755" si="149">(D2692/C2692*$G$2+1)*E2691*$H$2+(1-$H$2)*E2691</f>
        <v>8.1335021984412172</v>
      </c>
      <c r="F2692">
        <f>(MAX(E$2:E2692) - E2692)/MAX(E$2:E2692)</f>
        <v>3.5330577359021072E-2</v>
      </c>
      <c r="G2692">
        <f t="shared" si="147"/>
        <v>12.799951168999998</v>
      </c>
      <c r="H2692" t="str">
        <f t="shared" si="148"/>
        <v/>
      </c>
    </row>
    <row r="2693" spans="1:8" x14ac:dyDescent="0.3">
      <c r="A2693">
        <v>2009</v>
      </c>
      <c r="B2693">
        <v>4</v>
      </c>
      <c r="C2693">
        <v>182.05</v>
      </c>
      <c r="D2693">
        <v>-3</v>
      </c>
      <c r="E2693">
        <f t="shared" si="149"/>
        <v>7.9324543550301474</v>
      </c>
      <c r="F2693">
        <f>(MAX(E$2:E2693) - E2693)/MAX(E$2:E2693)</f>
        <v>5.9175742983214312E-2</v>
      </c>
      <c r="G2693">
        <f t="shared" ref="G2693:G2756" si="150">IF(A2693&lt;&gt;A2692, D2693, D2693+G2692)</f>
        <v>9.7999511689999981</v>
      </c>
      <c r="H2693" t="str">
        <f t="shared" si="148"/>
        <v/>
      </c>
    </row>
    <row r="2694" spans="1:8" x14ac:dyDescent="0.3">
      <c r="A2694">
        <v>2009</v>
      </c>
      <c r="B2694">
        <v>4</v>
      </c>
      <c r="C2694">
        <v>180.6</v>
      </c>
      <c r="D2694">
        <v>6.1499969480000001</v>
      </c>
      <c r="E2694">
        <f t="shared" si="149"/>
        <v>8.337641814113077</v>
      </c>
      <c r="F2694">
        <f>(MAX(E$2:E2694) - E2694)/MAX(E$2:E2694)</f>
        <v>1.1118713836556497E-2</v>
      </c>
      <c r="G2694">
        <f t="shared" si="150"/>
        <v>15.949948116999998</v>
      </c>
      <c r="H2694" t="str">
        <f t="shared" si="148"/>
        <v/>
      </c>
    </row>
    <row r="2695" spans="1:8" x14ac:dyDescent="0.3">
      <c r="A2695">
        <v>2009</v>
      </c>
      <c r="B2695">
        <v>4</v>
      </c>
      <c r="C2695">
        <v>175.7</v>
      </c>
      <c r="D2695">
        <v>-3</v>
      </c>
      <c r="E2695">
        <f t="shared" si="149"/>
        <v>8.1240994796594119</v>
      </c>
      <c r="F2695">
        <f>(MAX(E$2:E2695) - E2695)/MAX(E$2:E2695)</f>
        <v>3.644578149583657E-2</v>
      </c>
      <c r="G2695">
        <f t="shared" si="150"/>
        <v>12.949948116999998</v>
      </c>
      <c r="H2695" t="str">
        <f t="shared" si="148"/>
        <v/>
      </c>
    </row>
    <row r="2696" spans="1:8" x14ac:dyDescent="0.3">
      <c r="A2696">
        <v>2009</v>
      </c>
      <c r="B2696">
        <v>4</v>
      </c>
      <c r="C2696">
        <v>181.35</v>
      </c>
      <c r="D2696">
        <v>-3</v>
      </c>
      <c r="E2696">
        <f t="shared" si="149"/>
        <v>7.9225089218514864</v>
      </c>
      <c r="F2696">
        <f>(MAX(E$2:E2696) - E2696)/MAX(E$2:E2696)</f>
        <v>6.0355315453756227E-2</v>
      </c>
      <c r="G2696">
        <f t="shared" si="150"/>
        <v>9.9499481169999981</v>
      </c>
      <c r="H2696" t="str">
        <f t="shared" si="148"/>
        <v/>
      </c>
    </row>
    <row r="2697" spans="1:8" x14ac:dyDescent="0.3">
      <c r="A2697">
        <v>2009</v>
      </c>
      <c r="B2697">
        <v>5</v>
      </c>
      <c r="C2697">
        <v>181.35</v>
      </c>
      <c r="D2697">
        <v>2.5</v>
      </c>
      <c r="E2697">
        <f t="shared" si="149"/>
        <v>8.0863325141147513</v>
      </c>
      <c r="F2697">
        <f>(MAX(E$2:E2697) - E2697)/MAX(E$2:E2697)</f>
        <v>4.0925111058672595E-2</v>
      </c>
      <c r="G2697">
        <f t="shared" si="150"/>
        <v>12.449948116999998</v>
      </c>
      <c r="H2697" t="str">
        <f t="shared" si="148"/>
        <v/>
      </c>
    </row>
    <row r="2698" spans="1:8" x14ac:dyDescent="0.3">
      <c r="A2698">
        <v>2009</v>
      </c>
      <c r="B2698">
        <v>5</v>
      </c>
      <c r="C2698">
        <v>185.55</v>
      </c>
      <c r="D2698">
        <v>-0.84998779300000005</v>
      </c>
      <c r="E2698">
        <f t="shared" si="149"/>
        <v>8.030768375657706</v>
      </c>
      <c r="F2698">
        <f>(MAX(E$2:E2698) - E2698)/MAX(E$2:E2698)</f>
        <v>4.7515264237112005E-2</v>
      </c>
      <c r="G2698">
        <f t="shared" si="150"/>
        <v>11.599960323999998</v>
      </c>
      <c r="H2698" t="str">
        <f t="shared" si="148"/>
        <v/>
      </c>
    </row>
    <row r="2699" spans="1:8" x14ac:dyDescent="0.3">
      <c r="A2699">
        <v>2009</v>
      </c>
      <c r="B2699">
        <v>5</v>
      </c>
      <c r="C2699">
        <v>185.55</v>
      </c>
      <c r="D2699">
        <v>0.85</v>
      </c>
      <c r="E2699">
        <f t="shared" si="149"/>
        <v>8.0859515051589916</v>
      </c>
      <c r="F2699">
        <f>(MAX(E$2:E2699) - E2699)/MAX(E$2:E2699)</f>
        <v>4.09703004101237E-2</v>
      </c>
      <c r="G2699">
        <f t="shared" si="150"/>
        <v>12.449960323999997</v>
      </c>
      <c r="H2699" t="str">
        <f t="shared" si="148"/>
        <v/>
      </c>
    </row>
    <row r="2700" spans="1:8" x14ac:dyDescent="0.3">
      <c r="A2700">
        <v>2009</v>
      </c>
      <c r="B2700">
        <v>5</v>
      </c>
      <c r="C2700">
        <v>187</v>
      </c>
      <c r="D2700">
        <v>0.89998779299999998</v>
      </c>
      <c r="E2700">
        <f t="shared" si="149"/>
        <v>8.1443252296196853</v>
      </c>
      <c r="F2700">
        <f>(MAX(E$2:E2700) - E2700)/MAX(E$2:E2700)</f>
        <v>3.4046917874652943E-2</v>
      </c>
      <c r="G2700">
        <f t="shared" si="150"/>
        <v>13.349948116999997</v>
      </c>
      <c r="H2700" t="str">
        <f t="shared" si="148"/>
        <v/>
      </c>
    </row>
    <row r="2701" spans="1:8" x14ac:dyDescent="0.3">
      <c r="A2701">
        <v>2009</v>
      </c>
      <c r="B2701">
        <v>5</v>
      </c>
      <c r="C2701">
        <v>188.65</v>
      </c>
      <c r="D2701">
        <v>1.3500030519999999</v>
      </c>
      <c r="E2701">
        <f t="shared" si="149"/>
        <v>8.2317479482769915</v>
      </c>
      <c r="F2701">
        <f>(MAX(E$2:E2701) - E2701)/MAX(E$2:E2701)</f>
        <v>2.3678195831519921E-2</v>
      </c>
      <c r="G2701">
        <f t="shared" si="150"/>
        <v>14.699951168999997</v>
      </c>
      <c r="H2701" t="str">
        <f t="shared" si="148"/>
        <v/>
      </c>
    </row>
    <row r="2702" spans="1:8" x14ac:dyDescent="0.3">
      <c r="A2702">
        <v>2009</v>
      </c>
      <c r="B2702">
        <v>5</v>
      </c>
      <c r="C2702">
        <v>187.5</v>
      </c>
      <c r="D2702">
        <v>-0.85000305200000004</v>
      </c>
      <c r="E2702">
        <f t="shared" si="149"/>
        <v>8.1757718612423496</v>
      </c>
      <c r="F2702">
        <f>(MAX(E$2:E2702) - E2702)/MAX(E$2:E2702)</f>
        <v>3.0317207937738816E-2</v>
      </c>
      <c r="G2702">
        <f t="shared" si="150"/>
        <v>13.849948116999997</v>
      </c>
      <c r="H2702" t="str">
        <f t="shared" si="148"/>
        <v/>
      </c>
    </row>
    <row r="2703" spans="1:8" x14ac:dyDescent="0.3">
      <c r="A2703">
        <v>2009</v>
      </c>
      <c r="B2703">
        <v>5</v>
      </c>
      <c r="C2703">
        <v>188.35</v>
      </c>
      <c r="D2703">
        <v>-0.14999389599999999</v>
      </c>
      <c r="E2703">
        <f t="shared" si="149"/>
        <v>8.1660056079298347</v>
      </c>
      <c r="F2703">
        <f>(MAX(E$2:E2703) - E2703)/MAX(E$2:E2703)</f>
        <v>3.1475528881717278E-2</v>
      </c>
      <c r="G2703">
        <f t="shared" si="150"/>
        <v>13.699954220999997</v>
      </c>
      <c r="H2703" t="str">
        <f t="shared" si="148"/>
        <v/>
      </c>
    </row>
    <row r="2704" spans="1:8" x14ac:dyDescent="0.3">
      <c r="A2704">
        <v>2009</v>
      </c>
      <c r="B2704">
        <v>5</v>
      </c>
      <c r="C2704">
        <v>187.6</v>
      </c>
      <c r="D2704">
        <v>6.1E-6</v>
      </c>
      <c r="E2704">
        <f t="shared" si="149"/>
        <v>8.1660060062184883</v>
      </c>
      <c r="F2704">
        <f>(MAX(E$2:E2704) - E2704)/MAX(E$2:E2704)</f>
        <v>3.1475481642917046E-2</v>
      </c>
      <c r="G2704">
        <f t="shared" si="150"/>
        <v>13.699960320999997</v>
      </c>
      <c r="H2704" t="str">
        <f t="shared" si="148"/>
        <v/>
      </c>
    </row>
    <row r="2705" spans="1:8" x14ac:dyDescent="0.3">
      <c r="A2705">
        <v>2009</v>
      </c>
      <c r="B2705">
        <v>5</v>
      </c>
      <c r="C2705">
        <v>187.6</v>
      </c>
      <c r="D2705">
        <v>-1.349990845</v>
      </c>
      <c r="E2705">
        <f t="shared" si="149"/>
        <v>8.0778607502328015</v>
      </c>
      <c r="F2705">
        <f>(MAX(E$2:E2705) - E2705)/MAX(E$2:E2705)</f>
        <v>4.1929899816745032E-2</v>
      </c>
      <c r="G2705">
        <f t="shared" si="150"/>
        <v>12.349969475999997</v>
      </c>
      <c r="H2705" t="str">
        <f t="shared" si="148"/>
        <v/>
      </c>
    </row>
    <row r="2706" spans="1:8" x14ac:dyDescent="0.3">
      <c r="A2706">
        <v>2009</v>
      </c>
      <c r="B2706">
        <v>5</v>
      </c>
      <c r="C2706">
        <v>186.1</v>
      </c>
      <c r="D2706">
        <v>-1.849996948</v>
      </c>
      <c r="E2706">
        <f t="shared" si="149"/>
        <v>7.9574092370600473</v>
      </c>
      <c r="F2706">
        <f>(MAX(E$2:E2706) - E2706)/MAX(E$2:E2706)</f>
        <v>5.6215983330789199E-2</v>
      </c>
      <c r="G2706">
        <f t="shared" si="150"/>
        <v>10.499972527999997</v>
      </c>
      <c r="H2706" t="str">
        <f t="shared" si="148"/>
        <v/>
      </c>
    </row>
    <row r="2707" spans="1:8" x14ac:dyDescent="0.3">
      <c r="A2707">
        <v>2009</v>
      </c>
      <c r="B2707">
        <v>5</v>
      </c>
      <c r="C2707">
        <v>185.1</v>
      </c>
      <c r="D2707">
        <v>-0.45000305200000001</v>
      </c>
      <c r="E2707">
        <f t="shared" si="149"/>
        <v>7.9283909352554289</v>
      </c>
      <c r="F2707">
        <f>(MAX(E$2:E2707) - E2707)/MAX(E$2:E2707)</f>
        <v>5.9657682584678594E-2</v>
      </c>
      <c r="G2707">
        <f t="shared" si="150"/>
        <v>10.049969475999998</v>
      </c>
      <c r="H2707" t="str">
        <f t="shared" si="148"/>
        <v/>
      </c>
    </row>
    <row r="2708" spans="1:8" x14ac:dyDescent="0.3">
      <c r="A2708">
        <v>2009</v>
      </c>
      <c r="B2708">
        <v>5</v>
      </c>
      <c r="C2708">
        <v>184.35</v>
      </c>
      <c r="D2708">
        <v>-0.20000915499999999</v>
      </c>
      <c r="E2708">
        <f t="shared" si="149"/>
        <v>7.9154881625014006</v>
      </c>
      <c r="F2708">
        <f>(MAX(E$2:E2708) - E2708)/MAX(E$2:E2708)</f>
        <v>6.118800864095994E-2</v>
      </c>
      <c r="G2708">
        <f t="shared" si="150"/>
        <v>9.8499603209999975</v>
      </c>
      <c r="H2708" t="str">
        <f t="shared" si="148"/>
        <v/>
      </c>
    </row>
    <row r="2709" spans="1:8" x14ac:dyDescent="0.3">
      <c r="A2709">
        <v>2009</v>
      </c>
      <c r="B2709">
        <v>5</v>
      </c>
      <c r="C2709">
        <v>188.25</v>
      </c>
      <c r="D2709">
        <v>-1.600012207</v>
      </c>
      <c r="E2709">
        <f t="shared" si="149"/>
        <v>7.8145728024666097</v>
      </c>
      <c r="F2709">
        <f>(MAX(E$2:E2709) - E2709)/MAX(E$2:E2709)</f>
        <v>7.3157017774445568E-2</v>
      </c>
      <c r="G2709">
        <f t="shared" si="150"/>
        <v>8.2499481139999968</v>
      </c>
      <c r="H2709" t="str">
        <f t="shared" si="148"/>
        <v/>
      </c>
    </row>
    <row r="2710" spans="1:8" x14ac:dyDescent="0.3">
      <c r="A2710">
        <v>2009</v>
      </c>
      <c r="B2710">
        <v>5</v>
      </c>
      <c r="C2710">
        <v>190.1</v>
      </c>
      <c r="D2710">
        <v>0.75</v>
      </c>
      <c r="E2710">
        <f t="shared" si="149"/>
        <v>7.8608189592408078</v>
      </c>
      <c r="F2710">
        <f>(MAX(E$2:E2710) - E2710)/MAX(E$2:E2710)</f>
        <v>6.7672018537182216E-2</v>
      </c>
      <c r="G2710">
        <f t="shared" si="150"/>
        <v>8.9999481139999968</v>
      </c>
      <c r="H2710" t="str">
        <f t="shared" si="148"/>
        <v/>
      </c>
    </row>
    <row r="2711" spans="1:8" x14ac:dyDescent="0.3">
      <c r="A2711">
        <v>2009</v>
      </c>
      <c r="B2711">
        <v>5</v>
      </c>
      <c r="C2711">
        <v>190.05</v>
      </c>
      <c r="D2711">
        <v>-0.90001220699999995</v>
      </c>
      <c r="E2711">
        <f t="shared" si="149"/>
        <v>7.8049797088830042</v>
      </c>
      <c r="F2711">
        <f>(MAX(E$2:E2711) - E2711)/MAX(E$2:E2711)</f>
        <v>7.4294801206828617E-2</v>
      </c>
      <c r="G2711">
        <f t="shared" si="150"/>
        <v>8.0999359069999972</v>
      </c>
      <c r="H2711" t="str">
        <f t="shared" si="148"/>
        <v/>
      </c>
    </row>
    <row r="2712" spans="1:8" x14ac:dyDescent="0.3">
      <c r="A2712">
        <v>2009</v>
      </c>
      <c r="B2712">
        <v>5</v>
      </c>
      <c r="C2712">
        <v>187.15</v>
      </c>
      <c r="D2712">
        <v>1.599990845</v>
      </c>
      <c r="E2712">
        <f t="shared" si="149"/>
        <v>7.9050697121928373</v>
      </c>
      <c r="F2712">
        <f>(MAX(E$2:E2712) - E2712)/MAX(E$2:E2712)</f>
        <v>6.2423683040347414E-2</v>
      </c>
      <c r="G2712">
        <f t="shared" si="150"/>
        <v>9.6999267519999979</v>
      </c>
      <c r="H2712" t="str">
        <f t="shared" si="148"/>
        <v/>
      </c>
    </row>
    <row r="2713" spans="1:8" x14ac:dyDescent="0.3">
      <c r="A2713">
        <v>2009</v>
      </c>
      <c r="B2713">
        <v>5</v>
      </c>
      <c r="C2713">
        <v>184.5</v>
      </c>
      <c r="D2713">
        <v>-3</v>
      </c>
      <c r="E2713">
        <f t="shared" si="149"/>
        <v>7.7122631338466716</v>
      </c>
      <c r="F2713">
        <f>(MAX(E$2:E2713) - E2713)/MAX(E$2:E2713)</f>
        <v>8.5291398088143691E-2</v>
      </c>
      <c r="G2713">
        <f t="shared" si="150"/>
        <v>6.6999267519999979</v>
      </c>
      <c r="H2713" t="str">
        <f t="shared" ref="H2713:H2776" si="151">IF(A2713=A2714, "", IF(-C2691*0.05 &gt; MIN(G2692:G2713), -C2691*0.05, ""))</f>
        <v/>
      </c>
    </row>
    <row r="2714" spans="1:8" x14ac:dyDescent="0.3">
      <c r="A2714">
        <v>2009</v>
      </c>
      <c r="B2714">
        <v>5</v>
      </c>
      <c r="C2714">
        <v>186.2</v>
      </c>
      <c r="D2714">
        <v>-3</v>
      </c>
      <c r="E2714">
        <f t="shared" si="149"/>
        <v>7.5258765382381325</v>
      </c>
      <c r="F2714">
        <f>(MAX(E$2:E2714) - E2714)/MAX(E$2:E2714)</f>
        <v>0.1073976747186665</v>
      </c>
      <c r="G2714">
        <f t="shared" si="150"/>
        <v>3.6999267519999979</v>
      </c>
      <c r="H2714" t="str">
        <f t="shared" si="151"/>
        <v/>
      </c>
    </row>
    <row r="2715" spans="1:8" x14ac:dyDescent="0.3">
      <c r="A2715">
        <v>2009</v>
      </c>
      <c r="B2715">
        <v>5</v>
      </c>
      <c r="C2715">
        <v>184.5</v>
      </c>
      <c r="D2715">
        <v>3.5500030520000001</v>
      </c>
      <c r="E2715">
        <f t="shared" si="149"/>
        <v>7.7430869827887072</v>
      </c>
      <c r="F2715">
        <f>(MAX(E$2:E2715) - E2715)/MAX(E$2:E2715)</f>
        <v>8.163555293841411E-2</v>
      </c>
      <c r="G2715">
        <f t="shared" si="150"/>
        <v>7.249929803999998</v>
      </c>
      <c r="H2715" t="str">
        <f t="shared" si="151"/>
        <v/>
      </c>
    </row>
    <row r="2716" spans="1:8" x14ac:dyDescent="0.3">
      <c r="A2716">
        <v>2009</v>
      </c>
      <c r="B2716">
        <v>5</v>
      </c>
      <c r="C2716">
        <v>179.95</v>
      </c>
      <c r="D2716">
        <v>4.4499969479999999</v>
      </c>
      <c r="E2716">
        <f t="shared" si="149"/>
        <v>8.0303060445406516</v>
      </c>
      <c r="F2716">
        <f>(MAX(E$2:E2716) - E2716)/MAX(E$2:E2716)</f>
        <v>4.7570098757454708E-2</v>
      </c>
      <c r="G2716">
        <f t="shared" si="150"/>
        <v>11.699926751999998</v>
      </c>
      <c r="H2716" t="str">
        <f t="shared" si="151"/>
        <v/>
      </c>
    </row>
    <row r="2717" spans="1:8" x14ac:dyDescent="0.3">
      <c r="A2717">
        <v>2009</v>
      </c>
      <c r="B2717">
        <v>5</v>
      </c>
      <c r="C2717">
        <v>185.05</v>
      </c>
      <c r="D2717">
        <v>-0.44998779300000002</v>
      </c>
      <c r="E2717">
        <f t="shared" si="149"/>
        <v>8.0010149905490486</v>
      </c>
      <c r="F2717">
        <f>(MAX(E$2:E2717) - E2717)/MAX(E$2:E2717)</f>
        <v>5.1044147630035161E-2</v>
      </c>
      <c r="G2717">
        <f t="shared" si="150"/>
        <v>11.249938958999998</v>
      </c>
      <c r="H2717" t="str">
        <f t="shared" si="151"/>
        <v/>
      </c>
    </row>
    <row r="2718" spans="1:8" x14ac:dyDescent="0.3">
      <c r="A2718">
        <v>2009</v>
      </c>
      <c r="B2718">
        <v>6</v>
      </c>
      <c r="C2718">
        <v>184.95</v>
      </c>
      <c r="D2718">
        <v>2.4999908450000001</v>
      </c>
      <c r="E2718">
        <f t="shared" si="149"/>
        <v>8.1632409777921993</v>
      </c>
      <c r="F2718">
        <f>(MAX(E$2:E2718) - E2718)/MAX(E$2:E2718)</f>
        <v>3.1803426273716469E-2</v>
      </c>
      <c r="G2718">
        <f t="shared" si="150"/>
        <v>13.749929803999997</v>
      </c>
      <c r="H2718" t="str">
        <f t="shared" si="151"/>
        <v/>
      </c>
    </row>
    <row r="2719" spans="1:8" x14ac:dyDescent="0.3">
      <c r="A2719">
        <v>2009</v>
      </c>
      <c r="B2719">
        <v>6</v>
      </c>
      <c r="C2719">
        <v>190.35</v>
      </c>
      <c r="D2719">
        <v>3.2499908450000001</v>
      </c>
      <c r="E2719">
        <f t="shared" si="149"/>
        <v>8.3723068441700832</v>
      </c>
      <c r="F2719">
        <f>(MAX(E$2:E2719) - E2719)/MAX(E$2:E2719)</f>
        <v>7.0072875757591323E-3</v>
      </c>
      <c r="G2719">
        <f t="shared" si="150"/>
        <v>16.999920648999996</v>
      </c>
      <c r="H2719" t="str">
        <f t="shared" si="151"/>
        <v/>
      </c>
    </row>
    <row r="2720" spans="1:8" x14ac:dyDescent="0.3">
      <c r="A2720">
        <v>2009</v>
      </c>
      <c r="B2720">
        <v>6</v>
      </c>
      <c r="C2720">
        <v>188.6</v>
      </c>
      <c r="D2720">
        <v>2.1000061040000002</v>
      </c>
      <c r="E2720">
        <f t="shared" si="149"/>
        <v>8.5121416438306206</v>
      </c>
      <c r="F2720">
        <f>(MAX(E$2:E2720) - E2720)/MAX(E$2:E2720)</f>
        <v>0</v>
      </c>
      <c r="G2720">
        <f t="shared" si="150"/>
        <v>19.099926752999998</v>
      </c>
      <c r="H2720" t="str">
        <f t="shared" si="151"/>
        <v/>
      </c>
    </row>
    <row r="2721" spans="1:8" x14ac:dyDescent="0.3">
      <c r="A2721">
        <v>2009</v>
      </c>
      <c r="B2721">
        <v>6</v>
      </c>
      <c r="C2721">
        <v>186.45</v>
      </c>
      <c r="D2721">
        <v>-3</v>
      </c>
      <c r="E2721">
        <f t="shared" si="149"/>
        <v>8.3066997698845881</v>
      </c>
      <c r="F2721">
        <f>(MAX(E$2:E2721) - E2721)/MAX(E$2:E2721)</f>
        <v>2.4135156878519679E-2</v>
      </c>
      <c r="G2721">
        <f t="shared" si="150"/>
        <v>16.099926752999998</v>
      </c>
      <c r="H2721" t="str">
        <f t="shared" si="151"/>
        <v/>
      </c>
    </row>
    <row r="2722" spans="1:8" x14ac:dyDescent="0.3">
      <c r="A2722">
        <v>2009</v>
      </c>
      <c r="B2722">
        <v>6</v>
      </c>
      <c r="C2722">
        <v>183.75</v>
      </c>
      <c r="D2722">
        <v>-0.44999694800000001</v>
      </c>
      <c r="E2722">
        <f t="shared" si="149"/>
        <v>8.2761855695221378</v>
      </c>
      <c r="F2722">
        <f>(MAX(E$2:E2722) - E2722)/MAX(E$2:E2722)</f>
        <v>2.771994219333716E-2</v>
      </c>
      <c r="G2722">
        <f t="shared" si="150"/>
        <v>15.649929804999998</v>
      </c>
      <c r="H2722" t="str">
        <f t="shared" si="151"/>
        <v/>
      </c>
    </row>
    <row r="2723" spans="1:8" x14ac:dyDescent="0.3">
      <c r="A2723">
        <v>2009</v>
      </c>
      <c r="B2723">
        <v>6</v>
      </c>
      <c r="C2723">
        <v>184.05</v>
      </c>
      <c r="D2723">
        <v>0.34999694799999997</v>
      </c>
      <c r="E2723">
        <f t="shared" si="149"/>
        <v>8.2997930649615395</v>
      </c>
      <c r="F2723">
        <f>(MAX(E$2:E2723) - E2723)/MAX(E$2:E2723)</f>
        <v>2.494655137969724E-2</v>
      </c>
      <c r="G2723">
        <f t="shared" si="150"/>
        <v>15.999926752999997</v>
      </c>
      <c r="H2723" t="str">
        <f t="shared" si="151"/>
        <v/>
      </c>
    </row>
    <row r="2724" spans="1:8" x14ac:dyDescent="0.3">
      <c r="A2724">
        <v>2009</v>
      </c>
      <c r="B2724">
        <v>6</v>
      </c>
      <c r="C2724">
        <v>186.15</v>
      </c>
      <c r="D2724">
        <v>4.7999877929999997</v>
      </c>
      <c r="E2724">
        <f t="shared" si="149"/>
        <v>8.6208156708941868</v>
      </c>
      <c r="F2724">
        <f>(MAX(E$2:E2724) - E2724)/MAX(E$2:E2724)</f>
        <v>0</v>
      </c>
      <c r="G2724">
        <f t="shared" si="150"/>
        <v>20.799914545999997</v>
      </c>
      <c r="H2724" t="str">
        <f t="shared" si="151"/>
        <v/>
      </c>
    </row>
    <row r="2725" spans="1:8" x14ac:dyDescent="0.3">
      <c r="A2725">
        <v>2009</v>
      </c>
      <c r="B2725">
        <v>6</v>
      </c>
      <c r="C2725">
        <v>182.9</v>
      </c>
      <c r="D2725">
        <v>-3</v>
      </c>
      <c r="E2725">
        <f t="shared" si="149"/>
        <v>8.4087124969246752</v>
      </c>
      <c r="F2725">
        <f>(MAX(E$2:E2725) - E2725)/MAX(E$2:E2725)</f>
        <v>2.4603608529250851E-2</v>
      </c>
      <c r="G2725">
        <f t="shared" si="150"/>
        <v>17.799914545999997</v>
      </c>
      <c r="H2725" t="str">
        <f t="shared" si="151"/>
        <v/>
      </c>
    </row>
    <row r="2726" spans="1:8" x14ac:dyDescent="0.3">
      <c r="A2726">
        <v>2009</v>
      </c>
      <c r="B2726">
        <v>6</v>
      </c>
      <c r="C2726">
        <v>187.8</v>
      </c>
      <c r="D2726">
        <v>2.0500061039999999</v>
      </c>
      <c r="E2726">
        <f t="shared" si="149"/>
        <v>8.5463954996840741</v>
      </c>
      <c r="F2726">
        <f>(MAX(E$2:E2726) - E2726)/MAX(E$2:E2726)</f>
        <v>8.6326136703481458E-3</v>
      </c>
      <c r="G2726">
        <f t="shared" si="150"/>
        <v>19.849920649999998</v>
      </c>
      <c r="H2726" t="str">
        <f t="shared" si="151"/>
        <v/>
      </c>
    </row>
    <row r="2727" spans="1:8" x14ac:dyDescent="0.3">
      <c r="A2727">
        <v>2009</v>
      </c>
      <c r="B2727">
        <v>6</v>
      </c>
      <c r="C2727">
        <v>190.85</v>
      </c>
      <c r="D2727">
        <v>0.65000915500000001</v>
      </c>
      <c r="E2727">
        <f t="shared" si="149"/>
        <v>8.5900572915392921</v>
      </c>
      <c r="F2727">
        <f>(MAX(E$2:E2727) - E2727)/MAX(E$2:E2727)</f>
        <v>3.5679198499443481E-3</v>
      </c>
      <c r="G2727">
        <f t="shared" si="150"/>
        <v>20.499929804999997</v>
      </c>
      <c r="H2727" t="str">
        <f t="shared" si="151"/>
        <v/>
      </c>
    </row>
    <row r="2728" spans="1:8" x14ac:dyDescent="0.3">
      <c r="A2728">
        <v>2009</v>
      </c>
      <c r="B2728">
        <v>6</v>
      </c>
      <c r="C2728">
        <v>190.35</v>
      </c>
      <c r="D2728">
        <v>2.0999969479999998</v>
      </c>
      <c r="E2728">
        <f t="shared" si="149"/>
        <v>8.7322093332680364</v>
      </c>
      <c r="F2728">
        <f>(MAX(E$2:E2728) - E2728)/MAX(E$2:E2728)</f>
        <v>0</v>
      </c>
      <c r="G2728">
        <f t="shared" si="150"/>
        <v>22.599926752999998</v>
      </c>
      <c r="H2728" t="str">
        <f t="shared" si="151"/>
        <v/>
      </c>
    </row>
    <row r="2729" spans="1:8" x14ac:dyDescent="0.3">
      <c r="A2729">
        <v>2009</v>
      </c>
      <c r="B2729">
        <v>6</v>
      </c>
      <c r="C2729">
        <v>186.45</v>
      </c>
      <c r="D2729">
        <v>-0.45</v>
      </c>
      <c r="E2729">
        <f t="shared" si="149"/>
        <v>8.7005963469448631</v>
      </c>
      <c r="F2729">
        <f>(MAX(E$2:E2729) - E2729)/MAX(E$2:E2729)</f>
        <v>3.6202735317777987E-3</v>
      </c>
      <c r="G2729">
        <f t="shared" si="150"/>
        <v>22.149926752999999</v>
      </c>
      <c r="H2729" t="str">
        <f t="shared" si="151"/>
        <v/>
      </c>
    </row>
    <row r="2730" spans="1:8" x14ac:dyDescent="0.3">
      <c r="A2730">
        <v>2009</v>
      </c>
      <c r="B2730">
        <v>6</v>
      </c>
      <c r="C2730">
        <v>185.8</v>
      </c>
      <c r="D2730">
        <v>0.449993896</v>
      </c>
      <c r="E2730">
        <f t="shared" si="149"/>
        <v>8.732204650882041</v>
      </c>
      <c r="F2730">
        <f>(MAX(E$2:E2730) - E2730)/MAX(E$2:E2730)</f>
        <v>5.3622008092973803E-7</v>
      </c>
      <c r="G2730">
        <f t="shared" si="150"/>
        <v>22.599920648999998</v>
      </c>
      <c r="H2730" t="str">
        <f t="shared" si="151"/>
        <v/>
      </c>
    </row>
    <row r="2731" spans="1:8" x14ac:dyDescent="0.3">
      <c r="A2731">
        <v>2009</v>
      </c>
      <c r="B2731">
        <v>6</v>
      </c>
      <c r="C2731">
        <v>184.9</v>
      </c>
      <c r="D2731">
        <v>1.2500122069999999</v>
      </c>
      <c r="E2731">
        <f t="shared" si="149"/>
        <v>8.8207554546215601</v>
      </c>
      <c r="F2731">
        <f>(MAX(E$2:E2731) - E2731)/MAX(E$2:E2731)</f>
        <v>0</v>
      </c>
      <c r="G2731">
        <f t="shared" si="150"/>
        <v>23.849932855999999</v>
      </c>
      <c r="H2731" t="str">
        <f t="shared" si="151"/>
        <v/>
      </c>
    </row>
    <row r="2732" spans="1:8" x14ac:dyDescent="0.3">
      <c r="A2732">
        <v>2009</v>
      </c>
      <c r="B2732">
        <v>6</v>
      </c>
      <c r="C2732">
        <v>184.5</v>
      </c>
      <c r="D2732">
        <v>0.64998779299999998</v>
      </c>
      <c r="E2732">
        <f t="shared" si="149"/>
        <v>8.8673683275527981</v>
      </c>
      <c r="F2732">
        <f>(MAX(E$2:E2732) - E2732)/MAX(E$2:E2732)</f>
        <v>0</v>
      </c>
      <c r="G2732">
        <f t="shared" si="150"/>
        <v>24.499920649</v>
      </c>
      <c r="H2732" t="str">
        <f t="shared" si="151"/>
        <v/>
      </c>
    </row>
    <row r="2733" spans="1:8" x14ac:dyDescent="0.3">
      <c r="A2733">
        <v>2009</v>
      </c>
      <c r="B2733">
        <v>6</v>
      </c>
      <c r="C2733">
        <v>183.85</v>
      </c>
      <c r="D2733">
        <v>-3</v>
      </c>
      <c r="E2733">
        <f t="shared" si="149"/>
        <v>8.6503264049311639</v>
      </c>
      <c r="F2733">
        <f>(MAX(E$2:E2733) - E2733)/MAX(E$2:E2733)</f>
        <v>2.4476475387544109E-2</v>
      </c>
      <c r="G2733">
        <f t="shared" si="150"/>
        <v>21.499920649</v>
      </c>
      <c r="H2733" t="str">
        <f t="shared" si="151"/>
        <v/>
      </c>
    </row>
    <row r="2734" spans="1:8" x14ac:dyDescent="0.3">
      <c r="A2734">
        <v>2009</v>
      </c>
      <c r="B2734">
        <v>6</v>
      </c>
      <c r="C2734">
        <v>183.55</v>
      </c>
      <c r="D2734">
        <v>-1.6500122070000001</v>
      </c>
      <c r="E2734">
        <f t="shared" si="149"/>
        <v>8.53368398464238</v>
      </c>
      <c r="F2734">
        <f>(MAX(E$2:E2734) - E2734)/MAX(E$2:E2734)</f>
        <v>3.763059462338899E-2</v>
      </c>
      <c r="G2734">
        <f t="shared" si="150"/>
        <v>19.849908442</v>
      </c>
      <c r="H2734" t="str">
        <f t="shared" si="151"/>
        <v/>
      </c>
    </row>
    <row r="2735" spans="1:8" x14ac:dyDescent="0.3">
      <c r="A2735">
        <v>2009</v>
      </c>
      <c r="B2735">
        <v>6</v>
      </c>
      <c r="C2735">
        <v>182.2</v>
      </c>
      <c r="D2735">
        <v>0.100009155</v>
      </c>
      <c r="E2735">
        <f t="shared" si="149"/>
        <v>8.5407101634926086</v>
      </c>
      <c r="F2735">
        <f>(MAX(E$2:E2735) - E2735)/MAX(E$2:E2735)</f>
        <v>3.6838231140708701E-2</v>
      </c>
      <c r="G2735">
        <f t="shared" si="150"/>
        <v>19.949917596999999</v>
      </c>
      <c r="H2735" t="str">
        <f t="shared" si="151"/>
        <v/>
      </c>
    </row>
    <row r="2736" spans="1:8" x14ac:dyDescent="0.3">
      <c r="A2736">
        <v>2009</v>
      </c>
      <c r="B2736">
        <v>6</v>
      </c>
      <c r="C2736">
        <v>183</v>
      </c>
      <c r="D2736">
        <v>-3</v>
      </c>
      <c r="E2736">
        <f t="shared" si="149"/>
        <v>8.3306927004559057</v>
      </c>
      <c r="F2736">
        <f>(MAX(E$2:E2736) - E2736)/MAX(E$2:E2736)</f>
        <v>6.0522536932330555E-2</v>
      </c>
      <c r="G2736">
        <f t="shared" si="150"/>
        <v>16.949917596999999</v>
      </c>
      <c r="H2736" t="str">
        <f t="shared" si="151"/>
        <v/>
      </c>
    </row>
    <row r="2737" spans="1:8" x14ac:dyDescent="0.3">
      <c r="A2737">
        <v>2009</v>
      </c>
      <c r="B2737">
        <v>6</v>
      </c>
      <c r="C2737">
        <v>188.15</v>
      </c>
      <c r="D2737">
        <v>0.25000915499999998</v>
      </c>
      <c r="E2737">
        <f t="shared" si="149"/>
        <v>8.3472971339606019</v>
      </c>
      <c r="F2737">
        <f>(MAX(E$2:E2737) - E2737)/MAX(E$2:E2737)</f>
        <v>5.8650004644131504E-2</v>
      </c>
      <c r="G2737">
        <f t="shared" si="150"/>
        <v>17.199926752</v>
      </c>
      <c r="H2737" t="str">
        <f t="shared" si="151"/>
        <v/>
      </c>
    </row>
    <row r="2738" spans="1:8" x14ac:dyDescent="0.3">
      <c r="A2738">
        <v>2009</v>
      </c>
      <c r="B2738">
        <v>6</v>
      </c>
      <c r="C2738">
        <v>188.3</v>
      </c>
      <c r="D2738">
        <v>0.84999694800000003</v>
      </c>
      <c r="E2738">
        <f t="shared" si="149"/>
        <v>8.403817397539326</v>
      </c>
      <c r="F2738">
        <f>(MAX(E$2:E2738) - E2738)/MAX(E$2:E2738)</f>
        <v>5.2276043228419965E-2</v>
      </c>
      <c r="G2738">
        <f t="shared" si="150"/>
        <v>18.049923700000001</v>
      </c>
      <c r="H2738" t="str">
        <f t="shared" si="151"/>
        <v/>
      </c>
    </row>
    <row r="2739" spans="1:8" x14ac:dyDescent="0.3">
      <c r="A2739">
        <v>2009</v>
      </c>
      <c r="B2739">
        <v>6</v>
      </c>
      <c r="C2739">
        <v>188.8</v>
      </c>
      <c r="D2739">
        <v>1.900003052</v>
      </c>
      <c r="E2739">
        <f t="shared" si="149"/>
        <v>8.5306760736816099</v>
      </c>
      <c r="F2739">
        <f>(MAX(E$2:E2739) - E2739)/MAX(E$2:E2739)</f>
        <v>3.7969805858296637E-2</v>
      </c>
      <c r="G2739">
        <f t="shared" si="150"/>
        <v>19.949926752</v>
      </c>
      <c r="H2739" t="str">
        <f t="shared" si="151"/>
        <v/>
      </c>
    </row>
    <row r="2740" spans="1:8" x14ac:dyDescent="0.3">
      <c r="A2740">
        <v>2009</v>
      </c>
      <c r="B2740">
        <v>7</v>
      </c>
      <c r="C2740">
        <v>186.7</v>
      </c>
      <c r="D2740">
        <v>4.0000030520000003</v>
      </c>
      <c r="E2740">
        <f t="shared" si="149"/>
        <v>8.8048276296297878</v>
      </c>
      <c r="F2740">
        <f>(MAX(E$2:E2740) - E2740)/MAX(E$2:E2740)</f>
        <v>7.0529040424184338E-3</v>
      </c>
      <c r="G2740">
        <f t="shared" si="150"/>
        <v>23.949929804</v>
      </c>
      <c r="H2740" t="str">
        <f t="shared" si="151"/>
        <v/>
      </c>
    </row>
    <row r="2741" spans="1:8" x14ac:dyDescent="0.3">
      <c r="A2741">
        <v>2009</v>
      </c>
      <c r="B2741">
        <v>7</v>
      </c>
      <c r="C2741">
        <v>191.3</v>
      </c>
      <c r="D2741">
        <v>1.150003052</v>
      </c>
      <c r="E2741">
        <f t="shared" si="149"/>
        <v>8.8842231757333536</v>
      </c>
      <c r="F2741">
        <f>(MAX(E$2:E2741) - E2741)/MAX(E$2:E2741)</f>
        <v>0</v>
      </c>
      <c r="G2741">
        <f t="shared" si="150"/>
        <v>25.099932855999999</v>
      </c>
      <c r="H2741" t="str">
        <f t="shared" si="151"/>
        <v/>
      </c>
    </row>
    <row r="2742" spans="1:8" x14ac:dyDescent="0.3">
      <c r="A2742">
        <v>2009</v>
      </c>
      <c r="B2742">
        <v>7</v>
      </c>
      <c r="C2742">
        <v>187.15</v>
      </c>
      <c r="D2742">
        <v>3.8500061040000002</v>
      </c>
      <c r="E2742">
        <f t="shared" si="149"/>
        <v>9.1583694230419717</v>
      </c>
      <c r="F2742">
        <f>(MAX(E$2:E2742) - E2742)/MAX(E$2:E2742)</f>
        <v>0</v>
      </c>
      <c r="G2742">
        <f t="shared" si="150"/>
        <v>28.949938959999997</v>
      </c>
      <c r="H2742" t="str">
        <f t="shared" si="151"/>
        <v/>
      </c>
    </row>
    <row r="2743" spans="1:8" x14ac:dyDescent="0.3">
      <c r="A2743">
        <v>2009</v>
      </c>
      <c r="B2743">
        <v>7</v>
      </c>
      <c r="C2743">
        <v>191.15</v>
      </c>
      <c r="D2743">
        <v>-1.650003052</v>
      </c>
      <c r="E2743">
        <f t="shared" si="149"/>
        <v>9.0397871251134134</v>
      </c>
      <c r="F2743">
        <f>(MAX(E$2:E2743) - E2743)/MAX(E$2:E2743)</f>
        <v>1.2947970588542919E-2</v>
      </c>
      <c r="G2743">
        <f t="shared" si="150"/>
        <v>27.299935907999998</v>
      </c>
      <c r="H2743" t="str">
        <f t="shared" si="151"/>
        <v/>
      </c>
    </row>
    <row r="2744" spans="1:8" x14ac:dyDescent="0.3">
      <c r="A2744">
        <v>2009</v>
      </c>
      <c r="B2744">
        <v>7</v>
      </c>
      <c r="C2744">
        <v>193.4</v>
      </c>
      <c r="D2744">
        <v>0.1</v>
      </c>
      <c r="E2744">
        <f t="shared" si="149"/>
        <v>9.0467983353965948</v>
      </c>
      <c r="F2744">
        <f>(MAX(E$2:E2744) - E2744)/MAX(E$2:E2744)</f>
        <v>1.2182418342360146E-2</v>
      </c>
      <c r="G2744">
        <f t="shared" si="150"/>
        <v>27.399935908</v>
      </c>
      <c r="H2744" t="str">
        <f t="shared" si="151"/>
        <v/>
      </c>
    </row>
    <row r="2745" spans="1:8" x14ac:dyDescent="0.3">
      <c r="A2745">
        <v>2009</v>
      </c>
      <c r="B2745">
        <v>7</v>
      </c>
      <c r="C2745">
        <v>192.3</v>
      </c>
      <c r="D2745">
        <v>-1</v>
      </c>
      <c r="E2745">
        <f t="shared" si="149"/>
        <v>8.9762304856665125</v>
      </c>
      <c r="F2745">
        <f>(MAX(E$2:E2745) - E2745)/MAX(E$2:E2745)</f>
        <v>1.9887703690703636E-2</v>
      </c>
      <c r="G2745">
        <f t="shared" si="150"/>
        <v>26.399935908</v>
      </c>
      <c r="H2745" t="str">
        <f t="shared" si="151"/>
        <v/>
      </c>
    </row>
    <row r="2746" spans="1:8" x14ac:dyDescent="0.3">
      <c r="A2746">
        <v>2009</v>
      </c>
      <c r="B2746">
        <v>7</v>
      </c>
      <c r="C2746">
        <v>192.85</v>
      </c>
      <c r="D2746">
        <v>0.55000000000000004</v>
      </c>
      <c r="E2746">
        <f t="shared" si="149"/>
        <v>9.0146302271789569</v>
      </c>
      <c r="F2746">
        <f>(MAX(E$2:E2746) - E2746)/MAX(E$2:E2746)</f>
        <v>1.5694845798791931E-2</v>
      </c>
      <c r="G2746">
        <f t="shared" si="150"/>
        <v>26.949935908</v>
      </c>
      <c r="H2746" t="str">
        <f t="shared" si="151"/>
        <v/>
      </c>
    </row>
    <row r="2747" spans="1:8" x14ac:dyDescent="0.3">
      <c r="A2747">
        <v>2009</v>
      </c>
      <c r="B2747">
        <v>7</v>
      </c>
      <c r="C2747">
        <v>192.45</v>
      </c>
      <c r="D2747">
        <v>0.15</v>
      </c>
      <c r="E2747">
        <f t="shared" si="149"/>
        <v>9.025169545449236</v>
      </c>
      <c r="F2747">
        <f>(MAX(E$2:E2747) - E2747)/MAX(E$2:E2747)</f>
        <v>1.4544060349608942E-2</v>
      </c>
      <c r="G2747">
        <f t="shared" si="150"/>
        <v>27.099935907999999</v>
      </c>
      <c r="H2747" t="str">
        <f t="shared" si="151"/>
        <v/>
      </c>
    </row>
    <row r="2748" spans="1:8" x14ac:dyDescent="0.3">
      <c r="A2748">
        <v>2009</v>
      </c>
      <c r="B2748">
        <v>7</v>
      </c>
      <c r="C2748">
        <v>192.3</v>
      </c>
      <c r="D2748">
        <v>5.9000091550000002</v>
      </c>
      <c r="E2748">
        <f t="shared" si="149"/>
        <v>9.4405251066315898</v>
      </c>
      <c r="F2748">
        <f>(MAX(E$2:E2748) - E2748)/MAX(E$2:E2748)</f>
        <v>0</v>
      </c>
      <c r="G2748">
        <f t="shared" si="150"/>
        <v>32.999945062999998</v>
      </c>
      <c r="H2748" t="str">
        <f t="shared" si="151"/>
        <v/>
      </c>
    </row>
    <row r="2749" spans="1:8" x14ac:dyDescent="0.3">
      <c r="A2749">
        <v>2009</v>
      </c>
      <c r="B2749">
        <v>7</v>
      </c>
      <c r="C2749">
        <v>188.85</v>
      </c>
      <c r="D2749">
        <v>1.099993896</v>
      </c>
      <c r="E2749">
        <f t="shared" si="149"/>
        <v>9.5230073941004498</v>
      </c>
      <c r="F2749">
        <f>(MAX(E$2:E2749) - E2749)/MAX(E$2:E2749)</f>
        <v>0</v>
      </c>
      <c r="G2749">
        <f t="shared" si="150"/>
        <v>34.099938958999999</v>
      </c>
      <c r="H2749" t="str">
        <f t="shared" si="151"/>
        <v/>
      </c>
    </row>
    <row r="2750" spans="1:8" x14ac:dyDescent="0.3">
      <c r="A2750">
        <v>2009</v>
      </c>
      <c r="B2750">
        <v>7</v>
      </c>
      <c r="C2750">
        <v>189.65</v>
      </c>
      <c r="D2750">
        <v>1.799996948</v>
      </c>
      <c r="E2750">
        <f t="shared" si="149"/>
        <v>9.6585838579430199</v>
      </c>
      <c r="F2750">
        <f>(MAX(E$2:E2750) - E2750)/MAX(E$2:E2750)</f>
        <v>0</v>
      </c>
      <c r="G2750">
        <f t="shared" si="150"/>
        <v>35.899935907</v>
      </c>
      <c r="H2750" t="str">
        <f t="shared" si="151"/>
        <v/>
      </c>
    </row>
    <row r="2751" spans="1:8" x14ac:dyDescent="0.3">
      <c r="A2751">
        <v>2009</v>
      </c>
      <c r="B2751">
        <v>7</v>
      </c>
      <c r="C2751">
        <v>194.25</v>
      </c>
      <c r="D2751">
        <v>-0.39999694800000002</v>
      </c>
      <c r="E2751">
        <f t="shared" si="149"/>
        <v>9.6287506219184706</v>
      </c>
      <c r="F2751">
        <f>(MAX(E$2:E2751) - E2751)/MAX(E$2:E2751)</f>
        <v>3.0887795212354036E-3</v>
      </c>
      <c r="G2751">
        <f t="shared" si="150"/>
        <v>35.499938958999998</v>
      </c>
      <c r="H2751" t="str">
        <f t="shared" si="151"/>
        <v/>
      </c>
    </row>
    <row r="2752" spans="1:8" x14ac:dyDescent="0.3">
      <c r="A2752">
        <v>2009</v>
      </c>
      <c r="B2752">
        <v>7</v>
      </c>
      <c r="C2752">
        <v>195.7</v>
      </c>
      <c r="D2752">
        <v>-9.9987793000000005E-2</v>
      </c>
      <c r="E2752">
        <f t="shared" si="149"/>
        <v>9.6213712847388617</v>
      </c>
      <c r="F2752">
        <f>(MAX(E$2:E2752) - E2752)/MAX(E$2:E2752)</f>
        <v>3.8527980655834251E-3</v>
      </c>
      <c r="G2752">
        <f t="shared" si="150"/>
        <v>35.399951166000001</v>
      </c>
      <c r="H2752" t="str">
        <f t="shared" si="151"/>
        <v/>
      </c>
    </row>
    <row r="2753" spans="1:8" x14ac:dyDescent="0.3">
      <c r="A2753">
        <v>2009</v>
      </c>
      <c r="B2753">
        <v>7</v>
      </c>
      <c r="C2753">
        <v>196.4</v>
      </c>
      <c r="D2753">
        <v>-3</v>
      </c>
      <c r="E2753">
        <f t="shared" si="149"/>
        <v>9.4009223500070647</v>
      </c>
      <c r="F2753">
        <f>(MAX(E$2:E2753) - E2753)/MAX(E$2:E2753)</f>
        <v>2.6676944749416832E-2</v>
      </c>
      <c r="G2753">
        <f t="shared" si="150"/>
        <v>32.399951166000001</v>
      </c>
      <c r="H2753" t="str">
        <f t="shared" si="151"/>
        <v/>
      </c>
    </row>
    <row r="2754" spans="1:8" x14ac:dyDescent="0.3">
      <c r="A2754">
        <v>2009</v>
      </c>
      <c r="B2754">
        <v>7</v>
      </c>
      <c r="C2754">
        <v>201.95</v>
      </c>
      <c r="D2754">
        <v>-5.0003051999999999E-2</v>
      </c>
      <c r="E2754">
        <f t="shared" si="149"/>
        <v>9.3974308312466146</v>
      </c>
      <c r="F2754">
        <f>(MAX(E$2:E2754) - E2754)/MAX(E$2:E2754)</f>
        <v>2.7038438609365952E-2</v>
      </c>
      <c r="G2754">
        <f t="shared" si="150"/>
        <v>32.349948114</v>
      </c>
      <c r="H2754" t="str">
        <f t="shared" si="151"/>
        <v/>
      </c>
    </row>
    <row r="2755" spans="1:8" x14ac:dyDescent="0.3">
      <c r="A2755">
        <v>2009</v>
      </c>
      <c r="B2755">
        <v>7</v>
      </c>
      <c r="C2755">
        <v>202.35</v>
      </c>
      <c r="D2755">
        <v>-0.45000305200000001</v>
      </c>
      <c r="E2755">
        <f t="shared" si="149"/>
        <v>9.3660826284666303</v>
      </c>
      <c r="F2755">
        <f>(MAX(E$2:E2755) - E2755)/MAX(E$2:E2755)</f>
        <v>3.0284069981526596E-2</v>
      </c>
      <c r="G2755">
        <f t="shared" si="150"/>
        <v>31.899945062</v>
      </c>
      <c r="H2755" t="str">
        <f t="shared" si="151"/>
        <v/>
      </c>
    </row>
    <row r="2756" spans="1:8" x14ac:dyDescent="0.3">
      <c r="A2756">
        <v>2009</v>
      </c>
      <c r="B2756">
        <v>7</v>
      </c>
      <c r="C2756">
        <v>202.8</v>
      </c>
      <c r="D2756">
        <v>-0.19999694800000001</v>
      </c>
      <c r="E2756">
        <f t="shared" ref="E2756:E2819" si="152">(D2756/C2756*$G$2+1)*E2755*$H$2+(1-$H$2)*E2755</f>
        <v>9.3522276880789903</v>
      </c>
      <c r="F2756">
        <f>(MAX(E$2:E2756) - E2756)/MAX(E$2:E2756)</f>
        <v>3.1718539111930844E-2</v>
      </c>
      <c r="G2756">
        <f t="shared" si="150"/>
        <v>31.699948114000001</v>
      </c>
      <c r="H2756" t="str">
        <f t="shared" si="151"/>
        <v/>
      </c>
    </row>
    <row r="2757" spans="1:8" x14ac:dyDescent="0.3">
      <c r="A2757">
        <v>2009</v>
      </c>
      <c r="B2757">
        <v>7</v>
      </c>
      <c r="C2757">
        <v>204</v>
      </c>
      <c r="D2757">
        <v>-0.25</v>
      </c>
      <c r="E2757">
        <f t="shared" si="152"/>
        <v>9.3350360930641401</v>
      </c>
      <c r="F2757">
        <f>(MAX(E$2:E2757) - E2757)/MAX(E$2:E2757)</f>
        <v>3.3498468267975E-2</v>
      </c>
      <c r="G2757">
        <f t="shared" ref="G2757:G2820" si="153">IF(A2757&lt;&gt;A2756, D2757, D2757+G2756)</f>
        <v>31.449948114000001</v>
      </c>
      <c r="H2757" t="str">
        <f t="shared" si="151"/>
        <v/>
      </c>
    </row>
    <row r="2758" spans="1:8" x14ac:dyDescent="0.3">
      <c r="A2758">
        <v>2009</v>
      </c>
      <c r="B2758">
        <v>7</v>
      </c>
      <c r="C2758">
        <v>205</v>
      </c>
      <c r="D2758">
        <v>-1.350006104</v>
      </c>
      <c r="E2758">
        <f t="shared" si="152"/>
        <v>9.2428237342346513</v>
      </c>
      <c r="F2758">
        <f>(MAX(E$2:E2758) - E2758)/MAX(E$2:E2758)</f>
        <v>4.3045660712098706E-2</v>
      </c>
      <c r="G2758">
        <f t="shared" si="153"/>
        <v>30.099942010000003</v>
      </c>
      <c r="H2758" t="str">
        <f t="shared" si="151"/>
        <v/>
      </c>
    </row>
    <row r="2759" spans="1:8" x14ac:dyDescent="0.3">
      <c r="A2759">
        <v>2009</v>
      </c>
      <c r="B2759">
        <v>7</v>
      </c>
      <c r="C2759">
        <v>205.95</v>
      </c>
      <c r="D2759">
        <v>1.2499908449999999</v>
      </c>
      <c r="E2759">
        <f t="shared" si="152"/>
        <v>9.3269711854345214</v>
      </c>
      <c r="F2759">
        <f>(MAX(E$2:E2759) - E2759)/MAX(E$2:E2759)</f>
        <v>3.4333467243832752E-2</v>
      </c>
      <c r="G2759">
        <f t="shared" si="153"/>
        <v>31.349932855000002</v>
      </c>
      <c r="H2759" t="str">
        <f t="shared" si="151"/>
        <v/>
      </c>
    </row>
    <row r="2760" spans="1:8" x14ac:dyDescent="0.3">
      <c r="A2760">
        <v>2009</v>
      </c>
      <c r="B2760">
        <v>7</v>
      </c>
      <c r="C2760">
        <v>206.85</v>
      </c>
      <c r="D2760">
        <v>-0.54999389600000004</v>
      </c>
      <c r="E2760">
        <f t="shared" si="152"/>
        <v>9.289771930756082</v>
      </c>
      <c r="F2760">
        <f>(MAX(E$2:E2760) - E2760)/MAX(E$2:E2760)</f>
        <v>3.818488637789634E-2</v>
      </c>
      <c r="G2760">
        <f t="shared" si="153"/>
        <v>30.799938959000002</v>
      </c>
      <c r="H2760" t="str">
        <f t="shared" si="151"/>
        <v/>
      </c>
    </row>
    <row r="2761" spans="1:8" x14ac:dyDescent="0.3">
      <c r="A2761">
        <v>2009</v>
      </c>
      <c r="B2761">
        <v>7</v>
      </c>
      <c r="C2761">
        <v>206.85</v>
      </c>
      <c r="D2761">
        <v>-1.599993896</v>
      </c>
      <c r="E2761">
        <f t="shared" si="152"/>
        <v>9.1819867358000131</v>
      </c>
      <c r="F2761">
        <f>(MAX(E$2:E2761) - E2761)/MAX(E$2:E2761)</f>
        <v>4.9344410024567228E-2</v>
      </c>
      <c r="G2761">
        <f t="shared" si="153"/>
        <v>29.199945063000001</v>
      </c>
      <c r="H2761" t="str">
        <f t="shared" si="151"/>
        <v/>
      </c>
    </row>
    <row r="2762" spans="1:8" x14ac:dyDescent="0.3">
      <c r="A2762">
        <v>2009</v>
      </c>
      <c r="B2762">
        <v>7</v>
      </c>
      <c r="C2762">
        <v>208.8</v>
      </c>
      <c r="D2762">
        <v>-3</v>
      </c>
      <c r="E2762">
        <f t="shared" si="152"/>
        <v>8.9840990906319114</v>
      </c>
      <c r="F2762">
        <f>(MAX(E$2:E2762) - E2762)/MAX(E$2:E2762)</f>
        <v>6.9832677049899622E-2</v>
      </c>
      <c r="G2762">
        <f t="shared" si="153"/>
        <v>26.199945063000001</v>
      </c>
      <c r="H2762" t="str">
        <f t="shared" si="151"/>
        <v/>
      </c>
    </row>
    <row r="2763" spans="1:8" x14ac:dyDescent="0.3">
      <c r="A2763">
        <v>2009</v>
      </c>
      <c r="B2763">
        <v>8</v>
      </c>
      <c r="C2763">
        <v>212.05</v>
      </c>
      <c r="D2763">
        <v>0.150006104</v>
      </c>
      <c r="E2763">
        <f t="shared" si="152"/>
        <v>8.9936322410860665</v>
      </c>
      <c r="F2763">
        <f>(MAX(E$2:E2763) - E2763)/MAX(E$2:E2763)</f>
        <v>6.8845663778143926E-2</v>
      </c>
      <c r="G2763">
        <f t="shared" si="153"/>
        <v>26.349951167</v>
      </c>
      <c r="H2763" t="str">
        <f t="shared" si="151"/>
        <v/>
      </c>
    </row>
    <row r="2764" spans="1:8" x14ac:dyDescent="0.3">
      <c r="A2764">
        <v>2009</v>
      </c>
      <c r="B2764">
        <v>8</v>
      </c>
      <c r="C2764">
        <v>213.3</v>
      </c>
      <c r="D2764">
        <v>0.94998779300000002</v>
      </c>
      <c r="E2764">
        <f t="shared" si="152"/>
        <v>9.0537155100295479</v>
      </c>
      <c r="F2764">
        <f>(MAX(E$2:E2764) - E2764)/MAX(E$2:E2764)</f>
        <v>6.2624951733068063E-2</v>
      </c>
      <c r="G2764">
        <f t="shared" si="153"/>
        <v>27.299938959999999</v>
      </c>
      <c r="H2764" t="str">
        <f t="shared" si="151"/>
        <v/>
      </c>
    </row>
    <row r="2765" spans="1:8" x14ac:dyDescent="0.3">
      <c r="A2765">
        <v>2009</v>
      </c>
      <c r="B2765">
        <v>8</v>
      </c>
      <c r="C2765">
        <v>213.1</v>
      </c>
      <c r="D2765">
        <v>1.5</v>
      </c>
      <c r="E2765">
        <f t="shared" si="152"/>
        <v>9.1493084706000154</v>
      </c>
      <c r="F2765">
        <f>(MAX(E$2:E2765) - E2765)/MAX(E$2:E2765)</f>
        <v>5.2727749205613295E-2</v>
      </c>
      <c r="G2765">
        <f t="shared" si="153"/>
        <v>28.799938959999999</v>
      </c>
      <c r="H2765" t="str">
        <f t="shared" si="151"/>
        <v/>
      </c>
    </row>
    <row r="2766" spans="1:8" x14ac:dyDescent="0.3">
      <c r="A2766">
        <v>2009</v>
      </c>
      <c r="B2766">
        <v>8</v>
      </c>
      <c r="C2766">
        <v>210.85</v>
      </c>
      <c r="D2766">
        <v>1.349990845</v>
      </c>
      <c r="E2766">
        <f t="shared" si="152"/>
        <v>9.2371776857296641</v>
      </c>
      <c r="F2766">
        <f>(MAX(E$2:E2766) - E2766)/MAX(E$2:E2766)</f>
        <v>4.3630223479066241E-2</v>
      </c>
      <c r="G2766">
        <f t="shared" si="153"/>
        <v>30.149929804999999</v>
      </c>
      <c r="H2766" t="str">
        <f t="shared" si="151"/>
        <v/>
      </c>
    </row>
    <row r="2767" spans="1:8" x14ac:dyDescent="0.3">
      <c r="A2767">
        <v>2009</v>
      </c>
      <c r="B2767">
        <v>8</v>
      </c>
      <c r="C2767">
        <v>211.65</v>
      </c>
      <c r="D2767">
        <v>1.8500030519999999</v>
      </c>
      <c r="E2767">
        <f t="shared" si="152"/>
        <v>9.3582890033091566</v>
      </c>
      <c r="F2767">
        <f>(MAX(E$2:E2767) - E2767)/MAX(E$2:E2767)</f>
        <v>3.1090981768192343E-2</v>
      </c>
      <c r="G2767">
        <f t="shared" si="153"/>
        <v>31.999932856999997</v>
      </c>
      <c r="H2767" t="str">
        <f t="shared" si="151"/>
        <v/>
      </c>
    </row>
    <row r="2768" spans="1:8" x14ac:dyDescent="0.3">
      <c r="A2768">
        <v>2009</v>
      </c>
      <c r="B2768">
        <v>8</v>
      </c>
      <c r="C2768">
        <v>214.3</v>
      </c>
      <c r="D2768">
        <v>0.85000305200000004</v>
      </c>
      <c r="E2768">
        <f t="shared" si="152"/>
        <v>9.4139673109221587</v>
      </c>
      <c r="F2768">
        <f>(MAX(E$2:E2768) - E2768)/MAX(E$2:E2768)</f>
        <v>2.5326336719610675E-2</v>
      </c>
      <c r="G2768">
        <f t="shared" si="153"/>
        <v>32.849935908999996</v>
      </c>
      <c r="H2768" t="str">
        <f t="shared" si="151"/>
        <v/>
      </c>
    </row>
    <row r="2769" spans="1:8" x14ac:dyDescent="0.3">
      <c r="A2769">
        <v>2009</v>
      </c>
      <c r="B2769">
        <v>8</v>
      </c>
      <c r="C2769">
        <v>212.85</v>
      </c>
      <c r="D2769">
        <v>0.70000610399999996</v>
      </c>
      <c r="E2769">
        <f t="shared" si="152"/>
        <v>9.46040730091865</v>
      </c>
      <c r="F2769">
        <f>(MAX(E$2:E2769) - E2769)/MAX(E$2:E2769)</f>
        <v>2.0518179470108713E-2</v>
      </c>
      <c r="G2769">
        <f t="shared" si="153"/>
        <v>33.549942012999999</v>
      </c>
      <c r="H2769" t="str">
        <f t="shared" si="151"/>
        <v/>
      </c>
    </row>
    <row r="2770" spans="1:8" x14ac:dyDescent="0.3">
      <c r="A2770">
        <v>2009</v>
      </c>
      <c r="B2770">
        <v>8</v>
      </c>
      <c r="C2770">
        <v>212.4</v>
      </c>
      <c r="D2770">
        <v>-1.7000061040000001</v>
      </c>
      <c r="E2770">
        <f t="shared" si="152"/>
        <v>9.3468285568657699</v>
      </c>
      <c r="F2770">
        <f>(MAX(E$2:E2770) - E2770)/MAX(E$2:E2770)</f>
        <v>3.2277537334923993E-2</v>
      </c>
      <c r="G2770">
        <f t="shared" si="153"/>
        <v>31.849935908999999</v>
      </c>
      <c r="H2770" t="str">
        <f t="shared" si="151"/>
        <v/>
      </c>
    </row>
    <row r="2771" spans="1:8" x14ac:dyDescent="0.3">
      <c r="A2771">
        <v>2009</v>
      </c>
      <c r="B2771">
        <v>8</v>
      </c>
      <c r="C2771">
        <v>212.3</v>
      </c>
      <c r="D2771">
        <v>-0.20000305199999999</v>
      </c>
      <c r="E2771">
        <f t="shared" si="152"/>
        <v>9.3336204016286484</v>
      </c>
      <c r="F2771">
        <f>(MAX(E$2:E2771) - E2771)/MAX(E$2:E2771)</f>
        <v>3.3645041663859274E-2</v>
      </c>
      <c r="G2771">
        <f t="shared" si="153"/>
        <v>31.649932857</v>
      </c>
      <c r="H2771" t="str">
        <f t="shared" si="151"/>
        <v/>
      </c>
    </row>
    <row r="2772" spans="1:8" x14ac:dyDescent="0.3">
      <c r="A2772">
        <v>2009</v>
      </c>
      <c r="B2772">
        <v>8</v>
      </c>
      <c r="C2772">
        <v>212.8</v>
      </c>
      <c r="D2772">
        <v>2.5000030519999998</v>
      </c>
      <c r="E2772">
        <f t="shared" si="152"/>
        <v>9.4980993454041265</v>
      </c>
      <c r="F2772">
        <f>(MAX(E$2:E2772) - E2772)/MAX(E$2:E2772)</f>
        <v>1.6615739418870838E-2</v>
      </c>
      <c r="G2772">
        <f t="shared" si="153"/>
        <v>34.149935909</v>
      </c>
      <c r="H2772" t="str">
        <f t="shared" si="151"/>
        <v/>
      </c>
    </row>
    <row r="2773" spans="1:8" x14ac:dyDescent="0.3">
      <c r="A2773">
        <v>2009</v>
      </c>
      <c r="B2773">
        <v>8</v>
      </c>
      <c r="C2773">
        <v>214.3</v>
      </c>
      <c r="D2773">
        <v>5.5500030520000001</v>
      </c>
      <c r="E2773">
        <f t="shared" si="152"/>
        <v>9.8670761094395374</v>
      </c>
      <c r="F2773">
        <f>(MAX(E$2:E2773) - E2773)/MAX(E$2:E2773)</f>
        <v>0</v>
      </c>
      <c r="G2773">
        <f t="shared" si="153"/>
        <v>39.699938961000001</v>
      </c>
      <c r="H2773" t="str">
        <f t="shared" si="151"/>
        <v/>
      </c>
    </row>
    <row r="2774" spans="1:8" x14ac:dyDescent="0.3">
      <c r="A2774">
        <v>2009</v>
      </c>
      <c r="B2774">
        <v>8</v>
      </c>
      <c r="C2774">
        <v>207.3</v>
      </c>
      <c r="D2774">
        <v>2.2000000000000002</v>
      </c>
      <c r="E2774">
        <f t="shared" si="152"/>
        <v>10.024149679922656</v>
      </c>
      <c r="F2774">
        <f>(MAX(E$2:E2774) - E2774)/MAX(E$2:E2774)</f>
        <v>0</v>
      </c>
      <c r="G2774">
        <f t="shared" si="153"/>
        <v>41.899938961000004</v>
      </c>
      <c r="H2774" t="str">
        <f t="shared" si="151"/>
        <v/>
      </c>
    </row>
    <row r="2775" spans="1:8" x14ac:dyDescent="0.3">
      <c r="A2775">
        <v>2009</v>
      </c>
      <c r="B2775">
        <v>8</v>
      </c>
      <c r="C2775">
        <v>210.2</v>
      </c>
      <c r="D2775">
        <v>0.59999389599999997</v>
      </c>
      <c r="E2775">
        <f t="shared" si="152"/>
        <v>10.067069008803799</v>
      </c>
      <c r="F2775">
        <f>(MAX(E$2:E2775) - E2775)/MAX(E$2:E2775)</f>
        <v>0</v>
      </c>
      <c r="G2775">
        <f t="shared" si="153"/>
        <v>42.499932857000005</v>
      </c>
      <c r="H2775" t="str">
        <f t="shared" si="151"/>
        <v/>
      </c>
    </row>
    <row r="2776" spans="1:8" x14ac:dyDescent="0.3">
      <c r="A2776">
        <v>2009</v>
      </c>
      <c r="B2776">
        <v>8</v>
      </c>
      <c r="C2776">
        <v>211.1</v>
      </c>
      <c r="D2776">
        <v>-2.6999969479999999</v>
      </c>
      <c r="E2776">
        <f t="shared" si="152"/>
        <v>9.8739302906673068</v>
      </c>
      <c r="F2776">
        <f>(MAX(E$2:E2776) - E2776)/MAX(E$2:E2776)</f>
        <v>1.918519858834674E-2</v>
      </c>
      <c r="G2776">
        <f t="shared" si="153"/>
        <v>39.799935909000006</v>
      </c>
      <c r="H2776" t="str">
        <f t="shared" si="151"/>
        <v/>
      </c>
    </row>
    <row r="2777" spans="1:8" x14ac:dyDescent="0.3">
      <c r="A2777">
        <v>2009</v>
      </c>
      <c r="B2777">
        <v>8</v>
      </c>
      <c r="C2777">
        <v>214.5</v>
      </c>
      <c r="D2777">
        <v>-0.100009155</v>
      </c>
      <c r="E2777">
        <f t="shared" si="152"/>
        <v>9.8670248121715147</v>
      </c>
      <c r="F2777">
        <f>(MAX(E$2:E2777) - E2777)/MAX(E$2:E2777)</f>
        <v>1.9871145857582016E-2</v>
      </c>
      <c r="G2777">
        <f t="shared" si="153"/>
        <v>39.699926754000003</v>
      </c>
      <c r="H2777" t="str">
        <f t="shared" ref="H2777:H2840" si="154">IF(A2777=A2778, "", IF(-C2755*0.05 &gt; MIN(G2756:G2777), -C2755*0.05, ""))</f>
        <v/>
      </c>
    </row>
    <row r="2778" spans="1:8" x14ac:dyDescent="0.3">
      <c r="A2778">
        <v>2009</v>
      </c>
      <c r="B2778">
        <v>8</v>
      </c>
      <c r="C2778">
        <v>217.8</v>
      </c>
      <c r="D2778">
        <v>-0.50000915499999998</v>
      </c>
      <c r="E2778">
        <f t="shared" si="152"/>
        <v>9.8330468318774518</v>
      </c>
      <c r="F2778">
        <f>(MAX(E$2:E2778) - E2778)/MAX(E$2:E2778)</f>
        <v>2.3246307015645871E-2</v>
      </c>
      <c r="G2778">
        <f t="shared" si="153"/>
        <v>39.199917599000003</v>
      </c>
      <c r="H2778" t="str">
        <f t="shared" si="154"/>
        <v/>
      </c>
    </row>
    <row r="2779" spans="1:8" x14ac:dyDescent="0.3">
      <c r="A2779">
        <v>2009</v>
      </c>
      <c r="B2779">
        <v>8</v>
      </c>
      <c r="C2779">
        <v>217.7</v>
      </c>
      <c r="D2779">
        <v>0.55000915500000003</v>
      </c>
      <c r="E2779">
        <f t="shared" si="152"/>
        <v>9.8703109507043454</v>
      </c>
      <c r="F2779">
        <f>(MAX(E$2:E2779) - E2779)/MAX(E$2:E2779)</f>
        <v>1.9544721301441904E-2</v>
      </c>
      <c r="G2779">
        <f t="shared" si="153"/>
        <v>39.749926754000001</v>
      </c>
      <c r="H2779" t="str">
        <f t="shared" si="154"/>
        <v/>
      </c>
    </row>
    <row r="2780" spans="1:8" x14ac:dyDescent="0.3">
      <c r="A2780">
        <v>2009</v>
      </c>
      <c r="B2780">
        <v>8</v>
      </c>
      <c r="C2780">
        <v>218</v>
      </c>
      <c r="D2780">
        <v>-1.0000061039999999</v>
      </c>
      <c r="E2780">
        <f t="shared" si="152"/>
        <v>9.8023955525455229</v>
      </c>
      <c r="F2780">
        <f>(MAX(E$2:E2780) - E2780)/MAX(E$2:E2780)</f>
        <v>2.6291014398214116E-2</v>
      </c>
      <c r="G2780">
        <f t="shared" si="153"/>
        <v>38.74992065</v>
      </c>
      <c r="H2780" t="str">
        <f t="shared" si="154"/>
        <v/>
      </c>
    </row>
    <row r="2781" spans="1:8" x14ac:dyDescent="0.3">
      <c r="A2781">
        <v>2009</v>
      </c>
      <c r="B2781">
        <v>8</v>
      </c>
      <c r="C2781">
        <v>217.95</v>
      </c>
      <c r="D2781">
        <v>-0.59999389599999997</v>
      </c>
      <c r="E2781">
        <f t="shared" si="152"/>
        <v>9.7619180749288343</v>
      </c>
      <c r="F2781">
        <f>(MAX(E$2:E2781) - E2781)/MAX(E$2:E2781)</f>
        <v>3.0311795181706347E-2</v>
      </c>
      <c r="G2781">
        <f t="shared" si="153"/>
        <v>38.149926753999999</v>
      </c>
      <c r="H2781" t="str">
        <f t="shared" si="154"/>
        <v/>
      </c>
    </row>
    <row r="2782" spans="1:8" x14ac:dyDescent="0.3">
      <c r="A2782">
        <v>2009</v>
      </c>
      <c r="B2782">
        <v>8</v>
      </c>
      <c r="C2782">
        <v>218.8</v>
      </c>
      <c r="D2782">
        <v>1.7</v>
      </c>
      <c r="E2782">
        <f t="shared" si="152"/>
        <v>9.8756881439008115</v>
      </c>
      <c r="F2782">
        <f>(MAX(E$2:E2782) - E2782)/MAX(E$2:E2782)</f>
        <v>1.9010584385149416E-2</v>
      </c>
      <c r="G2782">
        <f t="shared" si="153"/>
        <v>39.849926754000002</v>
      </c>
      <c r="H2782" t="str">
        <f t="shared" si="154"/>
        <v/>
      </c>
    </row>
    <row r="2783" spans="1:8" x14ac:dyDescent="0.3">
      <c r="A2783">
        <v>2009</v>
      </c>
      <c r="B2783">
        <v>8</v>
      </c>
      <c r="C2783">
        <v>217.6</v>
      </c>
      <c r="D2783">
        <v>2.5500030520000001</v>
      </c>
      <c r="E2783">
        <f t="shared" si="152"/>
        <v>10.049284432326001</v>
      </c>
      <c r="F2783">
        <f>(MAX(E$2:E2783) - E2783)/MAX(E$2:E2783)</f>
        <v>1.766609175147689E-3</v>
      </c>
      <c r="G2783">
        <f t="shared" si="153"/>
        <v>42.399929806000003</v>
      </c>
      <c r="H2783" t="str">
        <f t="shared" si="154"/>
        <v/>
      </c>
    </row>
    <row r="2784" spans="1:8" x14ac:dyDescent="0.3">
      <c r="A2784">
        <v>2009</v>
      </c>
      <c r="B2784">
        <v>9</v>
      </c>
      <c r="C2784">
        <v>216</v>
      </c>
      <c r="D2784">
        <v>-3</v>
      </c>
      <c r="E2784">
        <f t="shared" si="152"/>
        <v>9.8399243399858776</v>
      </c>
      <c r="F2784">
        <f>(MAX(E$2:E2784) - E2784)/MAX(E$2:E2784)</f>
        <v>2.2563138150665275E-2</v>
      </c>
      <c r="G2784">
        <f t="shared" si="153"/>
        <v>39.399929806000003</v>
      </c>
      <c r="H2784" t="str">
        <f t="shared" si="154"/>
        <v/>
      </c>
    </row>
    <row r="2785" spans="1:8" x14ac:dyDescent="0.3">
      <c r="A2785">
        <v>2009</v>
      </c>
      <c r="B2785">
        <v>9</v>
      </c>
      <c r="C2785">
        <v>216.35</v>
      </c>
      <c r="D2785">
        <v>2.4499969479999999</v>
      </c>
      <c r="E2785">
        <f t="shared" si="152"/>
        <v>10.007068675101545</v>
      </c>
      <c r="F2785">
        <f>(MAX(E$2:E2785) - E2785)/MAX(E$2:E2785)</f>
        <v>5.9600598396397919E-3</v>
      </c>
      <c r="G2785">
        <f t="shared" si="153"/>
        <v>41.849926754000002</v>
      </c>
      <c r="H2785" t="str">
        <f t="shared" si="154"/>
        <v/>
      </c>
    </row>
    <row r="2786" spans="1:8" x14ac:dyDescent="0.3">
      <c r="A2786">
        <v>2009</v>
      </c>
      <c r="B2786">
        <v>9</v>
      </c>
      <c r="C2786">
        <v>218.55</v>
      </c>
      <c r="D2786">
        <v>-1.149993896</v>
      </c>
      <c r="E2786">
        <f t="shared" si="152"/>
        <v>9.9280839949833606</v>
      </c>
      <c r="F2786">
        <f>(MAX(E$2:E2786) - E2786)/MAX(E$2:E2786)</f>
        <v>1.380590653534744E-2</v>
      </c>
      <c r="G2786">
        <f t="shared" si="153"/>
        <v>40.699932858000004</v>
      </c>
      <c r="H2786" t="str">
        <f t="shared" si="154"/>
        <v/>
      </c>
    </row>
    <row r="2787" spans="1:8" x14ac:dyDescent="0.3">
      <c r="A2787">
        <v>2009</v>
      </c>
      <c r="B2787">
        <v>9</v>
      </c>
      <c r="C2787">
        <v>220.05</v>
      </c>
      <c r="D2787">
        <v>1.549996948</v>
      </c>
      <c r="E2787">
        <f t="shared" si="152"/>
        <v>10.032981744756448</v>
      </c>
      <c r="F2787">
        <f>(MAX(E$2:E2787) - E2787)/MAX(E$2:E2787)</f>
        <v>3.3860167261733102E-3</v>
      </c>
      <c r="G2787">
        <f t="shared" si="153"/>
        <v>42.249929806000004</v>
      </c>
      <c r="H2787" t="str">
        <f t="shared" si="154"/>
        <v/>
      </c>
    </row>
    <row r="2788" spans="1:8" x14ac:dyDescent="0.3">
      <c r="A2788">
        <v>2009</v>
      </c>
      <c r="B2788">
        <v>9</v>
      </c>
      <c r="C2788">
        <v>219.5</v>
      </c>
      <c r="D2788">
        <v>1.1999969479999999</v>
      </c>
      <c r="E2788">
        <f t="shared" si="152"/>
        <v>10.115256556645155</v>
      </c>
      <c r="F2788">
        <f>(MAX(E$2:E2788) - E2788)/MAX(E$2:E2788)</f>
        <v>0</v>
      </c>
      <c r="G2788">
        <f t="shared" si="153"/>
        <v>43.449926754000003</v>
      </c>
      <c r="H2788" t="str">
        <f t="shared" si="154"/>
        <v/>
      </c>
    </row>
    <row r="2789" spans="1:8" x14ac:dyDescent="0.3">
      <c r="A2789">
        <v>2009</v>
      </c>
      <c r="B2789">
        <v>9</v>
      </c>
      <c r="C2789">
        <v>219.1</v>
      </c>
      <c r="D2789">
        <v>-0.59999389599999997</v>
      </c>
      <c r="E2789">
        <f t="shared" si="152"/>
        <v>10.073706404725066</v>
      </c>
      <c r="F2789">
        <f>(MAX(E$2:E2789) - E2789)/MAX(E$2:E2789)</f>
        <v>4.1076715837517442E-3</v>
      </c>
      <c r="G2789">
        <f t="shared" si="153"/>
        <v>42.849932858000003</v>
      </c>
      <c r="H2789" t="str">
        <f t="shared" si="154"/>
        <v/>
      </c>
    </row>
    <row r="2790" spans="1:8" x14ac:dyDescent="0.3">
      <c r="A2790">
        <v>2009</v>
      </c>
      <c r="B2790">
        <v>9</v>
      </c>
      <c r="C2790">
        <v>220.4</v>
      </c>
      <c r="D2790">
        <v>1.849993896</v>
      </c>
      <c r="E2790">
        <f t="shared" si="152"/>
        <v>10.200541445733489</v>
      </c>
      <c r="F2790">
        <f>(MAX(E$2:E2790) - E2790)/MAX(E$2:E2790)</f>
        <v>0</v>
      </c>
      <c r="G2790">
        <f t="shared" si="153"/>
        <v>44.699926754000003</v>
      </c>
      <c r="H2790" t="str">
        <f t="shared" si="154"/>
        <v/>
      </c>
    </row>
    <row r="2791" spans="1:8" x14ac:dyDescent="0.3">
      <c r="A2791">
        <v>2009</v>
      </c>
      <c r="B2791">
        <v>9</v>
      </c>
      <c r="C2791">
        <v>219.45</v>
      </c>
      <c r="D2791">
        <v>-3</v>
      </c>
      <c r="E2791">
        <f t="shared" si="152"/>
        <v>9.9913710811593237</v>
      </c>
      <c r="F2791">
        <f>(MAX(E$2:E2791) - E2791)/MAX(E$2:E2791)</f>
        <v>2.05058099794941E-2</v>
      </c>
      <c r="G2791">
        <f t="shared" si="153"/>
        <v>41.699926754000003</v>
      </c>
      <c r="H2791" t="str">
        <f t="shared" si="154"/>
        <v/>
      </c>
    </row>
    <row r="2792" spans="1:8" x14ac:dyDescent="0.3">
      <c r="A2792">
        <v>2009</v>
      </c>
      <c r="B2792">
        <v>9</v>
      </c>
      <c r="C2792">
        <v>223.65</v>
      </c>
      <c r="D2792">
        <v>1.150003052</v>
      </c>
      <c r="E2792">
        <f t="shared" si="152"/>
        <v>10.068434174633488</v>
      </c>
      <c r="F2792">
        <f>(MAX(E$2:E2792) - E2792)/MAX(E$2:E2792)</f>
        <v>1.2951005767959137E-2</v>
      </c>
      <c r="G2792">
        <f t="shared" si="153"/>
        <v>42.849929806000006</v>
      </c>
      <c r="H2792" t="str">
        <f t="shared" si="154"/>
        <v/>
      </c>
    </row>
    <row r="2793" spans="1:8" x14ac:dyDescent="0.3">
      <c r="A2793">
        <v>2009</v>
      </c>
      <c r="B2793">
        <v>9</v>
      </c>
      <c r="C2793">
        <v>224.8</v>
      </c>
      <c r="D2793">
        <v>1.900009155</v>
      </c>
      <c r="E2793">
        <f t="shared" si="152"/>
        <v>10.196081753203231</v>
      </c>
      <c r="F2793">
        <f>(MAX(E$2:E2793) - E2793)/MAX(E$2:E2793)</f>
        <v>4.3720154993567742E-4</v>
      </c>
      <c r="G2793">
        <f t="shared" si="153"/>
        <v>44.749938961000005</v>
      </c>
      <c r="H2793" t="str">
        <f t="shared" si="154"/>
        <v/>
      </c>
    </row>
    <row r="2794" spans="1:8" x14ac:dyDescent="0.3">
      <c r="A2794">
        <v>2009</v>
      </c>
      <c r="B2794">
        <v>9</v>
      </c>
      <c r="C2794">
        <v>223.85</v>
      </c>
      <c r="D2794">
        <v>-0.55000000000000004</v>
      </c>
      <c r="E2794">
        <f t="shared" si="152"/>
        <v>10.158504056324105</v>
      </c>
      <c r="F2794">
        <f>(MAX(E$2:E2794) - E2794)/MAX(E$2:E2794)</f>
        <v>4.1210939275156027E-3</v>
      </c>
      <c r="G2794">
        <f t="shared" si="153"/>
        <v>44.199938961000008</v>
      </c>
      <c r="H2794" t="str">
        <f t="shared" si="154"/>
        <v/>
      </c>
    </row>
    <row r="2795" spans="1:8" x14ac:dyDescent="0.3">
      <c r="A2795">
        <v>2009</v>
      </c>
      <c r="B2795">
        <v>9</v>
      </c>
      <c r="C2795">
        <v>225.55</v>
      </c>
      <c r="D2795">
        <v>-3</v>
      </c>
      <c r="E2795">
        <f t="shared" si="152"/>
        <v>9.9558294021300977</v>
      </c>
      <c r="F2795">
        <f>(MAX(E$2:E2795) - E2795)/MAX(E$2:E2795)</f>
        <v>2.3990103359243248E-2</v>
      </c>
      <c r="G2795">
        <f t="shared" si="153"/>
        <v>41.199938961000008</v>
      </c>
      <c r="H2795" t="str">
        <f t="shared" si="154"/>
        <v/>
      </c>
    </row>
    <row r="2796" spans="1:8" x14ac:dyDescent="0.3">
      <c r="A2796">
        <v>2009</v>
      </c>
      <c r="B2796">
        <v>9</v>
      </c>
      <c r="C2796">
        <v>231.2</v>
      </c>
      <c r="D2796">
        <v>-4.9993896000000003E-2</v>
      </c>
      <c r="E2796">
        <f t="shared" si="152"/>
        <v>9.9526001804623405</v>
      </c>
      <c r="F2796">
        <f>(MAX(E$2:E2796) - E2796)/MAX(E$2:E2796)</f>
        <v>2.4306676914180161E-2</v>
      </c>
      <c r="G2796">
        <f t="shared" si="153"/>
        <v>41.149945065000011</v>
      </c>
      <c r="H2796" t="str">
        <f t="shared" si="154"/>
        <v/>
      </c>
    </row>
    <row r="2797" spans="1:8" x14ac:dyDescent="0.3">
      <c r="A2797">
        <v>2009</v>
      </c>
      <c r="B2797">
        <v>9</v>
      </c>
      <c r="C2797">
        <v>231.3</v>
      </c>
      <c r="D2797">
        <v>0.55000000000000004</v>
      </c>
      <c r="E2797">
        <f t="shared" si="152"/>
        <v>9.9880990786416817</v>
      </c>
      <c r="F2797">
        <f>(MAX(E$2:E2797) - E2797)/MAX(E$2:E2797)</f>
        <v>2.0826577512771522E-2</v>
      </c>
      <c r="G2797">
        <f t="shared" si="153"/>
        <v>41.699945065000009</v>
      </c>
      <c r="H2797" t="str">
        <f t="shared" si="154"/>
        <v/>
      </c>
    </row>
    <row r="2798" spans="1:8" x14ac:dyDescent="0.3">
      <c r="A2798">
        <v>2009</v>
      </c>
      <c r="B2798">
        <v>9</v>
      </c>
      <c r="C2798">
        <v>231.3</v>
      </c>
      <c r="D2798">
        <v>0.3</v>
      </c>
      <c r="E2798">
        <f t="shared" si="152"/>
        <v>10.007531178016471</v>
      </c>
      <c r="F2798">
        <f>(MAX(E$2:E2798) - E2798)/MAX(E$2:E2798)</f>
        <v>1.8921570854236042E-2</v>
      </c>
      <c r="G2798">
        <f t="shared" si="153"/>
        <v>41.999945065000006</v>
      </c>
      <c r="H2798" t="str">
        <f t="shared" si="154"/>
        <v/>
      </c>
    </row>
    <row r="2799" spans="1:8" x14ac:dyDescent="0.3">
      <c r="A2799">
        <v>2009</v>
      </c>
      <c r="B2799">
        <v>9</v>
      </c>
      <c r="C2799">
        <v>231.25</v>
      </c>
      <c r="D2799">
        <v>2.3500061040000002</v>
      </c>
      <c r="E2799">
        <f t="shared" si="152"/>
        <v>10.160078806260637</v>
      </c>
      <c r="F2799">
        <f>(MAX(E$2:E2799) - E2799)/MAX(E$2:E2799)</f>
        <v>3.9667148737261753E-3</v>
      </c>
      <c r="G2799">
        <f t="shared" si="153"/>
        <v>44.349951169000008</v>
      </c>
      <c r="H2799" t="str">
        <f t="shared" si="154"/>
        <v/>
      </c>
    </row>
    <row r="2800" spans="1:8" x14ac:dyDescent="0.3">
      <c r="A2800">
        <v>2009</v>
      </c>
      <c r="B2800">
        <v>9</v>
      </c>
      <c r="C2800">
        <v>234</v>
      </c>
      <c r="D2800">
        <v>6.1E-6</v>
      </c>
      <c r="E2800">
        <f t="shared" si="152"/>
        <v>10.16007920354577</v>
      </c>
      <c r="F2800">
        <f>(MAX(E$2:E2800) - E2800)/MAX(E$2:E2800)</f>
        <v>3.9666759262707973E-3</v>
      </c>
      <c r="G2800">
        <f t="shared" si="153"/>
        <v>44.349957269000008</v>
      </c>
      <c r="H2800" t="str">
        <f t="shared" si="154"/>
        <v/>
      </c>
    </row>
    <row r="2801" spans="1:8" x14ac:dyDescent="0.3">
      <c r="A2801">
        <v>2009</v>
      </c>
      <c r="B2801">
        <v>9</v>
      </c>
      <c r="C2801">
        <v>233</v>
      </c>
      <c r="D2801">
        <v>-3</v>
      </c>
      <c r="E2801">
        <f t="shared" si="152"/>
        <v>9.9638544978978913</v>
      </c>
      <c r="F2801">
        <f>(MAX(E$2:E2801) - E2801)/MAX(E$2:E2801)</f>
        <v>2.3203371026407106E-2</v>
      </c>
      <c r="G2801">
        <f t="shared" si="153"/>
        <v>41.349957269000008</v>
      </c>
      <c r="H2801" t="str">
        <f t="shared" si="154"/>
        <v/>
      </c>
    </row>
    <row r="2802" spans="1:8" x14ac:dyDescent="0.3">
      <c r="A2802">
        <v>2009</v>
      </c>
      <c r="B2802">
        <v>9</v>
      </c>
      <c r="C2802">
        <v>229.65</v>
      </c>
      <c r="D2802">
        <v>0.450012207</v>
      </c>
      <c r="E2802">
        <f t="shared" si="152"/>
        <v>9.9931416053624638</v>
      </c>
      <c r="F2802">
        <f>(MAX(E$2:E2802) - E2802)/MAX(E$2:E2802)</f>
        <v>2.0332238388950676E-2</v>
      </c>
      <c r="G2802">
        <f t="shared" si="153"/>
        <v>41.799969476000008</v>
      </c>
      <c r="H2802" t="str">
        <f t="shared" si="154"/>
        <v/>
      </c>
    </row>
    <row r="2803" spans="1:8" x14ac:dyDescent="0.3">
      <c r="A2803">
        <v>2009</v>
      </c>
      <c r="B2803">
        <v>9</v>
      </c>
      <c r="C2803">
        <v>229.15</v>
      </c>
      <c r="D2803">
        <v>-0.65000610400000003</v>
      </c>
      <c r="E2803">
        <f t="shared" si="152"/>
        <v>9.9506218385615348</v>
      </c>
      <c r="F2803">
        <f>(MAX(E$2:E2803) - E2803)/MAX(E$2:E2803)</f>
        <v>2.4500621707339468E-2</v>
      </c>
      <c r="G2803">
        <f t="shared" si="153"/>
        <v>41.149963372000009</v>
      </c>
      <c r="H2803" t="str">
        <f t="shared" si="154"/>
        <v/>
      </c>
    </row>
    <row r="2804" spans="1:8" x14ac:dyDescent="0.3">
      <c r="A2804">
        <v>2009</v>
      </c>
      <c r="B2804">
        <v>9</v>
      </c>
      <c r="C2804">
        <v>230.6</v>
      </c>
      <c r="D2804">
        <v>-0.20000305199999999</v>
      </c>
      <c r="E2804">
        <f t="shared" si="152"/>
        <v>9.9376763394049217</v>
      </c>
      <c r="F2804">
        <f>(MAX(E$2:E2804) - E2804)/MAX(E$2:E2804)</f>
        <v>2.5769720923835251E-2</v>
      </c>
      <c r="G2804">
        <f t="shared" si="153"/>
        <v>40.94996032000001</v>
      </c>
      <c r="H2804" t="str">
        <f t="shared" si="154"/>
        <v/>
      </c>
    </row>
    <row r="2805" spans="1:8" x14ac:dyDescent="0.3">
      <c r="A2805">
        <v>2009</v>
      </c>
      <c r="B2805">
        <v>9</v>
      </c>
      <c r="C2805">
        <v>230.55</v>
      </c>
      <c r="D2805">
        <v>-0.65000915500000001</v>
      </c>
      <c r="E2805">
        <f t="shared" si="152"/>
        <v>9.8956491396649078</v>
      </c>
      <c r="F2805">
        <f>(MAX(E$2:E2805) - E2805)/MAX(E$2:E2805)</f>
        <v>2.9889815917184093E-2</v>
      </c>
      <c r="G2805">
        <f t="shared" si="153"/>
        <v>40.29995116500001</v>
      </c>
      <c r="H2805" t="str">
        <f t="shared" si="154"/>
        <v/>
      </c>
    </row>
    <row r="2806" spans="1:8" x14ac:dyDescent="0.3">
      <c r="A2806">
        <v>2009</v>
      </c>
      <c r="B2806">
        <v>10</v>
      </c>
      <c r="C2806">
        <v>229.6</v>
      </c>
      <c r="D2806">
        <v>-3</v>
      </c>
      <c r="E2806">
        <f t="shared" si="152"/>
        <v>9.701701312450222</v>
      </c>
      <c r="F2806">
        <f>(MAX(E$2:E2806) - E2806)/MAX(E$2:E2806)</f>
        <v>4.8903299490235697E-2</v>
      </c>
      <c r="G2806">
        <f t="shared" si="153"/>
        <v>37.29995116500001</v>
      </c>
      <c r="H2806" t="str">
        <f t="shared" si="154"/>
        <v/>
      </c>
    </row>
    <row r="2807" spans="1:8" x14ac:dyDescent="0.3">
      <c r="A2807">
        <v>2009</v>
      </c>
      <c r="B2807">
        <v>10</v>
      </c>
      <c r="C2807">
        <v>229.6</v>
      </c>
      <c r="D2807">
        <v>5.25</v>
      </c>
      <c r="E2807">
        <f t="shared" si="152"/>
        <v>10.034457836124201</v>
      </c>
      <c r="F2807">
        <f>(MAX(E$2:E2807) - E2807)/MAX(E$2:E2807)</f>
        <v>1.6281842536775788E-2</v>
      </c>
      <c r="G2807">
        <f t="shared" si="153"/>
        <v>42.54995116500001</v>
      </c>
      <c r="H2807" t="str">
        <f t="shared" si="154"/>
        <v/>
      </c>
    </row>
    <row r="2808" spans="1:8" x14ac:dyDescent="0.3">
      <c r="A2808">
        <v>2009</v>
      </c>
      <c r="B2808">
        <v>10</v>
      </c>
      <c r="C2808">
        <v>221.35</v>
      </c>
      <c r="D2808">
        <v>-2.1500091549999998</v>
      </c>
      <c r="E2808">
        <f t="shared" si="152"/>
        <v>9.8882583135595183</v>
      </c>
      <c r="F2808">
        <f>(MAX(E$2:E2808) - E2808)/MAX(E$2:E2808)</f>
        <v>3.061436825048016E-2</v>
      </c>
      <c r="G2808">
        <f t="shared" si="153"/>
        <v>40.399942010000011</v>
      </c>
      <c r="H2808" t="str">
        <f t="shared" si="154"/>
        <v/>
      </c>
    </row>
    <row r="2809" spans="1:8" x14ac:dyDescent="0.3">
      <c r="A2809">
        <v>2009</v>
      </c>
      <c r="B2809">
        <v>10</v>
      </c>
      <c r="C2809">
        <v>221.15</v>
      </c>
      <c r="D2809">
        <v>2.8999969480000001</v>
      </c>
      <c r="E2809">
        <f t="shared" si="152"/>
        <v>10.082759233277075</v>
      </c>
      <c r="F2809">
        <f>(MAX(E$2:E2809) - E2809)/MAX(E$2:E2809)</f>
        <v>1.1546662800500396E-2</v>
      </c>
      <c r="G2809">
        <f t="shared" si="153"/>
        <v>43.299938958000013</v>
      </c>
      <c r="H2809" t="str">
        <f t="shared" si="154"/>
        <v/>
      </c>
    </row>
    <row r="2810" spans="1:8" x14ac:dyDescent="0.3">
      <c r="A2810">
        <v>2009</v>
      </c>
      <c r="B2810">
        <v>10</v>
      </c>
      <c r="C2810">
        <v>220.6</v>
      </c>
      <c r="D2810">
        <v>2.9000030520000002</v>
      </c>
      <c r="E2810">
        <f t="shared" si="152"/>
        <v>10.281580850791251</v>
      </c>
      <c r="F2810">
        <f>(MAX(E$2:E2810) - E2810)/MAX(E$2:E2810)</f>
        <v>0</v>
      </c>
      <c r="G2810">
        <f t="shared" si="153"/>
        <v>46.199942010000015</v>
      </c>
      <c r="H2810" t="str">
        <f t="shared" si="154"/>
        <v/>
      </c>
    </row>
    <row r="2811" spans="1:8" x14ac:dyDescent="0.3">
      <c r="A2811">
        <v>2009</v>
      </c>
      <c r="B2811">
        <v>10</v>
      </c>
      <c r="C2811">
        <v>219.5</v>
      </c>
      <c r="D2811">
        <v>-1.600009155</v>
      </c>
      <c r="E2811">
        <f t="shared" si="152"/>
        <v>10.169162011457731</v>
      </c>
      <c r="F2811">
        <f>(MAX(E$2:E2811) - E2811)/MAX(E$2:E2811)</f>
        <v>1.0934003337129659E-2</v>
      </c>
      <c r="G2811">
        <f t="shared" si="153"/>
        <v>44.599932855000013</v>
      </c>
      <c r="H2811" t="str">
        <f t="shared" si="154"/>
        <v/>
      </c>
    </row>
    <row r="2812" spans="1:8" x14ac:dyDescent="0.3">
      <c r="A2812">
        <v>2009</v>
      </c>
      <c r="B2812">
        <v>10</v>
      </c>
      <c r="C2812">
        <v>221.1</v>
      </c>
      <c r="D2812">
        <v>4.0999908449999998</v>
      </c>
      <c r="E2812">
        <f t="shared" si="152"/>
        <v>10.452021381527599</v>
      </c>
      <c r="F2812">
        <f>(MAX(E$2:E2812) - E2812)/MAX(E$2:E2812)</f>
        <v>0</v>
      </c>
      <c r="G2812">
        <f t="shared" si="153"/>
        <v>48.699923700000014</v>
      </c>
      <c r="H2812" t="str">
        <f t="shared" si="154"/>
        <v/>
      </c>
    </row>
    <row r="2813" spans="1:8" x14ac:dyDescent="0.3">
      <c r="A2813">
        <v>2009</v>
      </c>
      <c r="B2813">
        <v>10</v>
      </c>
      <c r="C2813">
        <v>226.5</v>
      </c>
      <c r="D2813">
        <v>-3</v>
      </c>
      <c r="E2813">
        <f t="shared" si="152"/>
        <v>10.244365327589964</v>
      </c>
      <c r="F2813">
        <f>(MAX(E$2:E2813) - E2813)/MAX(E$2:E2813)</f>
        <v>1.9867549668874215E-2</v>
      </c>
      <c r="G2813">
        <f t="shared" si="153"/>
        <v>45.699923700000014</v>
      </c>
      <c r="H2813" t="str">
        <f t="shared" si="154"/>
        <v/>
      </c>
    </row>
    <row r="2814" spans="1:8" x14ac:dyDescent="0.3">
      <c r="A2814">
        <v>2009</v>
      </c>
      <c r="B2814">
        <v>10</v>
      </c>
      <c r="C2814">
        <v>222.95</v>
      </c>
      <c r="D2814">
        <v>-3</v>
      </c>
      <c r="E2814">
        <f t="shared" si="152"/>
        <v>10.037594105458748</v>
      </c>
      <c r="F2814">
        <f>(MAX(E$2:E2814) - E2814)/MAX(E$2:E2814)</f>
        <v>3.965044281303233E-2</v>
      </c>
      <c r="G2814">
        <f t="shared" si="153"/>
        <v>42.699923700000014</v>
      </c>
      <c r="H2814" t="str">
        <f t="shared" si="154"/>
        <v/>
      </c>
    </row>
    <row r="2815" spans="1:8" x14ac:dyDescent="0.3">
      <c r="A2815">
        <v>2009</v>
      </c>
      <c r="B2815">
        <v>10</v>
      </c>
      <c r="C2815">
        <v>223.85</v>
      </c>
      <c r="D2815">
        <v>-0.45000305200000001</v>
      </c>
      <c r="E2815">
        <f t="shared" si="152"/>
        <v>10.007326417394015</v>
      </c>
      <c r="F2815">
        <f>(MAX(E$2:E2815) - E2815)/MAX(E$2:E2815)</f>
        <v>4.2546312134370136E-2</v>
      </c>
      <c r="G2815">
        <f t="shared" si="153"/>
        <v>42.249920648000014</v>
      </c>
      <c r="H2815" t="str">
        <f t="shared" si="154"/>
        <v/>
      </c>
    </row>
    <row r="2816" spans="1:8" x14ac:dyDescent="0.3">
      <c r="A2816">
        <v>2009</v>
      </c>
      <c r="B2816">
        <v>10</v>
      </c>
      <c r="C2816">
        <v>226.3</v>
      </c>
      <c r="D2816">
        <v>0.30000305199999999</v>
      </c>
      <c r="E2816">
        <f t="shared" si="152"/>
        <v>10.027226296763736</v>
      </c>
      <c r="F2816">
        <f>(MAX(E$2:E2816) - E2816)/MAX(E$2:E2816)</f>
        <v>4.0642385741252451E-2</v>
      </c>
      <c r="G2816">
        <f t="shared" si="153"/>
        <v>42.549923700000015</v>
      </c>
      <c r="H2816" t="str">
        <f t="shared" si="154"/>
        <v/>
      </c>
    </row>
    <row r="2817" spans="1:8" x14ac:dyDescent="0.3">
      <c r="A2817">
        <v>2009</v>
      </c>
      <c r="B2817">
        <v>10</v>
      </c>
      <c r="C2817">
        <v>225.85</v>
      </c>
      <c r="D2817">
        <v>-1.4500061040000001</v>
      </c>
      <c r="E2817">
        <f t="shared" si="152"/>
        <v>9.930660837367034</v>
      </c>
      <c r="F2817">
        <f>(MAX(E$2:E2817) - E2817)/MAX(E$2:E2817)</f>
        <v>4.9881312439906858E-2</v>
      </c>
      <c r="G2817">
        <f t="shared" si="153"/>
        <v>41.099917596000012</v>
      </c>
      <c r="H2817" t="str">
        <f t="shared" si="154"/>
        <v/>
      </c>
    </row>
    <row r="2818" spans="1:8" x14ac:dyDescent="0.3">
      <c r="A2818">
        <v>2009</v>
      </c>
      <c r="B2818">
        <v>10</v>
      </c>
      <c r="C2818">
        <v>223.4</v>
      </c>
      <c r="D2818">
        <v>-3</v>
      </c>
      <c r="E2818">
        <f t="shared" si="152"/>
        <v>9.7306251445821115</v>
      </c>
      <c r="F2818">
        <f>(MAX(E$2:E2818) - E2818)/MAX(E$2:E2818)</f>
        <v>6.9019781974465594E-2</v>
      </c>
      <c r="G2818">
        <f t="shared" si="153"/>
        <v>38.099917596000012</v>
      </c>
      <c r="H2818" t="str">
        <f t="shared" si="154"/>
        <v/>
      </c>
    </row>
    <row r="2819" spans="1:8" x14ac:dyDescent="0.3">
      <c r="A2819">
        <v>2009</v>
      </c>
      <c r="B2819">
        <v>10</v>
      </c>
      <c r="C2819">
        <v>227.1</v>
      </c>
      <c r="D2819">
        <v>0.25</v>
      </c>
      <c r="E2819">
        <f t="shared" si="152"/>
        <v>9.7466928875553336</v>
      </c>
      <c r="F2819">
        <f>(MAX(E$2:E2819) - E2819)/MAX(E$2:E2819)</f>
        <v>6.7482496277593659E-2</v>
      </c>
      <c r="G2819">
        <f t="shared" si="153"/>
        <v>38.349917596000012</v>
      </c>
      <c r="H2819" t="str">
        <f t="shared" si="154"/>
        <v/>
      </c>
    </row>
    <row r="2820" spans="1:8" x14ac:dyDescent="0.3">
      <c r="A2820">
        <v>2009</v>
      </c>
      <c r="B2820">
        <v>10</v>
      </c>
      <c r="C2820">
        <v>225.2</v>
      </c>
      <c r="D2820">
        <v>0.49999084500000002</v>
      </c>
      <c r="E2820">
        <f t="shared" ref="E2820:E2883" si="155">(D2820/C2820*$G$2+1)*E2819*$H$2+(1-$H$2)*E2819</f>
        <v>9.7791524160598033</v>
      </c>
      <c r="F2820">
        <f>(MAX(E$2:E2820) - E2820)/MAX(E$2:E2820)</f>
        <v>6.4376922023618513E-2</v>
      </c>
      <c r="G2820">
        <f t="shared" si="153"/>
        <v>38.849908441000011</v>
      </c>
      <c r="H2820" t="str">
        <f t="shared" si="154"/>
        <v/>
      </c>
    </row>
    <row r="2821" spans="1:8" x14ac:dyDescent="0.3">
      <c r="A2821">
        <v>2009</v>
      </c>
      <c r="B2821">
        <v>10</v>
      </c>
      <c r="C2821">
        <v>223.45</v>
      </c>
      <c r="D2821">
        <v>-1.5500030520000001</v>
      </c>
      <c r="E2821">
        <f t="shared" si="155"/>
        <v>9.6774000144652703</v>
      </c>
      <c r="F2821">
        <f>(MAX(E$2:E2821) - E2821)/MAX(E$2:E2821)</f>
        <v>7.4112110833542438E-2</v>
      </c>
      <c r="G2821">
        <f t="shared" ref="G2821:G2884" si="156">IF(A2821&lt;&gt;A2820, D2821, D2821+G2820)</f>
        <v>37.29990538900001</v>
      </c>
      <c r="H2821" t="str">
        <f t="shared" si="154"/>
        <v/>
      </c>
    </row>
    <row r="2822" spans="1:8" x14ac:dyDescent="0.3">
      <c r="A2822">
        <v>2009</v>
      </c>
      <c r="B2822">
        <v>10</v>
      </c>
      <c r="C2822">
        <v>223.65</v>
      </c>
      <c r="D2822">
        <v>-0.15000915500000001</v>
      </c>
      <c r="E2822">
        <f t="shared" si="155"/>
        <v>9.6676636053521463</v>
      </c>
      <c r="F2822">
        <f>(MAX(E$2:E2822) - E2822)/MAX(E$2:E2822)</f>
        <v>7.5043644434337753E-2</v>
      </c>
      <c r="G2822">
        <f t="shared" si="156"/>
        <v>37.149896234000011</v>
      </c>
      <c r="H2822" t="str">
        <f t="shared" si="154"/>
        <v/>
      </c>
    </row>
    <row r="2823" spans="1:8" x14ac:dyDescent="0.3">
      <c r="A2823">
        <v>2009</v>
      </c>
      <c r="B2823">
        <v>10</v>
      </c>
      <c r="C2823">
        <v>222.75</v>
      </c>
      <c r="D2823">
        <v>3.899990845</v>
      </c>
      <c r="E2823">
        <f t="shared" si="155"/>
        <v>9.9215612454424704</v>
      </c>
      <c r="F2823">
        <f>(MAX(E$2:E2823) - E2823)/MAX(E$2:E2823)</f>
        <v>5.0751918382279472E-2</v>
      </c>
      <c r="G2823">
        <f t="shared" si="156"/>
        <v>41.049887079000008</v>
      </c>
      <c r="H2823" t="str">
        <f t="shared" si="154"/>
        <v/>
      </c>
    </row>
    <row r="2824" spans="1:8" x14ac:dyDescent="0.3">
      <c r="A2824">
        <v>2009</v>
      </c>
      <c r="B2824">
        <v>10</v>
      </c>
      <c r="C2824">
        <v>225.1</v>
      </c>
      <c r="D2824">
        <v>0.70000915500000005</v>
      </c>
      <c r="E2824">
        <f t="shared" si="155"/>
        <v>9.9678419009535961</v>
      </c>
      <c r="F2824">
        <f>(MAX(E$2:E2824) - E2824)/MAX(E$2:E2824)</f>
        <v>4.6324004027557632E-2</v>
      </c>
      <c r="G2824">
        <f t="shared" si="156"/>
        <v>41.749896234000005</v>
      </c>
      <c r="H2824" t="str">
        <f t="shared" si="154"/>
        <v/>
      </c>
    </row>
    <row r="2825" spans="1:8" x14ac:dyDescent="0.3">
      <c r="A2825">
        <v>2009</v>
      </c>
      <c r="B2825">
        <v>10</v>
      </c>
      <c r="C2825">
        <v>225.45</v>
      </c>
      <c r="D2825">
        <v>5.5000061039999997</v>
      </c>
      <c r="E2825">
        <f t="shared" si="155"/>
        <v>10.332600326096323</v>
      </c>
      <c r="F2825">
        <f>(MAX(E$2:E2825) - E2825)/MAX(E$2:E2825)</f>
        <v>1.1425642090852924E-2</v>
      </c>
      <c r="G2825">
        <f t="shared" si="156"/>
        <v>47.249902338000005</v>
      </c>
      <c r="H2825" t="str">
        <f t="shared" si="154"/>
        <v/>
      </c>
    </row>
    <row r="2826" spans="1:8" x14ac:dyDescent="0.3">
      <c r="A2826">
        <v>2009</v>
      </c>
      <c r="B2826">
        <v>10</v>
      </c>
      <c r="C2826">
        <v>216.75</v>
      </c>
      <c r="D2826">
        <v>-3</v>
      </c>
      <c r="E2826">
        <f t="shared" si="155"/>
        <v>10.118082672267334</v>
      </c>
      <c r="F2826">
        <f>(MAX(E$2:E2826) - E2826)/MAX(E$2:E2826)</f>
        <v>3.1949677203153434E-2</v>
      </c>
      <c r="G2826">
        <f t="shared" si="156"/>
        <v>44.249902338000005</v>
      </c>
      <c r="H2826" t="str">
        <f t="shared" si="154"/>
        <v/>
      </c>
    </row>
    <row r="2827" spans="1:8" x14ac:dyDescent="0.3">
      <c r="A2827">
        <v>2009</v>
      </c>
      <c r="B2827">
        <v>10</v>
      </c>
      <c r="C2827">
        <v>217.85</v>
      </c>
      <c r="D2827">
        <v>3.8500030519999999</v>
      </c>
      <c r="E2827">
        <f t="shared" si="155"/>
        <v>10.386303804940855</v>
      </c>
      <c r="F2827">
        <f>(MAX(E$2:E2827) - E2827)/MAX(E$2:E2827)</f>
        <v>6.2875470866228826E-3</v>
      </c>
      <c r="G2827">
        <f t="shared" si="156"/>
        <v>48.099905390000004</v>
      </c>
      <c r="H2827" t="str">
        <f t="shared" si="154"/>
        <v/>
      </c>
    </row>
    <row r="2828" spans="1:8" x14ac:dyDescent="0.3">
      <c r="A2828">
        <v>2009</v>
      </c>
      <c r="B2828">
        <v>11</v>
      </c>
      <c r="C2828">
        <v>211.25</v>
      </c>
      <c r="D2828">
        <v>1.399993896</v>
      </c>
      <c r="E2828">
        <f t="shared" si="155"/>
        <v>10.48955181863732</v>
      </c>
      <c r="F2828">
        <f>(MAX(E$2:E2828) - E2828)/MAX(E$2:E2828)</f>
        <v>0</v>
      </c>
      <c r="G2828">
        <f t="shared" si="156"/>
        <v>49.499899286000002</v>
      </c>
      <c r="H2828" t="str">
        <f t="shared" si="154"/>
        <v/>
      </c>
    </row>
    <row r="2829" spans="1:8" x14ac:dyDescent="0.3">
      <c r="A2829">
        <v>2009</v>
      </c>
      <c r="B2829">
        <v>11</v>
      </c>
      <c r="C2829">
        <v>212.45</v>
      </c>
      <c r="D2829">
        <v>-1.05</v>
      </c>
      <c r="E2829">
        <f t="shared" si="155"/>
        <v>10.411787431184491</v>
      </c>
      <c r="F2829">
        <f>(MAX(E$2:E2829) - E2829)/MAX(E$2:E2829)</f>
        <v>7.4135090609554121E-3</v>
      </c>
      <c r="G2829">
        <f t="shared" si="156"/>
        <v>48.449899286000004</v>
      </c>
      <c r="H2829" t="str">
        <f t="shared" si="154"/>
        <v/>
      </c>
    </row>
    <row r="2830" spans="1:8" x14ac:dyDescent="0.3">
      <c r="A2830">
        <v>2009</v>
      </c>
      <c r="B2830">
        <v>11</v>
      </c>
      <c r="C2830">
        <v>212.8</v>
      </c>
      <c r="D2830">
        <v>-1.550012207</v>
      </c>
      <c r="E2830">
        <f t="shared" si="155"/>
        <v>10.298029929198883</v>
      </c>
      <c r="F2830">
        <f>(MAX(E$2:E2830) - E2830)/MAX(E$2:E2830)</f>
        <v>1.8258348187779647E-2</v>
      </c>
      <c r="G2830">
        <f t="shared" si="156"/>
        <v>46.899887079000003</v>
      </c>
      <c r="H2830" t="str">
        <f t="shared" si="154"/>
        <v/>
      </c>
    </row>
    <row r="2831" spans="1:8" x14ac:dyDescent="0.3">
      <c r="A2831">
        <v>2009</v>
      </c>
      <c r="B2831">
        <v>11</v>
      </c>
      <c r="C2831">
        <v>214.3</v>
      </c>
      <c r="D2831">
        <v>2.2500030519999998</v>
      </c>
      <c r="E2831">
        <f t="shared" si="155"/>
        <v>10.460213308365599</v>
      </c>
      <c r="F2831">
        <f>(MAX(E$2:E2831) - E2831)/MAX(E$2:E2831)</f>
        <v>2.7969269592237238E-3</v>
      </c>
      <c r="G2831">
        <f t="shared" si="156"/>
        <v>49.149890130999999</v>
      </c>
      <c r="H2831" t="str">
        <f t="shared" si="154"/>
        <v/>
      </c>
    </row>
    <row r="2832" spans="1:8" x14ac:dyDescent="0.3">
      <c r="A2832">
        <v>2009</v>
      </c>
      <c r="B2832">
        <v>11</v>
      </c>
      <c r="C2832">
        <v>215.6</v>
      </c>
      <c r="D2832">
        <v>0.70000915500000005</v>
      </c>
      <c r="E2832">
        <f t="shared" si="155"/>
        <v>10.511156571902998</v>
      </c>
      <c r="F2832">
        <f>(MAX(E$2:E2832) - E2832)/MAX(E$2:E2832)</f>
        <v>0</v>
      </c>
      <c r="G2832">
        <f t="shared" si="156"/>
        <v>49.849899285999996</v>
      </c>
      <c r="H2832" t="str">
        <f t="shared" si="154"/>
        <v/>
      </c>
    </row>
    <row r="2833" spans="1:8" x14ac:dyDescent="0.3">
      <c r="A2833">
        <v>2009</v>
      </c>
      <c r="B2833">
        <v>11</v>
      </c>
      <c r="C2833">
        <v>216.05</v>
      </c>
      <c r="D2833">
        <v>0.69998779300000002</v>
      </c>
      <c r="E2833">
        <f t="shared" si="155"/>
        <v>10.562239756054655</v>
      </c>
      <c r="F2833">
        <f>(MAX(E$2:E2833) - E2833)/MAX(E$2:E2833)</f>
        <v>0</v>
      </c>
      <c r="G2833">
        <f t="shared" si="156"/>
        <v>50.549887078999994</v>
      </c>
      <c r="H2833" t="str">
        <f t="shared" si="154"/>
        <v/>
      </c>
    </row>
    <row r="2834" spans="1:8" x14ac:dyDescent="0.3">
      <c r="A2834">
        <v>2009</v>
      </c>
      <c r="B2834">
        <v>11</v>
      </c>
      <c r="C2834">
        <v>218.4</v>
      </c>
      <c r="D2834">
        <v>1.5000122069999999</v>
      </c>
      <c r="E2834">
        <f t="shared" si="155"/>
        <v>10.671054924786405</v>
      </c>
      <c r="F2834">
        <f>(MAX(E$2:E2834) - E2834)/MAX(E$2:E2834)</f>
        <v>0</v>
      </c>
      <c r="G2834">
        <f t="shared" si="156"/>
        <v>52.049899285999992</v>
      </c>
      <c r="H2834" t="str">
        <f t="shared" si="154"/>
        <v/>
      </c>
    </row>
    <row r="2835" spans="1:8" x14ac:dyDescent="0.3">
      <c r="A2835">
        <v>2009</v>
      </c>
      <c r="B2835">
        <v>11</v>
      </c>
      <c r="C2835">
        <v>218.3</v>
      </c>
      <c r="D2835">
        <v>-0.45000610400000002</v>
      </c>
      <c r="E2835">
        <f t="shared" si="155"/>
        <v>10.638058773717191</v>
      </c>
      <c r="F2835">
        <f>(MAX(E$2:E2835) - E2835)/MAX(E$2:E2835)</f>
        <v>3.0921170682546343E-3</v>
      </c>
      <c r="G2835">
        <f t="shared" si="156"/>
        <v>51.599893181999988</v>
      </c>
      <c r="H2835" t="str">
        <f t="shared" si="154"/>
        <v/>
      </c>
    </row>
    <row r="2836" spans="1:8" x14ac:dyDescent="0.3">
      <c r="A2836">
        <v>2009</v>
      </c>
      <c r="B2836">
        <v>11</v>
      </c>
      <c r="C2836">
        <v>219.1</v>
      </c>
      <c r="D2836">
        <v>2.299996948</v>
      </c>
      <c r="E2836">
        <f t="shared" si="155"/>
        <v>10.805567920537325</v>
      </c>
      <c r="F2836">
        <f>(MAX(E$2:E2836) - E2836)/MAX(E$2:E2836)</f>
        <v>0</v>
      </c>
      <c r="G2836">
        <f t="shared" si="156"/>
        <v>53.899890129999989</v>
      </c>
      <c r="H2836" t="str">
        <f t="shared" si="154"/>
        <v/>
      </c>
    </row>
    <row r="2837" spans="1:8" x14ac:dyDescent="0.3">
      <c r="A2837">
        <v>2009</v>
      </c>
      <c r="B2837">
        <v>11</v>
      </c>
      <c r="C2837">
        <v>216.8</v>
      </c>
      <c r="D2837">
        <v>2.0500030520000001</v>
      </c>
      <c r="E2837">
        <f t="shared" si="155"/>
        <v>10.958829778579494</v>
      </c>
      <c r="F2837">
        <f>(MAX(E$2:E2837) - E2837)/MAX(E$2:E2837)</f>
        <v>0</v>
      </c>
      <c r="G2837">
        <f t="shared" si="156"/>
        <v>55.94989318199999</v>
      </c>
      <c r="H2837" t="str">
        <f t="shared" si="154"/>
        <v/>
      </c>
    </row>
    <row r="2838" spans="1:8" x14ac:dyDescent="0.3">
      <c r="A2838">
        <v>2009</v>
      </c>
      <c r="B2838">
        <v>11</v>
      </c>
      <c r="C2838">
        <v>216.35</v>
      </c>
      <c r="D2838">
        <v>-1.950003052</v>
      </c>
      <c r="E2838">
        <f t="shared" si="155"/>
        <v>10.810668802051334</v>
      </c>
      <c r="F2838">
        <f>(MAX(E$2:E2838) - E2838)/MAX(E$2:E2838)</f>
        <v>1.3519780808874407E-2</v>
      </c>
      <c r="G2838">
        <f t="shared" si="156"/>
        <v>53.99989012999999</v>
      </c>
      <c r="H2838" t="str">
        <f t="shared" si="154"/>
        <v/>
      </c>
    </row>
    <row r="2839" spans="1:8" x14ac:dyDescent="0.3">
      <c r="A2839">
        <v>2009</v>
      </c>
      <c r="B2839">
        <v>11</v>
      </c>
      <c r="C2839">
        <v>219.3</v>
      </c>
      <c r="D2839">
        <v>1.25</v>
      </c>
      <c r="E2839">
        <f t="shared" si="155"/>
        <v>10.903099280865042</v>
      </c>
      <c r="F2839">
        <f>(MAX(E$2:E2839) - E2839)/MAX(E$2:E2839)</f>
        <v>5.0854424094974298E-3</v>
      </c>
      <c r="G2839">
        <f t="shared" si="156"/>
        <v>55.24989012999999</v>
      </c>
      <c r="H2839" t="str">
        <f t="shared" si="154"/>
        <v/>
      </c>
    </row>
    <row r="2840" spans="1:8" x14ac:dyDescent="0.3">
      <c r="A2840">
        <v>2009</v>
      </c>
      <c r="B2840">
        <v>11</v>
      </c>
      <c r="C2840">
        <v>219.15</v>
      </c>
      <c r="D2840">
        <v>-0.95000305200000001</v>
      </c>
      <c r="E2840">
        <f t="shared" si="155"/>
        <v>10.832202788099261</v>
      </c>
      <c r="F2840">
        <f>(MAX(E$2:E2840) - E2840)/MAX(E$2:E2840)</f>
        <v>1.1554791254057284E-2</v>
      </c>
      <c r="G2840">
        <f t="shared" si="156"/>
        <v>54.29988707799999</v>
      </c>
      <c r="H2840" t="str">
        <f t="shared" si="154"/>
        <v/>
      </c>
    </row>
    <row r="2841" spans="1:8" x14ac:dyDescent="0.3">
      <c r="A2841">
        <v>2009</v>
      </c>
      <c r="B2841">
        <v>11</v>
      </c>
      <c r="C2841">
        <v>220.5</v>
      </c>
      <c r="D2841">
        <v>-1.799996948</v>
      </c>
      <c r="E2841">
        <f t="shared" si="155"/>
        <v>10.699563795182964</v>
      </c>
      <c r="F2841">
        <f>(MAX(E$2:E2841) - E2841)/MAX(E$2:E2841)</f>
        <v>2.3658181451389988E-2</v>
      </c>
      <c r="G2841">
        <f t="shared" si="156"/>
        <v>52.49989012999999</v>
      </c>
      <c r="H2841" t="str">
        <f t="shared" ref="H2841:H2904" si="157">IF(A2841=A2842, "", IF(-C2819*0.05 &gt; MIN(G2820:G2841), -C2819*0.05, ""))</f>
        <v/>
      </c>
    </row>
    <row r="2842" spans="1:8" x14ac:dyDescent="0.3">
      <c r="A2842">
        <v>2009</v>
      </c>
      <c r="B2842">
        <v>11</v>
      </c>
      <c r="C2842">
        <v>221.9</v>
      </c>
      <c r="D2842">
        <v>0.9</v>
      </c>
      <c r="E2842">
        <f t="shared" si="155"/>
        <v>10.764658031881915</v>
      </c>
      <c r="F2842">
        <f>(MAX(E$2:E2842) - E2842)/MAX(E$2:E2842)</f>
        <v>1.7718292064095566E-2</v>
      </c>
      <c r="G2842">
        <f t="shared" si="156"/>
        <v>53.399890129999989</v>
      </c>
      <c r="H2842" t="str">
        <f t="shared" si="157"/>
        <v/>
      </c>
    </row>
    <row r="2843" spans="1:8" x14ac:dyDescent="0.3">
      <c r="A2843">
        <v>2009</v>
      </c>
      <c r="B2843">
        <v>11</v>
      </c>
      <c r="C2843">
        <v>223.2</v>
      </c>
      <c r="D2843">
        <v>0.55000915500000003</v>
      </c>
      <c r="E2843">
        <f t="shared" si="155"/>
        <v>10.804447416747369</v>
      </c>
      <c r="F2843">
        <f>(MAX(E$2:E2843) - E2843)/MAX(E$2:E2843)</f>
        <v>1.4087486068438279E-2</v>
      </c>
      <c r="G2843">
        <f t="shared" si="156"/>
        <v>53.949899284999987</v>
      </c>
      <c r="H2843" t="str">
        <f t="shared" si="157"/>
        <v/>
      </c>
    </row>
    <row r="2844" spans="1:8" x14ac:dyDescent="0.3">
      <c r="A2844">
        <v>2009</v>
      </c>
      <c r="B2844">
        <v>11</v>
      </c>
      <c r="C2844">
        <v>223.5</v>
      </c>
      <c r="D2844">
        <v>2.8999877930000002</v>
      </c>
      <c r="E2844">
        <f t="shared" si="155"/>
        <v>11.014734434322389</v>
      </c>
      <c r="F2844">
        <f>(MAX(E$2:E2844) - E2844)/MAX(E$2:E2844)</f>
        <v>0</v>
      </c>
      <c r="G2844">
        <f t="shared" si="156"/>
        <v>56.849887077999988</v>
      </c>
      <c r="H2844" t="str">
        <f t="shared" si="157"/>
        <v/>
      </c>
    </row>
    <row r="2845" spans="1:8" x14ac:dyDescent="0.3">
      <c r="A2845">
        <v>2009</v>
      </c>
      <c r="B2845">
        <v>11</v>
      </c>
      <c r="C2845">
        <v>221.35</v>
      </c>
      <c r="D2845">
        <v>-0.19999694800000001</v>
      </c>
      <c r="E2845">
        <f t="shared" si="155"/>
        <v>10.999806176338009</v>
      </c>
      <c r="F2845">
        <f>(MAX(E$2:E2845) - E2845)/MAX(E$2:E2845)</f>
        <v>1.3552989473684281E-3</v>
      </c>
      <c r="G2845">
        <f t="shared" si="156"/>
        <v>56.649890129999989</v>
      </c>
      <c r="H2845" t="str">
        <f t="shared" si="157"/>
        <v/>
      </c>
    </row>
    <row r="2846" spans="1:8" x14ac:dyDescent="0.3">
      <c r="A2846">
        <v>2009</v>
      </c>
      <c r="B2846">
        <v>11</v>
      </c>
      <c r="C2846">
        <v>220.65</v>
      </c>
      <c r="D2846">
        <v>-0.75000915499999998</v>
      </c>
      <c r="E2846">
        <f t="shared" si="155"/>
        <v>10.943722183574726</v>
      </c>
      <c r="F2846">
        <f>(MAX(E$2:E2846) - E2846)/MAX(E$2:E2846)</f>
        <v>6.4470234095145339E-3</v>
      </c>
      <c r="G2846">
        <f t="shared" si="156"/>
        <v>55.899880974999988</v>
      </c>
      <c r="H2846" t="str">
        <f t="shared" si="157"/>
        <v/>
      </c>
    </row>
    <row r="2847" spans="1:8" x14ac:dyDescent="0.3">
      <c r="A2847">
        <v>2009</v>
      </c>
      <c r="B2847">
        <v>11</v>
      </c>
      <c r="C2847">
        <v>215.95</v>
      </c>
      <c r="D2847">
        <v>-3</v>
      </c>
      <c r="E2847">
        <f t="shared" si="155"/>
        <v>10.715675182759323</v>
      </c>
      <c r="F2847">
        <f>(MAX(E$2:E2847) - E2847)/MAX(E$2:E2847)</f>
        <v>2.7150836304430881E-2</v>
      </c>
      <c r="G2847">
        <f t="shared" si="156"/>
        <v>52.899880974999988</v>
      </c>
      <c r="H2847" t="str">
        <f t="shared" si="157"/>
        <v/>
      </c>
    </row>
    <row r="2848" spans="1:8" x14ac:dyDescent="0.3">
      <c r="A2848">
        <v>2009</v>
      </c>
      <c r="B2848">
        <v>11</v>
      </c>
      <c r="C2848">
        <v>212.5</v>
      </c>
      <c r="D2848">
        <v>0.05</v>
      </c>
      <c r="E2848">
        <f t="shared" si="155"/>
        <v>10.719457185765004</v>
      </c>
      <c r="F2848">
        <f>(MAX(E$2:E2848) - E2848)/MAX(E$2:E2848)</f>
        <v>2.6807477776067686E-2</v>
      </c>
      <c r="G2848">
        <f t="shared" si="156"/>
        <v>52.949880974999985</v>
      </c>
      <c r="H2848" t="str">
        <f t="shared" si="157"/>
        <v/>
      </c>
    </row>
    <row r="2849" spans="1:8" x14ac:dyDescent="0.3">
      <c r="A2849">
        <v>2009</v>
      </c>
      <c r="B2849">
        <v>12</v>
      </c>
      <c r="C2849">
        <v>212.6</v>
      </c>
      <c r="D2849">
        <v>2.799996948</v>
      </c>
      <c r="E2849">
        <f t="shared" si="155"/>
        <v>10.931224218251073</v>
      </c>
      <c r="F2849">
        <f>(MAX(E$2:E2849) - E2849)/MAX(E$2:E2849)</f>
        <v>7.5816822066172088E-3</v>
      </c>
      <c r="G2849">
        <f t="shared" si="156"/>
        <v>55.749877922999985</v>
      </c>
      <c r="H2849" t="str">
        <f t="shared" si="157"/>
        <v/>
      </c>
    </row>
    <row r="2850" spans="1:8" x14ac:dyDescent="0.3">
      <c r="A2850">
        <v>2009</v>
      </c>
      <c r="B2850">
        <v>12</v>
      </c>
      <c r="C2850">
        <v>216.8</v>
      </c>
      <c r="D2850">
        <v>-2.4000030520000002</v>
      </c>
      <c r="E2850">
        <f t="shared" si="155"/>
        <v>10.749709194132768</v>
      </c>
      <c r="F2850">
        <f>(MAX(E$2:E2850) - E2850)/MAX(E$2:E2850)</f>
        <v>2.4060974122425558E-2</v>
      </c>
      <c r="G2850">
        <f t="shared" si="156"/>
        <v>53.349874870999983</v>
      </c>
      <c r="H2850" t="str">
        <f t="shared" si="157"/>
        <v/>
      </c>
    </row>
    <row r="2851" spans="1:8" x14ac:dyDescent="0.3">
      <c r="A2851">
        <v>2009</v>
      </c>
      <c r="B2851">
        <v>12</v>
      </c>
      <c r="C2851">
        <v>219.9</v>
      </c>
      <c r="D2851">
        <v>-2.200009155</v>
      </c>
      <c r="E2851">
        <f t="shared" si="155"/>
        <v>10.588389558111761</v>
      </c>
      <c r="F2851">
        <f>(MAX(E$2:E2851) - E2851)/MAX(E$2:E2851)</f>
        <v>3.8706777612551313E-2</v>
      </c>
      <c r="G2851">
        <f t="shared" si="156"/>
        <v>51.149865715999979</v>
      </c>
      <c r="H2851" t="str">
        <f t="shared" si="157"/>
        <v/>
      </c>
    </row>
    <row r="2852" spans="1:8" x14ac:dyDescent="0.3">
      <c r="A2852">
        <v>2009</v>
      </c>
      <c r="B2852">
        <v>12</v>
      </c>
      <c r="C2852">
        <v>221.35</v>
      </c>
      <c r="D2852">
        <v>2.0499877930000001</v>
      </c>
      <c r="E2852">
        <f t="shared" si="155"/>
        <v>10.735482867406935</v>
      </c>
      <c r="F2852">
        <f>(MAX(E$2:E2852) - E2852)/MAX(E$2:E2852)</f>
        <v>2.5352546498560478E-2</v>
      </c>
      <c r="G2852">
        <f t="shared" si="156"/>
        <v>53.199853508999979</v>
      </c>
      <c r="H2852" t="str">
        <f t="shared" si="157"/>
        <v/>
      </c>
    </row>
    <row r="2853" spans="1:8" x14ac:dyDescent="0.3">
      <c r="A2853">
        <v>2009</v>
      </c>
      <c r="B2853">
        <v>12</v>
      </c>
      <c r="C2853">
        <v>224.5</v>
      </c>
      <c r="D2853">
        <v>0.6</v>
      </c>
      <c r="E2853">
        <f t="shared" si="155"/>
        <v>10.778520437922154</v>
      </c>
      <c r="F2853">
        <f>(MAX(E$2:E2853) - E2853)/MAX(E$2:E2853)</f>
        <v>2.144527385646099E-2</v>
      </c>
      <c r="G2853">
        <f t="shared" si="156"/>
        <v>53.799853508999981</v>
      </c>
      <c r="H2853" t="str">
        <f t="shared" si="157"/>
        <v/>
      </c>
    </row>
    <row r="2854" spans="1:8" x14ac:dyDescent="0.3">
      <c r="A2854">
        <v>2009</v>
      </c>
      <c r="B2854">
        <v>12</v>
      </c>
      <c r="C2854">
        <v>223.9</v>
      </c>
      <c r="D2854">
        <v>0.200012207</v>
      </c>
      <c r="E2854">
        <f t="shared" si="155"/>
        <v>10.792963285137319</v>
      </c>
      <c r="F2854">
        <f>(MAX(E$2:E2854) - E2854)/MAX(E$2:E2854)</f>
        <v>2.0134044130380623E-2</v>
      </c>
      <c r="G2854">
        <f t="shared" si="156"/>
        <v>53.999865715999981</v>
      </c>
      <c r="H2854" t="str">
        <f t="shared" si="157"/>
        <v/>
      </c>
    </row>
    <row r="2855" spans="1:8" x14ac:dyDescent="0.3">
      <c r="A2855">
        <v>2009</v>
      </c>
      <c r="B2855">
        <v>12</v>
      </c>
      <c r="C2855">
        <v>222.1</v>
      </c>
      <c r="D2855">
        <v>2.3499908450000002</v>
      </c>
      <c r="E2855">
        <f t="shared" si="155"/>
        <v>10.964260211592702</v>
      </c>
      <c r="F2855">
        <f>(MAX(E$2:E2855) - E2855)/MAX(E$2:E2855)</f>
        <v>4.5824275683312658E-3</v>
      </c>
      <c r="G2855">
        <f t="shared" si="156"/>
        <v>56.349856560999982</v>
      </c>
      <c r="H2855" t="str">
        <f t="shared" si="157"/>
        <v/>
      </c>
    </row>
    <row r="2856" spans="1:8" x14ac:dyDescent="0.3">
      <c r="A2856">
        <v>2009</v>
      </c>
      <c r="B2856">
        <v>12</v>
      </c>
      <c r="C2856">
        <v>224.35</v>
      </c>
      <c r="D2856">
        <v>-0.20000610399999999</v>
      </c>
      <c r="E2856">
        <f t="shared" si="155"/>
        <v>10.949598395447197</v>
      </c>
      <c r="F2856">
        <f>(MAX(E$2:E2856) - E2856)/MAX(E$2:E2856)</f>
        <v>5.9135369321501848E-3</v>
      </c>
      <c r="G2856">
        <f t="shared" si="156"/>
        <v>56.149850456999978</v>
      </c>
      <c r="H2856" t="str">
        <f t="shared" si="157"/>
        <v/>
      </c>
    </row>
    <row r="2857" spans="1:8" x14ac:dyDescent="0.3">
      <c r="A2857">
        <v>2009</v>
      </c>
      <c r="B2857">
        <v>12</v>
      </c>
      <c r="C2857">
        <v>226.05</v>
      </c>
      <c r="D2857">
        <v>-1</v>
      </c>
      <c r="E2857">
        <f t="shared" si="155"/>
        <v>10.876940144647946</v>
      </c>
      <c r="F2857">
        <f>(MAX(E$2:E2857) - E2857)/MAX(E$2:E2857)</f>
        <v>1.2509996541094012E-2</v>
      </c>
      <c r="G2857">
        <f t="shared" si="156"/>
        <v>55.149850456999978</v>
      </c>
      <c r="H2857" t="str">
        <f t="shared" si="157"/>
        <v/>
      </c>
    </row>
    <row r="2858" spans="1:8" x14ac:dyDescent="0.3">
      <c r="A2858">
        <v>2009</v>
      </c>
      <c r="B2858">
        <v>12</v>
      </c>
      <c r="C2858">
        <v>227.7</v>
      </c>
      <c r="D2858">
        <v>6.1E-6</v>
      </c>
      <c r="E2858">
        <f t="shared" si="155"/>
        <v>10.876940581731839</v>
      </c>
      <c r="F2858">
        <f>(MAX(E$2:E2858) - E2858)/MAX(E$2:E2858)</f>
        <v>1.2509956859348142E-2</v>
      </c>
      <c r="G2858">
        <f t="shared" si="156"/>
        <v>55.149856556999978</v>
      </c>
      <c r="H2858" t="str">
        <f t="shared" si="157"/>
        <v/>
      </c>
    </row>
    <row r="2859" spans="1:8" x14ac:dyDescent="0.3">
      <c r="A2859">
        <v>2009</v>
      </c>
      <c r="B2859">
        <v>12</v>
      </c>
      <c r="C2859">
        <v>227.65</v>
      </c>
      <c r="D2859">
        <v>0.55000000000000004</v>
      </c>
      <c r="E2859">
        <f t="shared" si="155"/>
        <v>10.916358442394825</v>
      </c>
      <c r="F2859">
        <f>(MAX(E$2:E2859) - E2859)/MAX(E$2:E2859)</f>
        <v>8.9313085589262358E-3</v>
      </c>
      <c r="G2859">
        <f t="shared" si="156"/>
        <v>55.699856556999976</v>
      </c>
      <c r="H2859" t="str">
        <f t="shared" si="157"/>
        <v/>
      </c>
    </row>
    <row r="2860" spans="1:8" x14ac:dyDescent="0.3">
      <c r="A2860">
        <v>2009</v>
      </c>
      <c r="B2860">
        <v>12</v>
      </c>
      <c r="C2860">
        <v>227.85</v>
      </c>
      <c r="D2860">
        <v>0.15</v>
      </c>
      <c r="E2860">
        <f t="shared" si="155"/>
        <v>10.927138256524907</v>
      </c>
      <c r="F2860">
        <f>(MAX(E$2:E2860) - E2860)/MAX(E$2:E2860)</f>
        <v>7.9526363817295238E-3</v>
      </c>
      <c r="G2860">
        <f t="shared" si="156"/>
        <v>55.849856556999974</v>
      </c>
      <c r="H2860" t="str">
        <f t="shared" si="157"/>
        <v/>
      </c>
    </row>
    <row r="2861" spans="1:8" x14ac:dyDescent="0.3">
      <c r="A2861">
        <v>2009</v>
      </c>
      <c r="B2861">
        <v>12</v>
      </c>
      <c r="C2861">
        <v>227.7</v>
      </c>
      <c r="D2861">
        <v>-2.6499938959999998</v>
      </c>
      <c r="E2861">
        <f t="shared" si="155"/>
        <v>10.736381671014112</v>
      </c>
      <c r="F2861">
        <f>(MAX(E$2:E2861) - E2861)/MAX(E$2:E2861)</f>
        <v>2.5270946382594365E-2</v>
      </c>
      <c r="G2861">
        <f t="shared" si="156"/>
        <v>53.199862660999976</v>
      </c>
      <c r="H2861" t="str">
        <f t="shared" si="157"/>
        <v/>
      </c>
    </row>
    <row r="2862" spans="1:8" x14ac:dyDescent="0.3">
      <c r="A2862">
        <v>2009</v>
      </c>
      <c r="B2862">
        <v>12</v>
      </c>
      <c r="C2862">
        <v>224.55</v>
      </c>
      <c r="D2862">
        <v>-9.9990844999999995E-2</v>
      </c>
      <c r="E2862">
        <f t="shared" si="155"/>
        <v>10.729210395960489</v>
      </c>
      <c r="F2862">
        <f>(MAX(E$2:E2862) - E2862)/MAX(E$2:E2862)</f>
        <v>2.592200838471365E-2</v>
      </c>
      <c r="G2862">
        <f t="shared" si="156"/>
        <v>53.099871815999975</v>
      </c>
      <c r="H2862" t="str">
        <f t="shared" si="157"/>
        <v/>
      </c>
    </row>
    <row r="2863" spans="1:8" x14ac:dyDescent="0.3">
      <c r="A2863">
        <v>2009</v>
      </c>
      <c r="B2863">
        <v>12</v>
      </c>
      <c r="C2863">
        <v>224.65</v>
      </c>
      <c r="D2863">
        <v>0.450012207</v>
      </c>
      <c r="E2863">
        <f t="shared" si="155"/>
        <v>10.761449049307831</v>
      </c>
      <c r="F2863">
        <f>(MAX(E$2:E2863) - E2863)/MAX(E$2:E2863)</f>
        <v>2.2995142236503577E-2</v>
      </c>
      <c r="G2863">
        <f t="shared" si="156"/>
        <v>53.549884022999976</v>
      </c>
      <c r="H2863" t="str">
        <f t="shared" si="157"/>
        <v/>
      </c>
    </row>
    <row r="2864" spans="1:8" x14ac:dyDescent="0.3">
      <c r="A2864">
        <v>2009</v>
      </c>
      <c r="B2864">
        <v>12</v>
      </c>
      <c r="C2864">
        <v>226.15</v>
      </c>
      <c r="D2864">
        <v>0.84999389599999997</v>
      </c>
      <c r="E2864">
        <f t="shared" si="155"/>
        <v>10.822120059725872</v>
      </c>
      <c r="F2864">
        <f>(MAX(E$2:E2864) - E2864)/MAX(E$2:E2864)</f>
        <v>1.7486973993337651E-2</v>
      </c>
      <c r="G2864">
        <f t="shared" si="156"/>
        <v>54.399877918999977</v>
      </c>
      <c r="H2864" t="str">
        <f t="shared" si="157"/>
        <v/>
      </c>
    </row>
    <row r="2865" spans="1:8" x14ac:dyDescent="0.3">
      <c r="A2865">
        <v>2009</v>
      </c>
      <c r="B2865">
        <v>12</v>
      </c>
      <c r="C2865">
        <v>227.25</v>
      </c>
      <c r="D2865">
        <v>0.39999389600000002</v>
      </c>
      <c r="E2865">
        <f t="shared" si="155"/>
        <v>10.850692877981118</v>
      </c>
      <c r="F2865">
        <f>(MAX(E$2:E2865) - E2865)/MAX(E$2:E2865)</f>
        <v>1.4892919781171514E-2</v>
      </c>
      <c r="G2865">
        <f t="shared" si="156"/>
        <v>54.799871814999975</v>
      </c>
      <c r="H2865" t="str">
        <f t="shared" si="157"/>
        <v/>
      </c>
    </row>
    <row r="2866" spans="1:8" x14ac:dyDescent="0.3">
      <c r="A2866">
        <v>2009</v>
      </c>
      <c r="B2866">
        <v>12</v>
      </c>
      <c r="C2866">
        <v>228</v>
      </c>
      <c r="D2866">
        <v>3.0000061040000001</v>
      </c>
      <c r="E2866">
        <f t="shared" si="155"/>
        <v>11.064851725787518</v>
      </c>
      <c r="F2866">
        <f>(MAX(E$2:E2866) - E2866)/MAX(E$2:E2866)</f>
        <v>0</v>
      </c>
      <c r="G2866">
        <f t="shared" si="156"/>
        <v>57.799877918999975</v>
      </c>
      <c r="H2866" t="str">
        <f t="shared" si="157"/>
        <v/>
      </c>
    </row>
    <row r="2867" spans="1:8" x14ac:dyDescent="0.3">
      <c r="A2867">
        <v>2009</v>
      </c>
      <c r="B2867">
        <v>12</v>
      </c>
      <c r="C2867">
        <v>228</v>
      </c>
      <c r="D2867">
        <v>3</v>
      </c>
      <c r="E2867">
        <f t="shared" si="155"/>
        <v>11.283236957217536</v>
      </c>
      <c r="F2867">
        <f>(MAX(E$2:E2867) - E2867)/MAX(E$2:E2867)</f>
        <v>0</v>
      </c>
      <c r="G2867">
        <f t="shared" si="156"/>
        <v>60.799877918999975</v>
      </c>
      <c r="H2867" t="str">
        <f t="shared" si="157"/>
        <v/>
      </c>
    </row>
    <row r="2868" spans="1:8" x14ac:dyDescent="0.3">
      <c r="A2868">
        <v>2009</v>
      </c>
      <c r="B2868">
        <v>12</v>
      </c>
      <c r="C2868">
        <v>231.95</v>
      </c>
      <c r="D2868">
        <v>1.2500030520000001</v>
      </c>
      <c r="E2868">
        <f t="shared" si="155"/>
        <v>11.374446791015519</v>
      </c>
      <c r="F2868">
        <f>(MAX(E$2:E2868) - E2868)/MAX(E$2:E2868)</f>
        <v>0</v>
      </c>
      <c r="G2868">
        <f t="shared" si="156"/>
        <v>62.049880970999972</v>
      </c>
      <c r="H2868" t="str">
        <f t="shared" si="157"/>
        <v/>
      </c>
    </row>
    <row r="2869" spans="1:8" x14ac:dyDescent="0.3">
      <c r="A2869">
        <v>2009</v>
      </c>
      <c r="B2869">
        <v>12</v>
      </c>
      <c r="C2869">
        <v>230.85</v>
      </c>
      <c r="D2869">
        <v>0.79999694799999999</v>
      </c>
      <c r="E2869">
        <f t="shared" si="155"/>
        <v>11.433572994511302</v>
      </c>
      <c r="F2869">
        <f>(MAX(E$2:E2869) - E2869)/MAX(E$2:E2869)</f>
        <v>0</v>
      </c>
      <c r="G2869">
        <f t="shared" si="156"/>
        <v>62.849877918999972</v>
      </c>
      <c r="H2869" t="str">
        <f t="shared" si="157"/>
        <v/>
      </c>
    </row>
    <row r="2870" spans="1:8" x14ac:dyDescent="0.3">
      <c r="A2870">
        <v>2009</v>
      </c>
      <c r="B2870">
        <v>12</v>
      </c>
      <c r="C2870">
        <v>231.2</v>
      </c>
      <c r="D2870">
        <v>1.2</v>
      </c>
      <c r="E2870">
        <f t="shared" si="155"/>
        <v>11.522588701215977</v>
      </c>
      <c r="F2870">
        <f>(MAX(E$2:E2870) - E2870)/MAX(E$2:E2870)</f>
        <v>0</v>
      </c>
      <c r="G2870">
        <f t="shared" si="156"/>
        <v>64.049877918999968</v>
      </c>
      <c r="H2870" t="str">
        <f t="shared" si="157"/>
        <v/>
      </c>
    </row>
    <row r="2871" spans="1:8" x14ac:dyDescent="0.3">
      <c r="A2871">
        <v>2009</v>
      </c>
      <c r="B2871">
        <v>12</v>
      </c>
      <c r="C2871">
        <v>231.2</v>
      </c>
      <c r="D2871">
        <v>1.2</v>
      </c>
      <c r="E2871">
        <f t="shared" si="155"/>
        <v>11.612297436779077</v>
      </c>
      <c r="F2871">
        <f>(MAX(E$2:E2871) - E2871)/MAX(E$2:E2871)</f>
        <v>0</v>
      </c>
      <c r="G2871">
        <f t="shared" si="156"/>
        <v>65.249877918999971</v>
      </c>
      <c r="H2871" t="str">
        <f t="shared" si="157"/>
        <v/>
      </c>
    </row>
    <row r="2872" spans="1:8" x14ac:dyDescent="0.3">
      <c r="A2872">
        <v>2010</v>
      </c>
      <c r="B2872">
        <v>1</v>
      </c>
      <c r="C2872">
        <v>231.2</v>
      </c>
      <c r="D2872">
        <v>1.2</v>
      </c>
      <c r="E2872">
        <f t="shared" si="155"/>
        <v>11.702704596754002</v>
      </c>
      <c r="F2872">
        <f>(MAX(E$2:E2872) - E2872)/MAX(E$2:E2872)</f>
        <v>0</v>
      </c>
      <c r="G2872">
        <f t="shared" si="156"/>
        <v>1.2</v>
      </c>
      <c r="H2872" t="str">
        <f t="shared" si="157"/>
        <v/>
      </c>
    </row>
    <row r="2873" spans="1:8" x14ac:dyDescent="0.3">
      <c r="A2873">
        <v>2010</v>
      </c>
      <c r="B2873">
        <v>1</v>
      </c>
      <c r="C2873">
        <v>232.8</v>
      </c>
      <c r="D2873">
        <v>0.150003052</v>
      </c>
      <c r="E2873">
        <f t="shared" si="155"/>
        <v>11.714015430556627</v>
      </c>
      <c r="F2873">
        <f>(MAX(E$2:E2873) - E2873)/MAX(E$2:E2873)</f>
        <v>0</v>
      </c>
      <c r="G2873">
        <f t="shared" si="156"/>
        <v>1.3500030519999999</v>
      </c>
      <c r="H2873" t="str">
        <f t="shared" si="157"/>
        <v/>
      </c>
    </row>
    <row r="2874" spans="1:8" x14ac:dyDescent="0.3">
      <c r="A2874">
        <v>2010</v>
      </c>
      <c r="B2874">
        <v>1</v>
      </c>
      <c r="C2874">
        <v>234.85</v>
      </c>
      <c r="D2874">
        <v>1.950003052</v>
      </c>
      <c r="E2874">
        <f t="shared" si="155"/>
        <v>11.859910890472067</v>
      </c>
      <c r="F2874">
        <f>(MAX(E$2:E2874) - E2874)/MAX(E$2:E2874)</f>
        <v>0</v>
      </c>
      <c r="G2874">
        <f t="shared" si="156"/>
        <v>3.3000061039999999</v>
      </c>
      <c r="H2874" t="str">
        <f t="shared" si="157"/>
        <v/>
      </c>
    </row>
    <row r="2875" spans="1:8" x14ac:dyDescent="0.3">
      <c r="A2875">
        <v>2010</v>
      </c>
      <c r="B2875">
        <v>1</v>
      </c>
      <c r="C2875">
        <v>233.6</v>
      </c>
      <c r="D2875">
        <v>-0.8</v>
      </c>
      <c r="E2875">
        <f t="shared" si="155"/>
        <v>11.798986690692246</v>
      </c>
      <c r="F2875">
        <f>(MAX(E$2:E2875) - E2875)/MAX(E$2:E2875)</f>
        <v>5.1369863013697656E-3</v>
      </c>
      <c r="G2875">
        <f t="shared" si="156"/>
        <v>2.5000061039999997</v>
      </c>
      <c r="H2875" t="str">
        <f t="shared" si="157"/>
        <v/>
      </c>
    </row>
    <row r="2876" spans="1:8" x14ac:dyDescent="0.3">
      <c r="A2876">
        <v>2010</v>
      </c>
      <c r="B2876">
        <v>1</v>
      </c>
      <c r="C2876">
        <v>234.85</v>
      </c>
      <c r="D2876">
        <v>3.049990845</v>
      </c>
      <c r="E2876">
        <f t="shared" si="155"/>
        <v>12.028836390842692</v>
      </c>
      <c r="F2876">
        <f>(MAX(E$2:E2876) - E2876)/MAX(E$2:E2876)</f>
        <v>0</v>
      </c>
      <c r="G2876">
        <f t="shared" si="156"/>
        <v>5.5499969489999996</v>
      </c>
      <c r="H2876" t="str">
        <f t="shared" si="157"/>
        <v/>
      </c>
    </row>
    <row r="2877" spans="1:8" x14ac:dyDescent="0.3">
      <c r="A2877">
        <v>2010</v>
      </c>
      <c r="B2877">
        <v>1</v>
      </c>
      <c r="C2877">
        <v>232.4</v>
      </c>
      <c r="D2877">
        <v>0.34999694799999997</v>
      </c>
      <c r="E2877">
        <f t="shared" si="155"/>
        <v>12.056009730073241</v>
      </c>
      <c r="F2877">
        <f>(MAX(E$2:E2877) - E2877)/MAX(E$2:E2877)</f>
        <v>0</v>
      </c>
      <c r="G2877">
        <f t="shared" si="156"/>
        <v>5.8999938969999999</v>
      </c>
      <c r="H2877" t="str">
        <f t="shared" si="157"/>
        <v/>
      </c>
    </row>
    <row r="2878" spans="1:8" x14ac:dyDescent="0.3">
      <c r="A2878">
        <v>2010</v>
      </c>
      <c r="B2878">
        <v>1</v>
      </c>
      <c r="C2878">
        <v>233.5</v>
      </c>
      <c r="D2878">
        <v>-0.60000610399999998</v>
      </c>
      <c r="E2878">
        <f t="shared" si="155"/>
        <v>12.009540697345656</v>
      </c>
      <c r="F2878">
        <f>(MAX(E$2:E2878) - E2878)/MAX(E$2:E2878)</f>
        <v>3.8544289336188177E-3</v>
      </c>
      <c r="G2878">
        <f t="shared" si="156"/>
        <v>5.2999877929999997</v>
      </c>
      <c r="H2878" t="str">
        <f t="shared" si="157"/>
        <v/>
      </c>
    </row>
    <row r="2879" spans="1:8" x14ac:dyDescent="0.3">
      <c r="A2879">
        <v>2010</v>
      </c>
      <c r="B2879">
        <v>1</v>
      </c>
      <c r="C2879">
        <v>232.9</v>
      </c>
      <c r="D2879">
        <v>-0.25</v>
      </c>
      <c r="E2879">
        <f t="shared" si="155"/>
        <v>11.990203738300984</v>
      </c>
      <c r="F2879">
        <f>(MAX(E$2:E2879) - E2879)/MAX(E$2:E2879)</f>
        <v>5.4583558943309398E-3</v>
      </c>
      <c r="G2879">
        <f t="shared" si="156"/>
        <v>5.0499877929999997</v>
      </c>
      <c r="H2879" t="str">
        <f t="shared" si="157"/>
        <v/>
      </c>
    </row>
    <row r="2880" spans="1:8" x14ac:dyDescent="0.3">
      <c r="A2880">
        <v>2010</v>
      </c>
      <c r="B2880">
        <v>1</v>
      </c>
      <c r="C2880">
        <v>231.35</v>
      </c>
      <c r="D2880">
        <v>-1.7499877930000001</v>
      </c>
      <c r="E2880">
        <f t="shared" si="155"/>
        <v>11.854158502656228</v>
      </c>
      <c r="F2880">
        <f>(MAX(E$2:E2880) - E2880)/MAX(E$2:E2880)</f>
        <v>1.6742789026911852E-2</v>
      </c>
      <c r="G2880">
        <f t="shared" si="156"/>
        <v>3.3</v>
      </c>
      <c r="H2880" t="str">
        <f t="shared" si="157"/>
        <v/>
      </c>
    </row>
    <row r="2881" spans="1:8" x14ac:dyDescent="0.3">
      <c r="A2881">
        <v>2010</v>
      </c>
      <c r="B2881">
        <v>1</v>
      </c>
      <c r="C2881">
        <v>230.3</v>
      </c>
      <c r="D2881">
        <v>1.899990845</v>
      </c>
      <c r="E2881">
        <f t="shared" si="155"/>
        <v>12.000854937503552</v>
      </c>
      <c r="F2881">
        <f>(MAX(E$2:E2881) - E2881)/MAX(E$2:E2881)</f>
        <v>4.5748795666701045E-3</v>
      </c>
      <c r="G2881">
        <f t="shared" si="156"/>
        <v>5.1999908450000003</v>
      </c>
      <c r="H2881" t="str">
        <f t="shared" si="157"/>
        <v/>
      </c>
    </row>
    <row r="2882" spans="1:8" x14ac:dyDescent="0.3">
      <c r="A2882">
        <v>2010</v>
      </c>
      <c r="B2882">
        <v>1</v>
      </c>
      <c r="C2882">
        <v>232.2</v>
      </c>
      <c r="D2882">
        <v>0.69999694800000001</v>
      </c>
      <c r="E2882">
        <f t="shared" si="155"/>
        <v>12.055122132785486</v>
      </c>
      <c r="F2882">
        <f>(MAX(E$2:E2882) - E2882)/MAX(E$2:E2882)</f>
        <v>7.3622807846606878E-5</v>
      </c>
      <c r="G2882">
        <f t="shared" si="156"/>
        <v>5.8999877930000002</v>
      </c>
      <c r="H2882" t="str">
        <f t="shared" si="157"/>
        <v/>
      </c>
    </row>
    <row r="2883" spans="1:8" x14ac:dyDescent="0.3">
      <c r="A2883">
        <v>2010</v>
      </c>
      <c r="B2883">
        <v>1</v>
      </c>
      <c r="C2883">
        <v>232.35</v>
      </c>
      <c r="D2883">
        <v>2.0000122070000002</v>
      </c>
      <c r="E2883">
        <f t="shared" si="155"/>
        <v>12.210773465402962</v>
      </c>
      <c r="F2883">
        <f>(MAX(E$2:E2883) - E2883)/MAX(E$2:E2883)</f>
        <v>0</v>
      </c>
      <c r="G2883">
        <f t="shared" si="156"/>
        <v>7.9</v>
      </c>
      <c r="H2883" t="str">
        <f t="shared" si="157"/>
        <v/>
      </c>
    </row>
    <row r="2884" spans="1:8" x14ac:dyDescent="0.3">
      <c r="A2884">
        <v>2010</v>
      </c>
      <c r="B2884">
        <v>1</v>
      </c>
      <c r="C2884">
        <v>235.45</v>
      </c>
      <c r="D2884">
        <v>1.1000000000000001</v>
      </c>
      <c r="E2884">
        <f t="shared" ref="E2884:E2947" si="158">(D2884/C2884*$G$2+1)*E2883*$H$2+(1-$H$2)*E2883</f>
        <v>12.296344823304491</v>
      </c>
      <c r="F2884">
        <f>(MAX(E$2:E2884) - E2884)/MAX(E$2:E2884)</f>
        <v>0</v>
      </c>
      <c r="G2884">
        <f t="shared" si="156"/>
        <v>9</v>
      </c>
      <c r="H2884" t="str">
        <f t="shared" si="157"/>
        <v/>
      </c>
    </row>
    <row r="2885" spans="1:8" x14ac:dyDescent="0.3">
      <c r="A2885">
        <v>2010</v>
      </c>
      <c r="B2885">
        <v>1</v>
      </c>
      <c r="C2885">
        <v>235.7</v>
      </c>
      <c r="D2885">
        <v>1.35</v>
      </c>
      <c r="E2885">
        <f t="shared" si="158"/>
        <v>12.401988006449132</v>
      </c>
      <c r="F2885">
        <f>(MAX(E$2:E2885) - E2885)/MAX(E$2:E2885)</f>
        <v>0</v>
      </c>
      <c r="G2885">
        <f t="shared" ref="G2885:G2948" si="159">IF(A2885&lt;&gt;A2884, D2885, D2885+G2884)</f>
        <v>10.35</v>
      </c>
      <c r="H2885" t="str">
        <f t="shared" si="157"/>
        <v/>
      </c>
    </row>
    <row r="2886" spans="1:8" x14ac:dyDescent="0.3">
      <c r="A2886">
        <v>2010</v>
      </c>
      <c r="B2886">
        <v>1</v>
      </c>
      <c r="C2886">
        <v>233.35</v>
      </c>
      <c r="D2886">
        <v>-3</v>
      </c>
      <c r="E2886">
        <f t="shared" si="158"/>
        <v>12.162823892332909</v>
      </c>
      <c r="F2886">
        <f>(MAX(E$2:E2886) - E2886)/MAX(E$2:E2886)</f>
        <v>1.9284336833083181E-2</v>
      </c>
      <c r="G2886">
        <f t="shared" si="159"/>
        <v>7.35</v>
      </c>
      <c r="H2886" t="str">
        <f t="shared" si="157"/>
        <v/>
      </c>
    </row>
    <row r="2887" spans="1:8" x14ac:dyDescent="0.3">
      <c r="A2887">
        <v>2010</v>
      </c>
      <c r="B2887">
        <v>1</v>
      </c>
      <c r="C2887">
        <v>233.4</v>
      </c>
      <c r="D2887">
        <v>3.2</v>
      </c>
      <c r="E2887">
        <f t="shared" si="158"/>
        <v>12.412959088062122</v>
      </c>
      <c r="F2887">
        <f>(MAX(E$2:E2887) - E2887)/MAX(E$2:E2887)</f>
        <v>0</v>
      </c>
      <c r="G2887">
        <f t="shared" si="159"/>
        <v>10.55</v>
      </c>
      <c r="H2887" t="str">
        <f t="shared" si="157"/>
        <v/>
      </c>
    </row>
    <row r="2888" spans="1:8" x14ac:dyDescent="0.3">
      <c r="A2888">
        <v>2010</v>
      </c>
      <c r="B2888">
        <v>1</v>
      </c>
      <c r="C2888">
        <v>227.6</v>
      </c>
      <c r="D2888">
        <v>1.299996948</v>
      </c>
      <c r="E2888">
        <f t="shared" si="158"/>
        <v>12.519308883295842</v>
      </c>
      <c r="F2888">
        <f>(MAX(E$2:E2888) - E2888)/MAX(E$2:E2888)</f>
        <v>0</v>
      </c>
      <c r="G2888">
        <f t="shared" si="159"/>
        <v>11.849996948000001</v>
      </c>
      <c r="H2888" t="str">
        <f t="shared" si="157"/>
        <v/>
      </c>
    </row>
    <row r="2889" spans="1:8" x14ac:dyDescent="0.3">
      <c r="A2889">
        <v>2010</v>
      </c>
      <c r="B2889">
        <v>1</v>
      </c>
      <c r="C2889">
        <v>228.65</v>
      </c>
      <c r="D2889">
        <v>-3</v>
      </c>
      <c r="E2889">
        <f t="shared" si="158"/>
        <v>12.272919685942547</v>
      </c>
      <c r="F2889">
        <f>(MAX(E$2:E2889) - E2889)/MAX(E$2:E2889)</f>
        <v>1.9680734747430453E-2</v>
      </c>
      <c r="G2889">
        <f t="shared" si="159"/>
        <v>8.8499969480000011</v>
      </c>
      <c r="H2889" t="str">
        <f t="shared" si="157"/>
        <v/>
      </c>
    </row>
    <row r="2890" spans="1:8" x14ac:dyDescent="0.3">
      <c r="A2890">
        <v>2010</v>
      </c>
      <c r="B2890">
        <v>1</v>
      </c>
      <c r="C2890">
        <v>224.8</v>
      </c>
      <c r="D2890">
        <v>-2.3500061040000002</v>
      </c>
      <c r="E2890">
        <f t="shared" si="158"/>
        <v>12.080472380498597</v>
      </c>
      <c r="F2890">
        <f>(MAX(E$2:E2890) - E2890)/MAX(E$2:E2890)</f>
        <v>3.5052773830252952E-2</v>
      </c>
      <c r="G2890">
        <f t="shared" si="159"/>
        <v>6.4999908440000009</v>
      </c>
      <c r="H2890" t="str">
        <f t="shared" si="157"/>
        <v/>
      </c>
    </row>
    <row r="2891" spans="1:8" x14ac:dyDescent="0.3">
      <c r="A2891">
        <v>2010</v>
      </c>
      <c r="B2891">
        <v>1</v>
      </c>
      <c r="C2891">
        <v>223.4</v>
      </c>
      <c r="D2891">
        <v>1.650006104</v>
      </c>
      <c r="E2891">
        <f t="shared" si="158"/>
        <v>12.214309801047115</v>
      </c>
      <c r="F2891">
        <f>(MAX(E$2:E2891) - E2891)/MAX(E$2:E2891)</f>
        <v>2.4362293884743032E-2</v>
      </c>
      <c r="G2891">
        <f t="shared" si="159"/>
        <v>8.1499969480000019</v>
      </c>
      <c r="H2891" t="str">
        <f t="shared" si="157"/>
        <v/>
      </c>
    </row>
    <row r="2892" spans="1:8" x14ac:dyDescent="0.3">
      <c r="A2892">
        <v>2010</v>
      </c>
      <c r="B2892">
        <v>1</v>
      </c>
      <c r="C2892">
        <v>222.9</v>
      </c>
      <c r="D2892">
        <v>-3</v>
      </c>
      <c r="E2892">
        <f t="shared" si="158"/>
        <v>11.967722120003096</v>
      </c>
      <c r="F2892">
        <f>(MAX(E$2:E2892) - E2892)/MAX(E$2:E2892)</f>
        <v>4.4058882837271732E-2</v>
      </c>
      <c r="G2892">
        <f t="shared" si="159"/>
        <v>5.1499969480000019</v>
      </c>
      <c r="H2892" t="str">
        <f t="shared" si="157"/>
        <v/>
      </c>
    </row>
    <row r="2893" spans="1:8" x14ac:dyDescent="0.3">
      <c r="A2893">
        <v>2010</v>
      </c>
      <c r="B2893">
        <v>2</v>
      </c>
      <c r="C2893">
        <v>219.35</v>
      </c>
      <c r="D2893">
        <v>-0.250003052</v>
      </c>
      <c r="E2893">
        <f t="shared" si="158"/>
        <v>11.947261893956901</v>
      </c>
      <c r="F2893">
        <f>(MAX(E$2:E2893) - E2893)/MAX(E$2:E2893)</f>
        <v>4.569317641025758E-2</v>
      </c>
      <c r="G2893">
        <f t="shared" si="159"/>
        <v>4.8999938960000016</v>
      </c>
      <c r="H2893" t="str">
        <f t="shared" si="157"/>
        <v/>
      </c>
    </row>
    <row r="2894" spans="1:8" x14ac:dyDescent="0.3">
      <c r="A2894">
        <v>2010</v>
      </c>
      <c r="B2894">
        <v>2</v>
      </c>
      <c r="C2894">
        <v>220.95</v>
      </c>
      <c r="D2894">
        <v>2.6500030520000002</v>
      </c>
      <c r="E2894">
        <f t="shared" si="158"/>
        <v>12.162199303882423</v>
      </c>
      <c r="F2894">
        <f>(MAX(E$2:E2894) - E2894)/MAX(E$2:E2894)</f>
        <v>2.8524703938721488E-2</v>
      </c>
      <c r="G2894">
        <f t="shared" si="159"/>
        <v>7.5499969480000022</v>
      </c>
      <c r="H2894" t="str">
        <f t="shared" si="157"/>
        <v/>
      </c>
    </row>
    <row r="2895" spans="1:8" x14ac:dyDescent="0.3">
      <c r="A2895">
        <v>2010</v>
      </c>
      <c r="B2895">
        <v>2</v>
      </c>
      <c r="C2895">
        <v>220.9</v>
      </c>
      <c r="D2895">
        <v>0.1</v>
      </c>
      <c r="E2895">
        <f t="shared" si="158"/>
        <v>12.170457927221412</v>
      </c>
      <c r="F2895">
        <f>(MAX(E$2:E2895) - E2895)/MAX(E$2:E2895)</f>
        <v>2.7865033072224359E-2</v>
      </c>
      <c r="G2895">
        <f t="shared" si="159"/>
        <v>7.6499969480000019</v>
      </c>
      <c r="H2895" t="str">
        <f t="shared" si="157"/>
        <v/>
      </c>
    </row>
    <row r="2896" spans="1:8" x14ac:dyDescent="0.3">
      <c r="A2896">
        <v>2010</v>
      </c>
      <c r="B2896">
        <v>2</v>
      </c>
      <c r="C2896">
        <v>221.25</v>
      </c>
      <c r="D2896">
        <v>0.85000915499999996</v>
      </c>
      <c r="E2896">
        <f t="shared" si="158"/>
        <v>12.240593524907382</v>
      </c>
      <c r="F2896">
        <f>(MAX(E$2:E2896) - E2896)/MAX(E$2:E2896)</f>
        <v>2.2262839026229497E-2</v>
      </c>
      <c r="G2896">
        <f t="shared" si="159"/>
        <v>8.5000061030000023</v>
      </c>
      <c r="H2896" t="str">
        <f t="shared" si="157"/>
        <v/>
      </c>
    </row>
    <row r="2897" spans="1:8" x14ac:dyDescent="0.3">
      <c r="A2897">
        <v>2010</v>
      </c>
      <c r="B2897">
        <v>2</v>
      </c>
      <c r="C2897">
        <v>216.7</v>
      </c>
      <c r="D2897">
        <v>-3</v>
      </c>
      <c r="E2897">
        <f t="shared" si="158"/>
        <v>11.986404919175573</v>
      </c>
      <c r="F2897">
        <f>(MAX(E$2:E2897) - E2897)/MAX(E$2:E2897)</f>
        <v>4.2566564104134189E-2</v>
      </c>
      <c r="G2897">
        <f t="shared" si="159"/>
        <v>5.5000061030000023</v>
      </c>
      <c r="H2897" t="str">
        <f t="shared" si="157"/>
        <v/>
      </c>
    </row>
    <row r="2898" spans="1:8" x14ac:dyDescent="0.3">
      <c r="A2898">
        <v>2010</v>
      </c>
      <c r="B2898">
        <v>2</v>
      </c>
      <c r="C2898">
        <v>214.3</v>
      </c>
      <c r="D2898">
        <v>-1.1000000000000001</v>
      </c>
      <c r="E2898">
        <f t="shared" si="158"/>
        <v>11.894115753908938</v>
      </c>
      <c r="F2898">
        <f>(MAX(E$2:E2898) - E2898)/MAX(E$2:E2898)</f>
        <v>4.9938310110798655E-2</v>
      </c>
      <c r="G2898">
        <f t="shared" si="159"/>
        <v>4.4000061030000026</v>
      </c>
      <c r="H2898" t="str">
        <f t="shared" si="157"/>
        <v/>
      </c>
    </row>
    <row r="2899" spans="1:8" x14ac:dyDescent="0.3">
      <c r="A2899">
        <v>2010</v>
      </c>
      <c r="B2899">
        <v>2</v>
      </c>
      <c r="C2899">
        <v>213.1</v>
      </c>
      <c r="D2899">
        <v>1.7000061040000001</v>
      </c>
      <c r="E2899">
        <f t="shared" si="158"/>
        <v>12.036443788047801</v>
      </c>
      <c r="F2899">
        <f>(MAX(E$2:E2899) - E2899)/MAX(E$2:E2899)</f>
        <v>3.8569628703091913E-2</v>
      </c>
      <c r="G2899">
        <f t="shared" si="159"/>
        <v>6.1000122070000025</v>
      </c>
      <c r="H2899" t="str">
        <f t="shared" si="157"/>
        <v/>
      </c>
    </row>
    <row r="2900" spans="1:8" x14ac:dyDescent="0.3">
      <c r="A2900">
        <v>2010</v>
      </c>
      <c r="B2900">
        <v>2</v>
      </c>
      <c r="C2900">
        <v>216.15</v>
      </c>
      <c r="D2900">
        <v>0.65000305199999997</v>
      </c>
      <c r="E2900">
        <f t="shared" si="158"/>
        <v>12.090737509057222</v>
      </c>
      <c r="F2900">
        <f>(MAX(E$2:E2900) - E2900)/MAX(E$2:E2900)</f>
        <v>3.4232830121353662E-2</v>
      </c>
      <c r="G2900">
        <f t="shared" si="159"/>
        <v>6.7500152590000022</v>
      </c>
      <c r="H2900" t="str">
        <f t="shared" si="157"/>
        <v/>
      </c>
    </row>
    <row r="2901" spans="1:8" x14ac:dyDescent="0.3">
      <c r="A2901">
        <v>2010</v>
      </c>
      <c r="B2901">
        <v>2</v>
      </c>
      <c r="C2901">
        <v>216.1</v>
      </c>
      <c r="D2901">
        <v>2.200003052</v>
      </c>
      <c r="E2901">
        <f t="shared" si="158"/>
        <v>12.275371887267706</v>
      </c>
      <c r="F2901">
        <f>(MAX(E$2:E2901) - E2901)/MAX(E$2:E2901)</f>
        <v>1.9484861209360712E-2</v>
      </c>
      <c r="G2901">
        <f t="shared" si="159"/>
        <v>8.9500183110000027</v>
      </c>
      <c r="H2901" t="str">
        <f t="shared" si="157"/>
        <v/>
      </c>
    </row>
    <row r="2902" spans="1:8" x14ac:dyDescent="0.3">
      <c r="A2902">
        <v>2010</v>
      </c>
      <c r="B2902">
        <v>2</v>
      </c>
      <c r="C2902">
        <v>218.7</v>
      </c>
      <c r="D2902">
        <v>1.3000091549999999</v>
      </c>
      <c r="E2902">
        <f t="shared" si="158"/>
        <v>12.384823847723659</v>
      </c>
      <c r="F2902">
        <f>(MAX(E$2:E2902) - E2902)/MAX(E$2:E2902)</f>
        <v>1.0742209240609337E-2</v>
      </c>
      <c r="G2902">
        <f t="shared" si="159"/>
        <v>10.250027466000002</v>
      </c>
      <c r="H2902" t="str">
        <f t="shared" si="157"/>
        <v/>
      </c>
    </row>
    <row r="2903" spans="1:8" x14ac:dyDescent="0.3">
      <c r="A2903">
        <v>2010</v>
      </c>
      <c r="B2903">
        <v>2</v>
      </c>
      <c r="C2903">
        <v>218.7</v>
      </c>
      <c r="D2903">
        <v>-3</v>
      </c>
      <c r="E2903">
        <f t="shared" si="158"/>
        <v>12.129992081309593</v>
      </c>
      <c r="F2903">
        <f>(MAX(E$2:E2903) - E2903)/MAX(E$2:E2903)</f>
        <v>3.1097307815905341E-2</v>
      </c>
      <c r="G2903">
        <f t="shared" si="159"/>
        <v>7.2500274660000024</v>
      </c>
      <c r="H2903" t="str">
        <f t="shared" si="157"/>
        <v/>
      </c>
    </row>
    <row r="2904" spans="1:8" x14ac:dyDescent="0.3">
      <c r="A2904">
        <v>2010</v>
      </c>
      <c r="B2904">
        <v>2</v>
      </c>
      <c r="C2904">
        <v>217.45</v>
      </c>
      <c r="D2904">
        <v>2.100009155</v>
      </c>
      <c r="E2904">
        <f t="shared" si="158"/>
        <v>12.305708989248163</v>
      </c>
      <c r="F2904">
        <f>(MAX(E$2:E2904) - E2904)/MAX(E$2:E2904)</f>
        <v>1.7061636232386528E-2</v>
      </c>
      <c r="G2904">
        <f t="shared" si="159"/>
        <v>9.3500366210000028</v>
      </c>
      <c r="H2904" t="str">
        <f t="shared" si="157"/>
        <v/>
      </c>
    </row>
    <row r="2905" spans="1:8" x14ac:dyDescent="0.3">
      <c r="A2905">
        <v>2010</v>
      </c>
      <c r="B2905">
        <v>2</v>
      </c>
      <c r="C2905">
        <v>221.55</v>
      </c>
      <c r="D2905">
        <v>-1.9499969479999999</v>
      </c>
      <c r="E2905">
        <f t="shared" si="158"/>
        <v>12.143243891265699</v>
      </c>
      <c r="F2905">
        <f>(MAX(E$2:E2905) - E2905)/MAX(E$2:E2905)</f>
        <v>3.0038798110646164E-2</v>
      </c>
      <c r="G2905">
        <f t="shared" si="159"/>
        <v>7.4000396730000029</v>
      </c>
      <c r="H2905" t="str">
        <f t="shared" ref="H2905:H2968" si="160">IF(A2905=A2906, "", IF(-C2883*0.05 &gt; MIN(G2884:G2905), -C2883*0.05, ""))</f>
        <v/>
      </c>
    </row>
    <row r="2906" spans="1:8" x14ac:dyDescent="0.3">
      <c r="A2906">
        <v>2010</v>
      </c>
      <c r="B2906">
        <v>2</v>
      </c>
      <c r="C2906">
        <v>223.5</v>
      </c>
      <c r="D2906">
        <v>-0.75</v>
      </c>
      <c r="E2906">
        <f t="shared" si="158"/>
        <v>12.082120180403624</v>
      </c>
      <c r="F2906">
        <f>(MAX(E$2:E2906) - E2906)/MAX(E$2:E2906)</f>
        <v>3.4921153153713344E-2</v>
      </c>
      <c r="G2906">
        <f t="shared" si="159"/>
        <v>6.6500396730000029</v>
      </c>
      <c r="H2906" t="str">
        <f t="shared" si="160"/>
        <v/>
      </c>
    </row>
    <row r="2907" spans="1:8" x14ac:dyDescent="0.3">
      <c r="A2907">
        <v>2010</v>
      </c>
      <c r="B2907">
        <v>2</v>
      </c>
      <c r="C2907">
        <v>220.85</v>
      </c>
      <c r="D2907">
        <v>-1.9500061040000001</v>
      </c>
      <c r="E2907">
        <f t="shared" si="158"/>
        <v>11.922100655153125</v>
      </c>
      <c r="F2907">
        <f>(MAX(E$2:E2907) - E2907)/MAX(E$2:E2907)</f>
        <v>4.7702970963481479E-2</v>
      </c>
      <c r="G2907">
        <f t="shared" si="159"/>
        <v>4.700033569000003</v>
      </c>
      <c r="H2907" t="str">
        <f t="shared" si="160"/>
        <v/>
      </c>
    </row>
    <row r="2908" spans="1:8" x14ac:dyDescent="0.3">
      <c r="A2908">
        <v>2010</v>
      </c>
      <c r="B2908">
        <v>2</v>
      </c>
      <c r="C2908">
        <v>221.75</v>
      </c>
      <c r="D2908">
        <v>-1.450003052</v>
      </c>
      <c r="E2908">
        <f t="shared" si="158"/>
        <v>11.805164359755899</v>
      </c>
      <c r="F2908">
        <f>(MAX(E$2:E2908) - E2908)/MAX(E$2:E2908)</f>
        <v>5.7043446263459939E-2</v>
      </c>
      <c r="G2908">
        <f t="shared" si="159"/>
        <v>3.250030517000003</v>
      </c>
      <c r="H2908" t="str">
        <f t="shared" si="160"/>
        <v/>
      </c>
    </row>
    <row r="2909" spans="1:8" x14ac:dyDescent="0.3">
      <c r="A2909">
        <v>2010</v>
      </c>
      <c r="B2909">
        <v>2</v>
      </c>
      <c r="C2909">
        <v>223</v>
      </c>
      <c r="D2909">
        <v>-0.35000915500000002</v>
      </c>
      <c r="E2909">
        <f t="shared" si="158"/>
        <v>11.77737120548105</v>
      </c>
      <c r="F2909">
        <f>(MAX(E$2:E2909) - E2909)/MAX(E$2:E2909)</f>
        <v>5.926346931217099E-2</v>
      </c>
      <c r="G2909">
        <f t="shared" si="159"/>
        <v>2.900021362000003</v>
      </c>
      <c r="H2909" t="str">
        <f t="shared" si="160"/>
        <v/>
      </c>
    </row>
    <row r="2910" spans="1:8" x14ac:dyDescent="0.3">
      <c r="A2910">
        <v>2010</v>
      </c>
      <c r="B2910">
        <v>2</v>
      </c>
      <c r="C2910">
        <v>221.55</v>
      </c>
      <c r="D2910">
        <v>-0.55000610400000005</v>
      </c>
      <c r="E2910">
        <f t="shared" si="158"/>
        <v>11.733514563286816</v>
      </c>
      <c r="F2910">
        <f>(MAX(E$2:E2910) - E2910)/MAX(E$2:E2910)</f>
        <v>6.2766589380783597E-2</v>
      </c>
      <c r="G2910">
        <f t="shared" si="159"/>
        <v>2.3500152580000031</v>
      </c>
      <c r="H2910" t="str">
        <f t="shared" si="160"/>
        <v/>
      </c>
    </row>
    <row r="2911" spans="1:8" x14ac:dyDescent="0.3">
      <c r="A2911">
        <v>2010</v>
      </c>
      <c r="B2911">
        <v>2</v>
      </c>
      <c r="C2911">
        <v>221.5</v>
      </c>
      <c r="D2911">
        <v>-3</v>
      </c>
      <c r="E2911">
        <f t="shared" si="158"/>
        <v>11.495136163581215</v>
      </c>
      <c r="F2911">
        <f>(MAX(E$2:E2911) - E2911)/MAX(E$2:E2911)</f>
        <v>8.1807448738736049E-2</v>
      </c>
      <c r="G2911">
        <f t="shared" si="159"/>
        <v>-0.6499847419999969</v>
      </c>
      <c r="H2911" t="str">
        <f t="shared" si="160"/>
        <v/>
      </c>
    </row>
    <row r="2912" spans="1:8" x14ac:dyDescent="0.3">
      <c r="A2912">
        <v>2010</v>
      </c>
      <c r="B2912">
        <v>2</v>
      </c>
      <c r="C2912">
        <v>218.05</v>
      </c>
      <c r="D2912">
        <v>0.40000915500000001</v>
      </c>
      <c r="E2912">
        <f t="shared" si="158"/>
        <v>11.526767622215042</v>
      </c>
      <c r="F2912">
        <f>(MAX(E$2:E2912) - E2912)/MAX(E$2:E2912)</f>
        <v>7.9280834935315014E-2</v>
      </c>
      <c r="G2912">
        <f t="shared" si="159"/>
        <v>-0.24997558699999689</v>
      </c>
      <c r="H2912" t="str">
        <f t="shared" si="160"/>
        <v/>
      </c>
    </row>
    <row r="2913" spans="1:8" x14ac:dyDescent="0.3">
      <c r="A2913">
        <v>2010</v>
      </c>
      <c r="B2913">
        <v>3</v>
      </c>
      <c r="C2913">
        <v>218.05</v>
      </c>
      <c r="D2913">
        <v>-0.4</v>
      </c>
      <c r="E2913">
        <f t="shared" si="158"/>
        <v>11.49504984843229</v>
      </c>
      <c r="F2913">
        <f>(MAX(E$2:E2913) - E2913)/MAX(E$2:E2913)</f>
        <v>8.1814343300546918E-2</v>
      </c>
      <c r="G2913">
        <f t="shared" si="159"/>
        <v>-0.64997558699999691</v>
      </c>
      <c r="H2913" t="str">
        <f t="shared" si="160"/>
        <v/>
      </c>
    </row>
    <row r="2914" spans="1:8" x14ac:dyDescent="0.3">
      <c r="A2914">
        <v>2010</v>
      </c>
      <c r="B2914">
        <v>3</v>
      </c>
      <c r="C2914">
        <v>220.15</v>
      </c>
      <c r="D2914">
        <v>-1.350006104</v>
      </c>
      <c r="E2914">
        <f t="shared" si="158"/>
        <v>11.389314753307367</v>
      </c>
      <c r="F2914">
        <f>(MAX(E$2:E2914) - E2914)/MAX(E$2:E2914)</f>
        <v>9.0260104652916909E-2</v>
      </c>
      <c r="G2914">
        <f t="shared" si="159"/>
        <v>-1.9999816909999968</v>
      </c>
      <c r="H2914" t="str">
        <f t="shared" si="160"/>
        <v/>
      </c>
    </row>
    <row r="2915" spans="1:8" x14ac:dyDescent="0.3">
      <c r="A2915">
        <v>2010</v>
      </c>
      <c r="B2915">
        <v>3</v>
      </c>
      <c r="C2915">
        <v>221.1</v>
      </c>
      <c r="D2915">
        <v>0.75000610400000001</v>
      </c>
      <c r="E2915">
        <f t="shared" si="158"/>
        <v>11.447266283737203</v>
      </c>
      <c r="F2915">
        <f>(MAX(E$2:E2915) - E2915)/MAX(E$2:E2915)</f>
        <v>8.5631132640958701E-2</v>
      </c>
      <c r="G2915">
        <f t="shared" si="159"/>
        <v>-1.2499755869999967</v>
      </c>
      <c r="H2915" t="str">
        <f t="shared" si="160"/>
        <v/>
      </c>
    </row>
    <row r="2916" spans="1:8" x14ac:dyDescent="0.3">
      <c r="A2916">
        <v>2010</v>
      </c>
      <c r="B2916">
        <v>3</v>
      </c>
      <c r="C2916">
        <v>222.35</v>
      </c>
      <c r="D2916">
        <v>1.2000122070000001</v>
      </c>
      <c r="E2916">
        <f t="shared" si="158"/>
        <v>11.539936798312855</v>
      </c>
      <c r="F2916">
        <f>(MAX(E$2:E2916) - E2916)/MAX(E$2:E2916)</f>
        <v>7.8228925742836797E-2</v>
      </c>
      <c r="G2916">
        <f t="shared" si="159"/>
        <v>-4.996337999999656E-2</v>
      </c>
      <c r="H2916" t="str">
        <f t="shared" si="160"/>
        <v/>
      </c>
    </row>
    <row r="2917" spans="1:8" x14ac:dyDescent="0.3">
      <c r="A2917">
        <v>2010</v>
      </c>
      <c r="B2917">
        <v>3</v>
      </c>
      <c r="C2917">
        <v>222.1</v>
      </c>
      <c r="D2917">
        <v>2.6000030519999999</v>
      </c>
      <c r="E2917">
        <f t="shared" si="158"/>
        <v>11.742574377526051</v>
      </c>
      <c r="F2917">
        <f>(MAX(E$2:E2917) - E2917)/MAX(E$2:E2917)</f>
        <v>6.2042922098213139E-2</v>
      </c>
      <c r="G2917">
        <f t="shared" si="159"/>
        <v>2.5500396720000031</v>
      </c>
      <c r="H2917" t="str">
        <f t="shared" si="160"/>
        <v/>
      </c>
    </row>
    <row r="2918" spans="1:8" x14ac:dyDescent="0.3">
      <c r="A2918">
        <v>2010</v>
      </c>
      <c r="B2918">
        <v>3</v>
      </c>
      <c r="C2918">
        <v>226.4</v>
      </c>
      <c r="D2918">
        <v>-1.1000030519999999</v>
      </c>
      <c r="E2918">
        <f t="shared" si="158"/>
        <v>11.656994423990612</v>
      </c>
      <c r="F2918">
        <f>(MAX(E$2:E2918) - E2918)/MAX(E$2:E2918)</f>
        <v>6.8878758990904967E-2</v>
      </c>
      <c r="G2918">
        <f t="shared" si="159"/>
        <v>1.4500366200000032</v>
      </c>
      <c r="H2918" t="str">
        <f t="shared" si="160"/>
        <v/>
      </c>
    </row>
    <row r="2919" spans="1:8" x14ac:dyDescent="0.3">
      <c r="A2919">
        <v>2010</v>
      </c>
      <c r="B2919">
        <v>3</v>
      </c>
      <c r="C2919">
        <v>227.4</v>
      </c>
      <c r="D2919">
        <v>0.65000305199999997</v>
      </c>
      <c r="E2919">
        <f t="shared" si="158"/>
        <v>11.706975175657767</v>
      </c>
      <c r="F2919">
        <f>(MAX(E$2:E2919) - E2919)/MAX(E$2:E2919)</f>
        <v>6.488646579540415E-2</v>
      </c>
      <c r="G2919">
        <f t="shared" si="159"/>
        <v>2.100039672000003</v>
      </c>
      <c r="H2919" t="str">
        <f t="shared" si="160"/>
        <v/>
      </c>
    </row>
    <row r="2920" spans="1:8" x14ac:dyDescent="0.3">
      <c r="A2920">
        <v>2010</v>
      </c>
      <c r="B2920">
        <v>3</v>
      </c>
      <c r="C2920">
        <v>228.25</v>
      </c>
      <c r="D2920">
        <v>3.05E-6</v>
      </c>
      <c r="E2920">
        <f t="shared" si="158"/>
        <v>11.706975410310172</v>
      </c>
      <c r="F2920">
        <f>(MAX(E$2:E2920) - E2920)/MAX(E$2:E2920)</f>
        <v>6.4886447052164703E-2</v>
      </c>
      <c r="G2920">
        <f t="shared" si="159"/>
        <v>2.1000427220000031</v>
      </c>
      <c r="H2920" t="str">
        <f t="shared" si="160"/>
        <v/>
      </c>
    </row>
    <row r="2921" spans="1:8" x14ac:dyDescent="0.3">
      <c r="A2921">
        <v>2010</v>
      </c>
      <c r="B2921">
        <v>3</v>
      </c>
      <c r="C2921">
        <v>228.9</v>
      </c>
      <c r="D2921">
        <v>1.599996948</v>
      </c>
      <c r="E2921">
        <f t="shared" si="158"/>
        <v>11.829721969463563</v>
      </c>
      <c r="F2921">
        <f>(MAX(E$2:E2921) - E2921)/MAX(E$2:E2921)</f>
        <v>5.5081867558390195E-2</v>
      </c>
      <c r="G2921">
        <f t="shared" si="159"/>
        <v>3.7000396700000033</v>
      </c>
      <c r="H2921" t="str">
        <f t="shared" si="160"/>
        <v/>
      </c>
    </row>
    <row r="2922" spans="1:8" x14ac:dyDescent="0.3">
      <c r="A2922">
        <v>2010</v>
      </c>
      <c r="B2922">
        <v>3</v>
      </c>
      <c r="C2922">
        <v>228.35</v>
      </c>
      <c r="D2922">
        <v>-0.150006104</v>
      </c>
      <c r="E2922">
        <f t="shared" si="158"/>
        <v>11.818065320652249</v>
      </c>
      <c r="F2922">
        <f>(MAX(E$2:E2922) - E2922)/MAX(E$2:E2922)</f>
        <v>5.6012961193029044E-2</v>
      </c>
      <c r="G2922">
        <f t="shared" si="159"/>
        <v>3.5500335660000033</v>
      </c>
      <c r="H2922" t="str">
        <f t="shared" si="160"/>
        <v/>
      </c>
    </row>
    <row r="2923" spans="1:8" x14ac:dyDescent="0.3">
      <c r="A2923">
        <v>2010</v>
      </c>
      <c r="B2923">
        <v>3</v>
      </c>
      <c r="C2923">
        <v>228.35</v>
      </c>
      <c r="D2923">
        <v>2.2499908450000001</v>
      </c>
      <c r="E2923">
        <f t="shared" si="158"/>
        <v>11.992734942573069</v>
      </c>
      <c r="F2923">
        <f>(MAX(E$2:E2923) - E2923)/MAX(E$2:E2923)</f>
        <v>4.206094327022844E-2</v>
      </c>
      <c r="G2923">
        <f t="shared" si="159"/>
        <v>5.8000244110000034</v>
      </c>
      <c r="H2923" t="str">
        <f t="shared" si="160"/>
        <v/>
      </c>
    </row>
    <row r="2924" spans="1:8" x14ac:dyDescent="0.3">
      <c r="A2924">
        <v>2010</v>
      </c>
      <c r="B2924">
        <v>3</v>
      </c>
      <c r="C2924">
        <v>226.8</v>
      </c>
      <c r="D2924">
        <v>0.300006104</v>
      </c>
      <c r="E2924">
        <f t="shared" si="158"/>
        <v>12.016530535737262</v>
      </c>
      <c r="F2924">
        <f>(MAX(E$2:E2924) - E2924)/MAX(E$2:E2924)</f>
        <v>4.016023186626725E-2</v>
      </c>
      <c r="G2924">
        <f t="shared" si="159"/>
        <v>6.1000305150000038</v>
      </c>
      <c r="H2924" t="str">
        <f t="shared" si="160"/>
        <v/>
      </c>
    </row>
    <row r="2925" spans="1:8" x14ac:dyDescent="0.3">
      <c r="A2925">
        <v>2010</v>
      </c>
      <c r="B2925">
        <v>3</v>
      </c>
      <c r="C2925">
        <v>227.95</v>
      </c>
      <c r="D2925">
        <v>-3</v>
      </c>
      <c r="E2925">
        <f t="shared" si="158"/>
        <v>11.779310147885463</v>
      </c>
      <c r="F2925">
        <f>(MAX(E$2:E2925) - E2925)/MAX(E$2:E2925)</f>
        <v>5.9108593158663805E-2</v>
      </c>
      <c r="G2925">
        <f t="shared" si="159"/>
        <v>3.1000305150000038</v>
      </c>
      <c r="H2925" t="str">
        <f t="shared" si="160"/>
        <v/>
      </c>
    </row>
    <row r="2926" spans="1:8" x14ac:dyDescent="0.3">
      <c r="A2926">
        <v>2010</v>
      </c>
      <c r="B2926">
        <v>3</v>
      </c>
      <c r="C2926">
        <v>230.15</v>
      </c>
      <c r="D2926">
        <v>-0.20000610399999999</v>
      </c>
      <c r="E2926">
        <f t="shared" si="158"/>
        <v>11.76395537536437</v>
      </c>
      <c r="F2926">
        <f>(MAX(E$2:E2926) - E2926)/MAX(E$2:E2926)</f>
        <v>6.0335080392442356E-2</v>
      </c>
      <c r="G2926">
        <f t="shared" si="159"/>
        <v>2.900024411000004</v>
      </c>
      <c r="H2926" t="str">
        <f t="shared" si="160"/>
        <v/>
      </c>
    </row>
    <row r="2927" spans="1:8" x14ac:dyDescent="0.3">
      <c r="A2927">
        <v>2010</v>
      </c>
      <c r="B2927">
        <v>3</v>
      </c>
      <c r="C2927">
        <v>230.8</v>
      </c>
      <c r="D2927">
        <v>-0.4</v>
      </c>
      <c r="E2927">
        <f t="shared" si="158"/>
        <v>11.733373169015936</v>
      </c>
      <c r="F2927">
        <f>(MAX(E$2:E2927) - E2927)/MAX(E$2:E2927)</f>
        <v>6.2777883476344151E-2</v>
      </c>
      <c r="G2927">
        <f t="shared" si="159"/>
        <v>2.5000244110000041</v>
      </c>
      <c r="H2927" t="str">
        <f t="shared" si="160"/>
        <v/>
      </c>
    </row>
    <row r="2928" spans="1:8" x14ac:dyDescent="0.3">
      <c r="A2928">
        <v>2010</v>
      </c>
      <c r="B2928">
        <v>3</v>
      </c>
      <c r="C2928">
        <v>229.8</v>
      </c>
      <c r="D2928">
        <v>-0.54999694799999999</v>
      </c>
      <c r="E2928">
        <f t="shared" si="158"/>
        <v>11.691249674024398</v>
      </c>
      <c r="F2928">
        <f>(MAX(E$2:E2928) - E2928)/MAX(E$2:E2928)</f>
        <v>6.6142565615287294E-2</v>
      </c>
      <c r="G2928">
        <f t="shared" si="159"/>
        <v>1.9500274630000041</v>
      </c>
      <c r="H2928" t="str">
        <f t="shared" si="160"/>
        <v/>
      </c>
    </row>
    <row r="2929" spans="1:8" x14ac:dyDescent="0.3">
      <c r="A2929">
        <v>2010</v>
      </c>
      <c r="B2929">
        <v>3</v>
      </c>
      <c r="C2929">
        <v>230.85</v>
      </c>
      <c r="D2929">
        <v>0.24999389599999999</v>
      </c>
      <c r="E2929">
        <f t="shared" si="158"/>
        <v>11.710240843973184</v>
      </c>
      <c r="F2929">
        <f>(MAX(E$2:E2929) - E2929)/MAX(E$2:E2929)</f>
        <v>6.4625615268760983E-2</v>
      </c>
      <c r="G2929">
        <f t="shared" si="159"/>
        <v>2.200021359000004</v>
      </c>
      <c r="H2929" t="str">
        <f t="shared" si="160"/>
        <v/>
      </c>
    </row>
    <row r="2930" spans="1:8" x14ac:dyDescent="0.3">
      <c r="A2930">
        <v>2010</v>
      </c>
      <c r="B2930">
        <v>3</v>
      </c>
      <c r="C2930">
        <v>232.35</v>
      </c>
      <c r="D2930">
        <v>1.350006104</v>
      </c>
      <c r="E2930">
        <f t="shared" si="158"/>
        <v>11.812299569723177</v>
      </c>
      <c r="F2930">
        <f>(MAX(E$2:E2930) - E2930)/MAX(E$2:E2930)</f>
        <v>5.6473509852928719E-2</v>
      </c>
      <c r="G2930">
        <f t="shared" si="159"/>
        <v>3.5500274630000037</v>
      </c>
      <c r="H2930" t="str">
        <f t="shared" si="160"/>
        <v/>
      </c>
    </row>
    <row r="2931" spans="1:8" x14ac:dyDescent="0.3">
      <c r="A2931">
        <v>2010</v>
      </c>
      <c r="B2931">
        <v>3</v>
      </c>
      <c r="C2931">
        <v>230.85</v>
      </c>
      <c r="D2931">
        <v>-6.1E-6</v>
      </c>
      <c r="E2931">
        <f t="shared" si="158"/>
        <v>11.812299101529367</v>
      </c>
      <c r="F2931">
        <f>(MAX(E$2:E2931) - E2931)/MAX(E$2:E2931)</f>
        <v>5.6473547250664766E-2</v>
      </c>
      <c r="G2931">
        <f t="shared" si="159"/>
        <v>3.5500213630000039</v>
      </c>
      <c r="H2931" t="str">
        <f t="shared" si="160"/>
        <v/>
      </c>
    </row>
    <row r="2932" spans="1:8" x14ac:dyDescent="0.3">
      <c r="A2932">
        <v>2010</v>
      </c>
      <c r="B2932">
        <v>3</v>
      </c>
      <c r="C2932">
        <v>230.85</v>
      </c>
      <c r="D2932">
        <v>1.149993896</v>
      </c>
      <c r="E2932">
        <f t="shared" si="158"/>
        <v>11.900564675697563</v>
      </c>
      <c r="F2932">
        <f>(MAX(E$2:E2932) - E2932)/MAX(E$2:E2932)</f>
        <v>4.9423192076030027E-2</v>
      </c>
      <c r="G2932">
        <f t="shared" si="159"/>
        <v>4.7000152590000042</v>
      </c>
      <c r="H2932" t="str">
        <f t="shared" si="160"/>
        <v/>
      </c>
    </row>
    <row r="2933" spans="1:8" x14ac:dyDescent="0.3">
      <c r="A2933">
        <v>2010</v>
      </c>
      <c r="B2933">
        <v>3</v>
      </c>
      <c r="C2933">
        <v>230.4</v>
      </c>
      <c r="D2933">
        <v>1.9500061040000001</v>
      </c>
      <c r="E2933">
        <f t="shared" si="158"/>
        <v>12.051646536105487</v>
      </c>
      <c r="F2933">
        <f>(MAX(E$2:E2933) - E2933)/MAX(E$2:E2933)</f>
        <v>3.7355284668656424E-2</v>
      </c>
      <c r="G2933">
        <f t="shared" si="159"/>
        <v>6.650021363000004</v>
      </c>
      <c r="H2933" t="str">
        <f t="shared" si="160"/>
        <v/>
      </c>
    </row>
    <row r="2934" spans="1:8" x14ac:dyDescent="0.3">
      <c r="A2934">
        <v>2010</v>
      </c>
      <c r="B2934">
        <v>3</v>
      </c>
      <c r="C2934">
        <v>233.4</v>
      </c>
      <c r="D2934">
        <v>0.55000000000000004</v>
      </c>
      <c r="E2934">
        <f t="shared" si="158"/>
        <v>12.094245543784524</v>
      </c>
      <c r="F2934">
        <f>(MAX(E$2:E2934) - E2934)/MAX(E$2:E2934)</f>
        <v>3.3952620186444023E-2</v>
      </c>
      <c r="G2934">
        <f t="shared" si="159"/>
        <v>7.2000213630000038</v>
      </c>
      <c r="H2934" t="str">
        <f t="shared" si="160"/>
        <v/>
      </c>
    </row>
    <row r="2935" spans="1:8" x14ac:dyDescent="0.3">
      <c r="A2935">
        <v>2010</v>
      </c>
      <c r="B2935">
        <v>3</v>
      </c>
      <c r="C2935">
        <v>233.05</v>
      </c>
      <c r="D2935">
        <v>0.55000610400000005</v>
      </c>
      <c r="E2935">
        <f t="shared" si="158"/>
        <v>12.137059803851182</v>
      </c>
      <c r="F2935">
        <f>(MAX(E$2:E2935) - E2935)/MAX(E$2:E2935)</f>
        <v>3.0532762072408369E-2</v>
      </c>
      <c r="G2935">
        <f t="shared" si="159"/>
        <v>7.7500274670000042</v>
      </c>
      <c r="H2935" t="str">
        <f t="shared" si="160"/>
        <v/>
      </c>
    </row>
    <row r="2936" spans="1:8" x14ac:dyDescent="0.3">
      <c r="A2936">
        <v>2010</v>
      </c>
      <c r="B2936">
        <v>4</v>
      </c>
      <c r="C2936">
        <v>233.15</v>
      </c>
      <c r="D2936">
        <v>2.6</v>
      </c>
      <c r="E2936">
        <f t="shared" si="158"/>
        <v>12.3400816062746</v>
      </c>
      <c r="F2936">
        <f>(MAX(E$2:E2936) - E2936)/MAX(E$2:E2936)</f>
        <v>1.4316067978830706E-2</v>
      </c>
      <c r="G2936">
        <f t="shared" si="159"/>
        <v>10.350027467000004</v>
      </c>
      <c r="H2936" t="str">
        <f t="shared" si="160"/>
        <v/>
      </c>
    </row>
    <row r="2937" spans="1:8" x14ac:dyDescent="0.3">
      <c r="A2937">
        <v>2010</v>
      </c>
      <c r="B2937">
        <v>4</v>
      </c>
      <c r="C2937">
        <v>236.3</v>
      </c>
      <c r="D2937">
        <v>0.59999389599999997</v>
      </c>
      <c r="E2937">
        <f t="shared" si="158"/>
        <v>12.387081015753482</v>
      </c>
      <c r="F2937">
        <f>(MAX(E$2:E2937) - E2937)/MAX(E$2:E2937)</f>
        <v>1.0561914301738168E-2</v>
      </c>
      <c r="G2937">
        <f t="shared" si="159"/>
        <v>10.950021363000005</v>
      </c>
      <c r="H2937" t="str">
        <f t="shared" si="160"/>
        <v/>
      </c>
    </row>
    <row r="2938" spans="1:8" x14ac:dyDescent="0.3">
      <c r="A2938">
        <v>2010</v>
      </c>
      <c r="B2938">
        <v>4</v>
      </c>
      <c r="C2938">
        <v>237.55</v>
      </c>
      <c r="D2938">
        <v>0.85</v>
      </c>
      <c r="E2938">
        <f t="shared" si="158"/>
        <v>12.45356608540234</v>
      </c>
      <c r="F2938">
        <f>(MAX(E$2:E2938) - E2938)/MAX(E$2:E2938)</f>
        <v>5.2513120737216826E-3</v>
      </c>
      <c r="G2938">
        <f t="shared" si="159"/>
        <v>11.800021363000004</v>
      </c>
      <c r="H2938" t="str">
        <f t="shared" si="160"/>
        <v/>
      </c>
    </row>
    <row r="2939" spans="1:8" x14ac:dyDescent="0.3">
      <c r="A2939">
        <v>2010</v>
      </c>
      <c r="B2939">
        <v>4</v>
      </c>
      <c r="C2939">
        <v>238.6</v>
      </c>
      <c r="D2939">
        <v>0.24998779300000001</v>
      </c>
      <c r="E2939">
        <f t="shared" si="158"/>
        <v>12.473138001793808</v>
      </c>
      <c r="F2939">
        <f>(MAX(E$2:E2939) - E2939)/MAX(E$2:E2939)</f>
        <v>3.6879736679105803E-3</v>
      </c>
      <c r="G2939">
        <f t="shared" si="159"/>
        <v>12.050009156000005</v>
      </c>
      <c r="H2939" t="str">
        <f t="shared" si="160"/>
        <v/>
      </c>
    </row>
    <row r="2940" spans="1:8" x14ac:dyDescent="0.3">
      <c r="A2940">
        <v>2010</v>
      </c>
      <c r="B2940">
        <v>4</v>
      </c>
      <c r="C2940">
        <v>238.35</v>
      </c>
      <c r="D2940">
        <v>-0.5</v>
      </c>
      <c r="E2940">
        <f t="shared" si="158"/>
        <v>12.433889612864313</v>
      </c>
      <c r="F2940">
        <f>(MAX(E$2:E2940) - E2940)/MAX(E$2:E2940)</f>
        <v>6.8230020704658891E-3</v>
      </c>
      <c r="G2940">
        <f t="shared" si="159"/>
        <v>11.550009156000005</v>
      </c>
      <c r="H2940" t="str">
        <f t="shared" si="160"/>
        <v/>
      </c>
    </row>
    <row r="2941" spans="1:8" x14ac:dyDescent="0.3">
      <c r="A2941">
        <v>2010</v>
      </c>
      <c r="B2941">
        <v>4</v>
      </c>
      <c r="C2941">
        <v>237.35</v>
      </c>
      <c r="D2941">
        <v>1.0499877929999999</v>
      </c>
      <c r="E2941">
        <f t="shared" si="158"/>
        <v>12.516397084823552</v>
      </c>
      <c r="F2941">
        <f>(MAX(E$2:E2941) - E2941)/MAX(E$2:E2941)</f>
        <v>2.3258460186850269E-4</v>
      </c>
      <c r="G2941">
        <f t="shared" si="159"/>
        <v>12.599996949000005</v>
      </c>
      <c r="H2941" t="str">
        <f t="shared" si="160"/>
        <v/>
      </c>
    </row>
    <row r="2942" spans="1:8" x14ac:dyDescent="0.3">
      <c r="A2942">
        <v>2010</v>
      </c>
      <c r="B2942">
        <v>4</v>
      </c>
      <c r="C2942">
        <v>238.35</v>
      </c>
      <c r="D2942">
        <v>-3</v>
      </c>
      <c r="E2942">
        <f t="shared" si="158"/>
        <v>12.280090028470687</v>
      </c>
      <c r="F2942">
        <f>(MAX(E$2:E2942) - E2942)/MAX(E$2:E2942)</f>
        <v>1.9107992066905437E-2</v>
      </c>
      <c r="G2942">
        <f t="shared" si="159"/>
        <v>9.5999969490000048</v>
      </c>
      <c r="H2942" t="str">
        <f t="shared" si="160"/>
        <v/>
      </c>
    </row>
    <row r="2943" spans="1:8" x14ac:dyDescent="0.3">
      <c r="A2943">
        <v>2010</v>
      </c>
      <c r="B2943">
        <v>4</v>
      </c>
      <c r="C2943">
        <v>238.25</v>
      </c>
      <c r="D2943">
        <v>-3</v>
      </c>
      <c r="E2943">
        <f t="shared" si="158"/>
        <v>12.048147089842699</v>
      </c>
      <c r="F2943">
        <f>(MAX(E$2:E2943) - E2943)/MAX(E$2:E2943)</f>
        <v>3.7634808586103449E-2</v>
      </c>
      <c r="G2943">
        <f t="shared" si="159"/>
        <v>6.5999969490000048</v>
      </c>
      <c r="H2943" t="str">
        <f t="shared" si="160"/>
        <v/>
      </c>
    </row>
    <row r="2944" spans="1:8" x14ac:dyDescent="0.3">
      <c r="A2944">
        <v>2010</v>
      </c>
      <c r="B2944">
        <v>4</v>
      </c>
      <c r="C2944">
        <v>235.4</v>
      </c>
      <c r="D2944">
        <v>0.100006104</v>
      </c>
      <c r="E2944">
        <f t="shared" si="158"/>
        <v>12.055824797473589</v>
      </c>
      <c r="F2944">
        <f>(MAX(E$2:E2944) - E2944)/MAX(E$2:E2944)</f>
        <v>3.7021539299239369E-2</v>
      </c>
      <c r="G2944">
        <f t="shared" si="159"/>
        <v>6.700003053000005</v>
      </c>
      <c r="H2944" t="str">
        <f t="shared" si="160"/>
        <v/>
      </c>
    </row>
    <row r="2945" spans="1:8" x14ac:dyDescent="0.3">
      <c r="A2945">
        <v>2010</v>
      </c>
      <c r="B2945">
        <v>4</v>
      </c>
      <c r="C2945">
        <v>236.95</v>
      </c>
      <c r="D2945">
        <v>-1.4499938960000001</v>
      </c>
      <c r="E2945">
        <f t="shared" si="158"/>
        <v>11.94516301840048</v>
      </c>
      <c r="F2945">
        <f>(MAX(E$2:E2945) - E2945)/MAX(E$2:E2945)</f>
        <v>4.5860827482372336E-2</v>
      </c>
      <c r="G2945">
        <f t="shared" si="159"/>
        <v>5.2500091570000045</v>
      </c>
      <c r="H2945" t="str">
        <f t="shared" si="160"/>
        <v/>
      </c>
    </row>
    <row r="2946" spans="1:8" x14ac:dyDescent="0.3">
      <c r="A2946">
        <v>2010</v>
      </c>
      <c r="B2946">
        <v>4</v>
      </c>
      <c r="C2946">
        <v>239.65</v>
      </c>
      <c r="D2946">
        <v>0.100006104</v>
      </c>
      <c r="E2946">
        <f t="shared" si="158"/>
        <v>11.95264010507969</v>
      </c>
      <c r="F2946">
        <f>(MAX(E$2:E2946) - E2946)/MAX(E$2:E2946)</f>
        <v>4.5263583117774404E-2</v>
      </c>
      <c r="G2946">
        <f t="shared" si="159"/>
        <v>5.3500152610000047</v>
      </c>
      <c r="H2946" t="str">
        <f t="shared" si="160"/>
        <v/>
      </c>
    </row>
    <row r="2947" spans="1:8" x14ac:dyDescent="0.3">
      <c r="A2947">
        <v>2010</v>
      </c>
      <c r="B2947">
        <v>4</v>
      </c>
      <c r="C2947">
        <v>238.95</v>
      </c>
      <c r="D2947">
        <v>-1.0000030520000001</v>
      </c>
      <c r="E2947">
        <f t="shared" si="158"/>
        <v>11.877607609257108</v>
      </c>
      <c r="F2947">
        <f>(MAX(E$2:E2947) - E2947)/MAX(E$2:E2947)</f>
        <v>5.125692480476602E-2</v>
      </c>
      <c r="G2947">
        <f t="shared" si="159"/>
        <v>4.3500122090000044</v>
      </c>
      <c r="H2947" t="str">
        <f t="shared" si="160"/>
        <v/>
      </c>
    </row>
    <row r="2948" spans="1:8" x14ac:dyDescent="0.3">
      <c r="A2948">
        <v>2010</v>
      </c>
      <c r="B2948">
        <v>4</v>
      </c>
      <c r="C2948">
        <v>235.2</v>
      </c>
      <c r="D2948">
        <v>-1.849990845</v>
      </c>
      <c r="E2948">
        <f t="shared" ref="E2948:E3011" si="161">(D2948/C2948*$G$2+1)*E2947*$H$2+(1-$H$2)*E2947</f>
        <v>11.737470712971216</v>
      </c>
      <c r="F2948">
        <f>(MAX(E$2:E2948) - E2948)/MAX(E$2:E2948)</f>
        <v>6.2450585540533343E-2</v>
      </c>
      <c r="G2948">
        <f t="shared" si="159"/>
        <v>2.5000213640000046</v>
      </c>
      <c r="H2948" t="str">
        <f t="shared" si="160"/>
        <v/>
      </c>
    </row>
    <row r="2949" spans="1:8" x14ac:dyDescent="0.3">
      <c r="A2949">
        <v>2010</v>
      </c>
      <c r="B2949">
        <v>4</v>
      </c>
      <c r="C2949">
        <v>234.8</v>
      </c>
      <c r="D2949">
        <v>-0.14999084500000001</v>
      </c>
      <c r="E2949">
        <f t="shared" si="161"/>
        <v>11.726223823168823</v>
      </c>
      <c r="F2949">
        <f>(MAX(E$2:E2949) - E2949)/MAX(E$2:E2949)</f>
        <v>6.3348949013088907E-2</v>
      </c>
      <c r="G2949">
        <f t="shared" ref="G2949:G3012" si="162">IF(A2949&lt;&gt;A2948, D2949, D2949+G2948)</f>
        <v>2.3500305190000046</v>
      </c>
      <c r="H2949" t="str">
        <f t="shared" si="160"/>
        <v/>
      </c>
    </row>
    <row r="2950" spans="1:8" x14ac:dyDescent="0.3">
      <c r="A2950">
        <v>2010</v>
      </c>
      <c r="B2950">
        <v>4</v>
      </c>
      <c r="C2950">
        <v>236.85</v>
      </c>
      <c r="D2950">
        <v>-1.650003052</v>
      </c>
      <c r="E2950">
        <f t="shared" si="161"/>
        <v>11.603688642062657</v>
      </c>
      <c r="F2950">
        <f>(MAX(E$2:E2950) - E2950)/MAX(E$2:E2950)</f>
        <v>7.3136644344231422E-2</v>
      </c>
      <c r="G2950">
        <f t="shared" si="162"/>
        <v>0.70002746700000462</v>
      </c>
      <c r="H2950" t="str">
        <f t="shared" si="160"/>
        <v/>
      </c>
    </row>
    <row r="2951" spans="1:8" x14ac:dyDescent="0.3">
      <c r="A2951">
        <v>2010</v>
      </c>
      <c r="B2951">
        <v>4</v>
      </c>
      <c r="C2951">
        <v>237.5</v>
      </c>
      <c r="D2951">
        <v>0.75</v>
      </c>
      <c r="E2951">
        <f t="shared" si="161"/>
        <v>11.658653482998744</v>
      </c>
      <c r="F2951">
        <f>(MAX(E$2:E2951) - E2951)/MAX(E$2:E2951)</f>
        <v>6.8746238975335619E-2</v>
      </c>
      <c r="G2951">
        <f t="shared" si="162"/>
        <v>1.4500274670000046</v>
      </c>
      <c r="H2951" t="str">
        <f t="shared" si="160"/>
        <v/>
      </c>
    </row>
    <row r="2952" spans="1:8" x14ac:dyDescent="0.3">
      <c r="A2952">
        <v>2010</v>
      </c>
      <c r="B2952">
        <v>4</v>
      </c>
      <c r="C2952">
        <v>238.8</v>
      </c>
      <c r="D2952">
        <v>-1.1000030519999999</v>
      </c>
      <c r="E2952">
        <f t="shared" si="161"/>
        <v>11.578097236682733</v>
      </c>
      <c r="F2952">
        <f>(MAX(E$2:E2952) - E2952)/MAX(E$2:E2952)</f>
        <v>7.5180799146903454E-2</v>
      </c>
      <c r="G2952">
        <f t="shared" si="162"/>
        <v>0.3500244150000047</v>
      </c>
      <c r="H2952" t="str">
        <f t="shared" si="160"/>
        <v/>
      </c>
    </row>
    <row r="2953" spans="1:8" x14ac:dyDescent="0.3">
      <c r="A2953">
        <v>2010</v>
      </c>
      <c r="B2953">
        <v>4</v>
      </c>
      <c r="C2953">
        <v>238.95</v>
      </c>
      <c r="D2953">
        <v>-1</v>
      </c>
      <c r="E2953">
        <f t="shared" si="161"/>
        <v>11.50541614919571</v>
      </c>
      <c r="F2953">
        <f>(MAX(E$2:E2953) - E2953)/MAX(E$2:E2953)</f>
        <v>8.0986318298523666E-2</v>
      </c>
      <c r="G2953">
        <f t="shared" si="162"/>
        <v>-0.6499755849999953</v>
      </c>
      <c r="H2953" t="str">
        <f t="shared" si="160"/>
        <v/>
      </c>
    </row>
    <row r="2954" spans="1:8" x14ac:dyDescent="0.3">
      <c r="A2954">
        <v>2010</v>
      </c>
      <c r="B2954">
        <v>4</v>
      </c>
      <c r="C2954">
        <v>239.1</v>
      </c>
      <c r="D2954">
        <v>0.50000915499999998</v>
      </c>
      <c r="E2954">
        <f t="shared" si="161"/>
        <v>11.541506572073269</v>
      </c>
      <c r="F2954">
        <f>(MAX(E$2:E2954) - E2954)/MAX(E$2:E2954)</f>
        <v>7.8103537530512357E-2</v>
      </c>
      <c r="G2954">
        <f t="shared" si="162"/>
        <v>-0.14996642999999532</v>
      </c>
      <c r="H2954" t="str">
        <f t="shared" si="160"/>
        <v/>
      </c>
    </row>
    <row r="2955" spans="1:8" x14ac:dyDescent="0.3">
      <c r="A2955">
        <v>2010</v>
      </c>
      <c r="B2955">
        <v>4</v>
      </c>
      <c r="C2955">
        <v>234.85</v>
      </c>
      <c r="D2955">
        <v>1.5499877929999999</v>
      </c>
      <c r="E2955">
        <f t="shared" si="161"/>
        <v>11.655765850120169</v>
      </c>
      <c r="F2955">
        <f>(MAX(E$2:E2955) - E2955)/MAX(E$2:E2955)</f>
        <v>6.8976893311409118E-2</v>
      </c>
      <c r="G2955">
        <f t="shared" si="162"/>
        <v>1.4000213630000045</v>
      </c>
      <c r="H2955" t="str">
        <f t="shared" si="160"/>
        <v/>
      </c>
    </row>
    <row r="2956" spans="1:8" x14ac:dyDescent="0.3">
      <c r="A2956">
        <v>2010</v>
      </c>
      <c r="B2956">
        <v>4</v>
      </c>
      <c r="C2956">
        <v>237.35</v>
      </c>
      <c r="D2956">
        <v>1.549990845</v>
      </c>
      <c r="E2956">
        <f t="shared" si="161"/>
        <v>11.769941099914671</v>
      </c>
      <c r="F2956">
        <f>(MAX(E$2:E2956) - E2956)/MAX(E$2:E2956)</f>
        <v>5.9856960984566096E-2</v>
      </c>
      <c r="G2956">
        <f t="shared" si="162"/>
        <v>2.9500122080000044</v>
      </c>
      <c r="H2956" t="str">
        <f t="shared" si="160"/>
        <v/>
      </c>
    </row>
    <row r="2957" spans="1:8" x14ac:dyDescent="0.3">
      <c r="A2957">
        <v>2010</v>
      </c>
      <c r="B2957">
        <v>4</v>
      </c>
      <c r="C2957">
        <v>237.85</v>
      </c>
      <c r="D2957">
        <v>-0.79999084499999995</v>
      </c>
      <c r="E2957">
        <f t="shared" si="161"/>
        <v>11.710560113203798</v>
      </c>
      <c r="F2957">
        <f>(MAX(E$2:E2957) - E2957)/MAX(E$2:E2957)</f>
        <v>6.4600113123747208E-2</v>
      </c>
      <c r="G2957">
        <f t="shared" si="162"/>
        <v>2.1500213630000045</v>
      </c>
      <c r="H2957" t="str">
        <f t="shared" si="160"/>
        <v/>
      </c>
    </row>
    <row r="2958" spans="1:8" x14ac:dyDescent="0.3">
      <c r="A2958">
        <v>2010</v>
      </c>
      <c r="B2958">
        <v>5</v>
      </c>
      <c r="C2958">
        <v>237.65</v>
      </c>
      <c r="D2958">
        <v>-3</v>
      </c>
      <c r="E2958">
        <f t="shared" si="161"/>
        <v>11.488815865320705</v>
      </c>
      <c r="F2958">
        <f>(MAX(E$2:E2958) - E2958)/MAX(E$2:E2958)</f>
        <v>8.2312292761631212E-2</v>
      </c>
      <c r="G2958">
        <f t="shared" si="162"/>
        <v>-0.84997863699999554</v>
      </c>
      <c r="H2958" t="str">
        <f t="shared" si="160"/>
        <v/>
      </c>
    </row>
    <row r="2959" spans="1:8" x14ac:dyDescent="0.3">
      <c r="A2959">
        <v>2010</v>
      </c>
      <c r="B2959">
        <v>5</v>
      </c>
      <c r="C2959">
        <v>235.85</v>
      </c>
      <c r="D2959">
        <v>-1.099996948</v>
      </c>
      <c r="E2959">
        <f t="shared" si="161"/>
        <v>11.408440654033955</v>
      </c>
      <c r="F2959">
        <f>(MAX(E$2:E2959) - E2959)/MAX(E$2:E2959)</f>
        <v>8.8732392468092836E-2</v>
      </c>
      <c r="G2959">
        <f t="shared" si="162"/>
        <v>-1.9499755849999956</v>
      </c>
      <c r="H2959" t="str">
        <f t="shared" si="160"/>
        <v/>
      </c>
    </row>
    <row r="2960" spans="1:8" x14ac:dyDescent="0.3">
      <c r="A2960">
        <v>2010</v>
      </c>
      <c r="B2960">
        <v>5</v>
      </c>
      <c r="C2960">
        <v>235.85</v>
      </c>
      <c r="D2960">
        <v>1.1000000000000001</v>
      </c>
      <c r="E2960">
        <f t="shared" si="161"/>
        <v>11.488253785597051</v>
      </c>
      <c r="F2960">
        <f>(MAX(E$2:E2960) - E2960)/MAX(E$2:E2960)</f>
        <v>8.2357189786610274E-2</v>
      </c>
      <c r="G2960">
        <f t="shared" si="162"/>
        <v>-0.84997558499999548</v>
      </c>
      <c r="H2960" t="str">
        <f t="shared" si="160"/>
        <v/>
      </c>
    </row>
    <row r="2961" spans="1:8" x14ac:dyDescent="0.3">
      <c r="A2961">
        <v>2010</v>
      </c>
      <c r="B2961">
        <v>5</v>
      </c>
      <c r="C2961">
        <v>229.8</v>
      </c>
      <c r="D2961">
        <v>-0.60000305200000004</v>
      </c>
      <c r="E2961">
        <f t="shared" si="161"/>
        <v>11.443260395691642</v>
      </c>
      <c r="F2961">
        <f>(MAX(E$2:E2961) - E2961)/MAX(E$2:E2961)</f>
        <v>8.5951109413071644E-2</v>
      </c>
      <c r="G2961">
        <f t="shared" si="162"/>
        <v>-1.4499786369999956</v>
      </c>
      <c r="H2961" t="str">
        <f t="shared" si="160"/>
        <v/>
      </c>
    </row>
    <row r="2962" spans="1:8" x14ac:dyDescent="0.3">
      <c r="A2962">
        <v>2010</v>
      </c>
      <c r="B2962">
        <v>5</v>
      </c>
      <c r="C2962">
        <v>223.3</v>
      </c>
      <c r="D2962">
        <v>1.4</v>
      </c>
      <c r="E2962">
        <f t="shared" si="161"/>
        <v>11.550877264616641</v>
      </c>
      <c r="F2962">
        <f>(MAX(E$2:E2962) - E2962)/MAX(E$2:E2962)</f>
        <v>7.7355038341721222E-2</v>
      </c>
      <c r="G2962">
        <f t="shared" si="162"/>
        <v>-4.9978636999995718E-2</v>
      </c>
      <c r="H2962" t="str">
        <f t="shared" si="160"/>
        <v/>
      </c>
    </row>
    <row r="2963" spans="1:8" x14ac:dyDescent="0.3">
      <c r="A2963">
        <v>2010</v>
      </c>
      <c r="B2963">
        <v>5</v>
      </c>
      <c r="C2963">
        <v>226.2</v>
      </c>
      <c r="D2963">
        <v>-2.6000061040000002</v>
      </c>
      <c r="E2963">
        <f t="shared" si="161"/>
        <v>11.351723740780049</v>
      </c>
      <c r="F2963">
        <f>(MAX(E$2:E2963) - E2963)/MAX(E$2:E2963)</f>
        <v>9.3262747440768817E-2</v>
      </c>
      <c r="G2963">
        <f t="shared" si="162"/>
        <v>-2.6499847409999959</v>
      </c>
      <c r="H2963" t="str">
        <f t="shared" si="160"/>
        <v/>
      </c>
    </row>
    <row r="2964" spans="1:8" x14ac:dyDescent="0.3">
      <c r="A2964">
        <v>2010</v>
      </c>
      <c r="B2964">
        <v>5</v>
      </c>
      <c r="C2964">
        <v>230.85</v>
      </c>
      <c r="D2964">
        <v>-3</v>
      </c>
      <c r="E2964">
        <f t="shared" si="161"/>
        <v>11.130442576242427</v>
      </c>
      <c r="F2964">
        <f>(MAX(E$2:E2964) - E2964)/MAX(E$2:E2964)</f>
        <v>0.11093793754913585</v>
      </c>
      <c r="G2964">
        <f t="shared" si="162"/>
        <v>-5.6499847409999955</v>
      </c>
      <c r="H2964" t="str">
        <f t="shared" si="160"/>
        <v/>
      </c>
    </row>
    <row r="2965" spans="1:8" x14ac:dyDescent="0.3">
      <c r="A2965">
        <v>2010</v>
      </c>
      <c r="B2965">
        <v>5</v>
      </c>
      <c r="C2965">
        <v>227.95</v>
      </c>
      <c r="D2965">
        <v>1.800012207</v>
      </c>
      <c r="E2965">
        <f t="shared" si="161"/>
        <v>11.262280254504429</v>
      </c>
      <c r="F2965">
        <f>(MAX(E$2:E2965) - E2965)/MAX(E$2:E2965)</f>
        <v>0.10040719024583147</v>
      </c>
      <c r="G2965">
        <f t="shared" si="162"/>
        <v>-3.8499725339999955</v>
      </c>
      <c r="H2965" t="str">
        <f t="shared" si="160"/>
        <v/>
      </c>
    </row>
    <row r="2966" spans="1:8" x14ac:dyDescent="0.3">
      <c r="A2966">
        <v>2010</v>
      </c>
      <c r="B2966">
        <v>5</v>
      </c>
      <c r="C2966">
        <v>228.8</v>
      </c>
      <c r="D2966">
        <v>-3</v>
      </c>
      <c r="E2966">
        <f t="shared" si="161"/>
        <v>11.040775616631745</v>
      </c>
      <c r="F2966">
        <f>(MAX(E$2:E2966) - E2966)/MAX(E$2:E2966)</f>
        <v>0.11810023064746508</v>
      </c>
      <c r="G2966">
        <f t="shared" si="162"/>
        <v>-6.8499725339999955</v>
      </c>
      <c r="H2966" t="str">
        <f t="shared" si="160"/>
        <v/>
      </c>
    </row>
    <row r="2967" spans="1:8" x14ac:dyDescent="0.3">
      <c r="A2967">
        <v>2010</v>
      </c>
      <c r="B2967">
        <v>5</v>
      </c>
      <c r="C2967">
        <v>229.5</v>
      </c>
      <c r="D2967">
        <v>0.79999694799999999</v>
      </c>
      <c r="E2967">
        <f t="shared" si="161"/>
        <v>11.098504942101407</v>
      </c>
      <c r="F2967">
        <f>(MAX(E$2:E2967) - E2967)/MAX(E$2:E2967)</f>
        <v>0.11348900761528248</v>
      </c>
      <c r="G2967">
        <f t="shared" si="162"/>
        <v>-6.0499755859999951</v>
      </c>
      <c r="H2967" t="str">
        <f t="shared" si="160"/>
        <v/>
      </c>
    </row>
    <row r="2968" spans="1:8" x14ac:dyDescent="0.3">
      <c r="A2968">
        <v>2010</v>
      </c>
      <c r="B2968">
        <v>5</v>
      </c>
      <c r="C2968">
        <v>226.95</v>
      </c>
      <c r="D2968">
        <v>-1.0500091549999999</v>
      </c>
      <c r="E2968">
        <f t="shared" si="161"/>
        <v>11.021482260039154</v>
      </c>
      <c r="F2968">
        <f>(MAX(E$2:E2968) - E2968)/MAX(E$2:E2968)</f>
        <v>0.11964131863981695</v>
      </c>
      <c r="G2968">
        <f t="shared" si="162"/>
        <v>-7.0999847409999948</v>
      </c>
      <c r="H2968" t="str">
        <f t="shared" si="160"/>
        <v/>
      </c>
    </row>
    <row r="2969" spans="1:8" x14ac:dyDescent="0.3">
      <c r="A2969">
        <v>2010</v>
      </c>
      <c r="B2969">
        <v>5</v>
      </c>
      <c r="C2969">
        <v>226.2</v>
      </c>
      <c r="D2969">
        <v>-3</v>
      </c>
      <c r="E2969">
        <f t="shared" si="161"/>
        <v>10.802222002876572</v>
      </c>
      <c r="F2969">
        <f>(MAX(E$2:E2969) - E2969)/MAX(E$2:E2969)</f>
        <v>0.1371550855103775</v>
      </c>
      <c r="G2969">
        <f t="shared" si="162"/>
        <v>-10.099984740999995</v>
      </c>
      <c r="H2969" t="str">
        <f t="shared" ref="H2969:H3032" si="163">IF(A2969=A2970, "", IF(-C2947*0.05 &gt; MIN(G2948:G2969), -C2947*0.05, ""))</f>
        <v/>
      </c>
    </row>
    <row r="2970" spans="1:8" x14ac:dyDescent="0.3">
      <c r="A2970">
        <v>2010</v>
      </c>
      <c r="B2970">
        <v>5</v>
      </c>
      <c r="C2970">
        <v>221.85</v>
      </c>
      <c r="D2970">
        <v>9.1600000000000004E-6</v>
      </c>
      <c r="E2970">
        <f t="shared" si="161"/>
        <v>10.802222671898573</v>
      </c>
      <c r="F2970">
        <f>(MAX(E$2:E2970) - E2970)/MAX(E$2:E2970)</f>
        <v>0.13715503207116558</v>
      </c>
      <c r="G2970">
        <f t="shared" si="162"/>
        <v>-10.099975580999995</v>
      </c>
      <c r="H2970" t="str">
        <f t="shared" si="163"/>
        <v/>
      </c>
    </row>
    <row r="2971" spans="1:8" x14ac:dyDescent="0.3">
      <c r="A2971">
        <v>2010</v>
      </c>
      <c r="B2971">
        <v>5</v>
      </c>
      <c r="C2971">
        <v>221.1</v>
      </c>
      <c r="D2971">
        <v>-3</v>
      </c>
      <c r="E2971">
        <f t="shared" si="161"/>
        <v>10.582367393637409</v>
      </c>
      <c r="F2971">
        <f>(MAX(E$2:E2971) - E2971)/MAX(E$2:E2971)</f>
        <v>0.15471632721218659</v>
      </c>
      <c r="G2971">
        <f t="shared" si="162"/>
        <v>-13.099975580999995</v>
      </c>
      <c r="H2971" t="str">
        <f t="shared" si="163"/>
        <v/>
      </c>
    </row>
    <row r="2972" spans="1:8" x14ac:dyDescent="0.3">
      <c r="A2972">
        <v>2010</v>
      </c>
      <c r="B2972">
        <v>5</v>
      </c>
      <c r="C2972">
        <v>221.1</v>
      </c>
      <c r="D2972">
        <v>2.5499999999999998</v>
      </c>
      <c r="E2972">
        <f t="shared" si="161"/>
        <v>10.76544091367659</v>
      </c>
      <c r="F2972">
        <f>(MAX(E$2:E2972) - E2972)/MAX(E$2:E2972)</f>
        <v>0.14009303436545034</v>
      </c>
      <c r="G2972">
        <f t="shared" si="162"/>
        <v>-10.549975580999995</v>
      </c>
      <c r="H2972" t="str">
        <f t="shared" si="163"/>
        <v/>
      </c>
    </row>
    <row r="2973" spans="1:8" x14ac:dyDescent="0.3">
      <c r="A2973">
        <v>2010</v>
      </c>
      <c r="B2973">
        <v>5</v>
      </c>
      <c r="C2973">
        <v>217.75</v>
      </c>
      <c r="D2973">
        <v>1.6999938960000001</v>
      </c>
      <c r="E2973">
        <f t="shared" si="161"/>
        <v>10.891511066427444</v>
      </c>
      <c r="F2973">
        <f>(MAX(E$2:E2973) - E2973)/MAX(E$2:E2973)</f>
        <v>0.13002297746965269</v>
      </c>
      <c r="G2973">
        <f t="shared" si="162"/>
        <v>-8.8499816849999942</v>
      </c>
      <c r="H2973" t="str">
        <f t="shared" si="163"/>
        <v/>
      </c>
    </row>
    <row r="2974" spans="1:8" x14ac:dyDescent="0.3">
      <c r="A2974">
        <v>2010</v>
      </c>
      <c r="B2974">
        <v>5</v>
      </c>
      <c r="C2974">
        <v>217.25</v>
      </c>
      <c r="D2974">
        <v>-3</v>
      </c>
      <c r="E2974">
        <f t="shared" si="161"/>
        <v>10.665910146754609</v>
      </c>
      <c r="F2974">
        <f>(MAX(E$2:E2974) - E2974)/MAX(E$2:E2974)</f>
        <v>0.14804321499041939</v>
      </c>
      <c r="G2974">
        <f t="shared" si="162"/>
        <v>-11.849981684999994</v>
      </c>
      <c r="H2974" t="str">
        <f t="shared" si="163"/>
        <v/>
      </c>
    </row>
    <row r="2975" spans="1:8" x14ac:dyDescent="0.3">
      <c r="A2975">
        <v>2010</v>
      </c>
      <c r="B2975">
        <v>5</v>
      </c>
      <c r="C2975">
        <v>216.7</v>
      </c>
      <c r="D2975">
        <v>-3</v>
      </c>
      <c r="E2975">
        <f t="shared" si="161"/>
        <v>10.444421472733401</v>
      </c>
      <c r="F2975">
        <f>(MAX(E$2:E2975) - E2975)/MAX(E$2:E2975)</f>
        <v>0.16573498025365477</v>
      </c>
      <c r="G2975">
        <f t="shared" si="162"/>
        <v>-14.849981684999994</v>
      </c>
      <c r="H2975" t="str">
        <f t="shared" si="163"/>
        <v/>
      </c>
    </row>
    <row r="2976" spans="1:8" x14ac:dyDescent="0.3">
      <c r="A2976">
        <v>2010</v>
      </c>
      <c r="B2976">
        <v>5</v>
      </c>
      <c r="C2976">
        <v>213.9</v>
      </c>
      <c r="D2976">
        <v>5.8500061040000002</v>
      </c>
      <c r="E2976">
        <f t="shared" si="161"/>
        <v>10.872892225666353</v>
      </c>
      <c r="F2976">
        <f>(MAX(E$2:E2976) - E2976)/MAX(E$2:E2976)</f>
        <v>0.13151018742146828</v>
      </c>
      <c r="G2976">
        <f t="shared" si="162"/>
        <v>-8.999975580999994</v>
      </c>
      <c r="H2976" t="str">
        <f t="shared" si="163"/>
        <v/>
      </c>
    </row>
    <row r="2977" spans="1:8" x14ac:dyDescent="0.3">
      <c r="A2977">
        <v>2010</v>
      </c>
      <c r="B2977">
        <v>5</v>
      </c>
      <c r="C2977">
        <v>221.85</v>
      </c>
      <c r="D2977">
        <v>-0.6</v>
      </c>
      <c r="E2977">
        <f t="shared" si="161"/>
        <v>10.828783129416186</v>
      </c>
      <c r="F2977">
        <f>(MAX(E$2:E2977) - E2977)/MAX(E$2:E2977)</f>
        <v>0.13503347266519455</v>
      </c>
      <c r="G2977">
        <f t="shared" si="162"/>
        <v>-9.5999755809999936</v>
      </c>
      <c r="H2977" t="str">
        <f t="shared" si="163"/>
        <v/>
      </c>
    </row>
    <row r="2978" spans="1:8" x14ac:dyDescent="0.3">
      <c r="A2978">
        <v>2010</v>
      </c>
      <c r="B2978">
        <v>5</v>
      </c>
      <c r="C2978">
        <v>221.85</v>
      </c>
      <c r="D2978">
        <v>-1.099996948</v>
      </c>
      <c r="E2978">
        <f t="shared" si="161"/>
        <v>10.748244735954986</v>
      </c>
      <c r="F2978">
        <f>(MAX(E$2:E2978) - E2978)/MAX(E$2:E2978)</f>
        <v>0.14146660681117448</v>
      </c>
      <c r="G2978">
        <f t="shared" si="162"/>
        <v>-10.699972528999993</v>
      </c>
      <c r="H2978" t="str">
        <f t="shared" si="163"/>
        <v/>
      </c>
    </row>
    <row r="2979" spans="1:8" x14ac:dyDescent="0.3">
      <c r="A2979">
        <v>2010</v>
      </c>
      <c r="B2979">
        <v>6</v>
      </c>
      <c r="C2979">
        <v>222.95</v>
      </c>
      <c r="D2979">
        <v>0.39999389600000002</v>
      </c>
      <c r="E2979">
        <f t="shared" si="161"/>
        <v>10.777169824228789</v>
      </c>
      <c r="F2979">
        <f>(MAX(E$2:E2979) - E2979)/MAX(E$2:E2979)</f>
        <v>0.13915616870764647</v>
      </c>
      <c r="G2979">
        <f t="shared" si="162"/>
        <v>-10.299978632999993</v>
      </c>
      <c r="H2979" t="str">
        <f t="shared" si="163"/>
        <v/>
      </c>
    </row>
    <row r="2980" spans="1:8" x14ac:dyDescent="0.3">
      <c r="A2980">
        <v>2010</v>
      </c>
      <c r="B2980">
        <v>6</v>
      </c>
      <c r="C2980">
        <v>222.95</v>
      </c>
      <c r="D2980">
        <v>-0.4</v>
      </c>
      <c r="E2980">
        <f t="shared" si="161"/>
        <v>10.748166451748245</v>
      </c>
      <c r="F2980">
        <f>(MAX(E$2:E2980) - E2980)/MAX(E$2:E2980)</f>
        <v>0.14147285988851843</v>
      </c>
      <c r="G2980">
        <f t="shared" si="162"/>
        <v>-10.699978632999994</v>
      </c>
      <c r="H2980" t="str">
        <f t="shared" si="163"/>
        <v/>
      </c>
    </row>
    <row r="2981" spans="1:8" x14ac:dyDescent="0.3">
      <c r="A2981">
        <v>2010</v>
      </c>
      <c r="B2981">
        <v>6</v>
      </c>
      <c r="C2981">
        <v>224.1</v>
      </c>
      <c r="D2981">
        <v>-3</v>
      </c>
      <c r="E2981">
        <f t="shared" si="161"/>
        <v>10.532339816170973</v>
      </c>
      <c r="F2981">
        <f>(MAX(E$2:E2981) - E2981)/MAX(E$2:E2981)</f>
        <v>0.15871236069396977</v>
      </c>
      <c r="G2981">
        <f t="shared" si="162"/>
        <v>-13.699978632999994</v>
      </c>
      <c r="H2981" t="str">
        <f t="shared" si="163"/>
        <v/>
      </c>
    </row>
    <row r="2982" spans="1:8" x14ac:dyDescent="0.3">
      <c r="A2982">
        <v>2010</v>
      </c>
      <c r="B2982">
        <v>6</v>
      </c>
      <c r="C2982">
        <v>226.9</v>
      </c>
      <c r="D2982">
        <v>1.45</v>
      </c>
      <c r="E2982">
        <f t="shared" si="161"/>
        <v>10.633299882720872</v>
      </c>
      <c r="F2982">
        <f>(MAX(E$2:E2982) - E2982)/MAX(E$2:E2982)</f>
        <v>0.15064801245469858</v>
      </c>
      <c r="G2982">
        <f t="shared" si="162"/>
        <v>-12.249978632999994</v>
      </c>
      <c r="H2982" t="str">
        <f t="shared" si="163"/>
        <v/>
      </c>
    </row>
    <row r="2983" spans="1:8" x14ac:dyDescent="0.3">
      <c r="A2983">
        <v>2010</v>
      </c>
      <c r="B2983">
        <v>6</v>
      </c>
      <c r="C2983">
        <v>223.8</v>
      </c>
      <c r="D2983">
        <v>-0.05</v>
      </c>
      <c r="E2983">
        <f t="shared" si="161"/>
        <v>10.629736444422374</v>
      </c>
      <c r="F2983">
        <f>(MAX(E$2:E2983) - E2983)/MAX(E$2:E2983)</f>
        <v>0.15093264783926461</v>
      </c>
      <c r="G2983">
        <f t="shared" si="162"/>
        <v>-12.299978632999995</v>
      </c>
      <c r="H2983" t="str">
        <f t="shared" si="163"/>
        <v/>
      </c>
    </row>
    <row r="2984" spans="1:8" x14ac:dyDescent="0.3">
      <c r="A2984">
        <v>2010</v>
      </c>
      <c r="B2984">
        <v>6</v>
      </c>
      <c r="C2984">
        <v>224.35</v>
      </c>
      <c r="D2984">
        <v>-2.0999908450000002</v>
      </c>
      <c r="E2984">
        <f t="shared" si="161"/>
        <v>10.480489625491799</v>
      </c>
      <c r="F2984">
        <f>(MAX(E$2:E2984) - E2984)/MAX(E$2:E2984)</f>
        <v>0.16285397834734963</v>
      </c>
      <c r="G2984">
        <f t="shared" si="162"/>
        <v>-14.399969477999996</v>
      </c>
      <c r="H2984" t="str">
        <f t="shared" si="163"/>
        <v/>
      </c>
    </row>
    <row r="2985" spans="1:8" x14ac:dyDescent="0.3">
      <c r="A2985">
        <v>2010</v>
      </c>
      <c r="B2985">
        <v>6</v>
      </c>
      <c r="C2985">
        <v>225.55</v>
      </c>
      <c r="D2985">
        <v>0.150003052</v>
      </c>
      <c r="E2985">
        <f t="shared" si="161"/>
        <v>10.490944771337144</v>
      </c>
      <c r="F2985">
        <f>(MAX(E$2:E2985) - E2985)/MAX(E$2:E2985)</f>
        <v>0.16201885670103455</v>
      </c>
      <c r="G2985">
        <f t="shared" si="162"/>
        <v>-14.249966425999995</v>
      </c>
      <c r="H2985" t="str">
        <f t="shared" si="163"/>
        <v/>
      </c>
    </row>
    <row r="2986" spans="1:8" x14ac:dyDescent="0.3">
      <c r="A2986">
        <v>2010</v>
      </c>
      <c r="B2986">
        <v>6</v>
      </c>
      <c r="C2986">
        <v>226.15</v>
      </c>
      <c r="D2986">
        <v>-0.200012207</v>
      </c>
      <c r="E2986">
        <f t="shared" si="161"/>
        <v>10.477027125854743</v>
      </c>
      <c r="F2986">
        <f>(MAX(E$2:E2986) - E2986)/MAX(E$2:E2986)</f>
        <v>0.16313055109344396</v>
      </c>
      <c r="G2986">
        <f t="shared" si="162"/>
        <v>-14.449978632999995</v>
      </c>
      <c r="H2986" t="str">
        <f t="shared" si="163"/>
        <v/>
      </c>
    </row>
    <row r="2987" spans="1:8" x14ac:dyDescent="0.3">
      <c r="A2987">
        <v>2010</v>
      </c>
      <c r="B2987">
        <v>6</v>
      </c>
      <c r="C2987">
        <v>228.2</v>
      </c>
      <c r="D2987">
        <v>-1.0499938959999999</v>
      </c>
      <c r="E2987">
        <f t="shared" si="161"/>
        <v>10.404716776180944</v>
      </c>
      <c r="F2987">
        <f>(MAX(E$2:E2987) - E2987)/MAX(E$2:E2987)</f>
        <v>0.16890645696395737</v>
      </c>
      <c r="G2987">
        <f t="shared" si="162"/>
        <v>-15.499972528999995</v>
      </c>
      <c r="H2987" t="str">
        <f t="shared" si="163"/>
        <v/>
      </c>
    </row>
    <row r="2988" spans="1:8" x14ac:dyDescent="0.3">
      <c r="A2988">
        <v>2010</v>
      </c>
      <c r="B2988">
        <v>6</v>
      </c>
      <c r="C2988">
        <v>230.2</v>
      </c>
      <c r="D2988">
        <v>1.400006104</v>
      </c>
      <c r="E2988">
        <f t="shared" si="161"/>
        <v>10.499634241409296</v>
      </c>
      <c r="F2988">
        <f>(MAX(E$2:E2988) - E2988)/MAX(E$2:E2988)</f>
        <v>0.16132477125645012</v>
      </c>
      <c r="G2988">
        <f t="shared" si="162"/>
        <v>-14.099966424999995</v>
      </c>
      <c r="H2988" t="str">
        <f t="shared" si="163"/>
        <v/>
      </c>
    </row>
    <row r="2989" spans="1:8" x14ac:dyDescent="0.3">
      <c r="A2989">
        <v>2010</v>
      </c>
      <c r="B2989">
        <v>6</v>
      </c>
      <c r="C2989">
        <v>231.05</v>
      </c>
      <c r="D2989">
        <v>0.84998779300000005</v>
      </c>
      <c r="E2989">
        <f t="shared" si="161"/>
        <v>10.557573394857659</v>
      </c>
      <c r="F2989">
        <f>(MAX(E$2:E2989) - E2989)/MAX(E$2:E2989)</f>
        <v>0.15669678787586039</v>
      </c>
      <c r="G2989">
        <f t="shared" si="162"/>
        <v>-13.249978631999994</v>
      </c>
      <c r="H2989" t="str">
        <f t="shared" si="163"/>
        <v/>
      </c>
    </row>
    <row r="2990" spans="1:8" x14ac:dyDescent="0.3">
      <c r="A2990">
        <v>2010</v>
      </c>
      <c r="B2990">
        <v>6</v>
      </c>
      <c r="C2990">
        <v>233.6</v>
      </c>
      <c r="D2990">
        <v>-0.25001220699999999</v>
      </c>
      <c r="E2990">
        <f t="shared" si="161"/>
        <v>10.540624407967595</v>
      </c>
      <c r="F2990">
        <f>(MAX(E$2:E2990) - E2990)/MAX(E$2:E2990)</f>
        <v>0.15805061555501276</v>
      </c>
      <c r="G2990">
        <f t="shared" si="162"/>
        <v>-13.499990838999993</v>
      </c>
      <c r="H2990" t="str">
        <f t="shared" si="163"/>
        <v/>
      </c>
    </row>
    <row r="2991" spans="1:8" x14ac:dyDescent="0.3">
      <c r="A2991">
        <v>2010</v>
      </c>
      <c r="B2991">
        <v>6</v>
      </c>
      <c r="C2991">
        <v>233.8</v>
      </c>
      <c r="D2991">
        <v>0.199993896</v>
      </c>
      <c r="E2991">
        <f t="shared" si="161"/>
        <v>10.554149176198704</v>
      </c>
      <c r="F2991">
        <f>(MAX(E$2:E2991) - E2991)/MAX(E$2:E2991)</f>
        <v>0.15697030286705321</v>
      </c>
      <c r="G2991">
        <f t="shared" si="162"/>
        <v>-13.299996942999993</v>
      </c>
      <c r="H2991" t="str">
        <f t="shared" si="163"/>
        <v/>
      </c>
    </row>
    <row r="2992" spans="1:8" x14ac:dyDescent="0.3">
      <c r="A2992">
        <v>2010</v>
      </c>
      <c r="B2992">
        <v>6</v>
      </c>
      <c r="C2992">
        <v>234.55</v>
      </c>
      <c r="D2992">
        <v>-0.05</v>
      </c>
      <c r="E2992">
        <f t="shared" si="161"/>
        <v>10.550774368318871</v>
      </c>
      <c r="F2992">
        <f>(MAX(E$2:E2992) - E2992)/MAX(E$2:E2992)</f>
        <v>0.15723987109252738</v>
      </c>
      <c r="G2992">
        <f t="shared" si="162"/>
        <v>-13.349996942999994</v>
      </c>
      <c r="H2992" t="str">
        <f t="shared" si="163"/>
        <v/>
      </c>
    </row>
    <row r="2993" spans="1:8" x14ac:dyDescent="0.3">
      <c r="A2993">
        <v>2010</v>
      </c>
      <c r="B2993">
        <v>6</v>
      </c>
      <c r="C2993">
        <v>236.8</v>
      </c>
      <c r="D2993">
        <v>-0.89999694799999996</v>
      </c>
      <c r="E2993">
        <f t="shared" si="161"/>
        <v>10.490624465042751</v>
      </c>
      <c r="F2993">
        <f>(MAX(E$2:E2993) - E2993)/MAX(E$2:E2993)</f>
        <v>0.16204444168319124</v>
      </c>
      <c r="G2993">
        <f t="shared" si="162"/>
        <v>-14.249993890999994</v>
      </c>
      <c r="H2993" t="str">
        <f t="shared" si="163"/>
        <v/>
      </c>
    </row>
    <row r="2994" spans="1:8" x14ac:dyDescent="0.3">
      <c r="A2994">
        <v>2010</v>
      </c>
      <c r="B2994">
        <v>6</v>
      </c>
      <c r="C2994">
        <v>236.45</v>
      </c>
      <c r="D2994">
        <v>0.65000915500000001</v>
      </c>
      <c r="E2994">
        <f t="shared" si="161"/>
        <v>10.533883094418591</v>
      </c>
      <c r="F2994">
        <f>(MAX(E$2:E2994) - E2994)/MAX(E$2:E2994)</f>
        <v>0.1585890888534868</v>
      </c>
      <c r="G2994">
        <f t="shared" si="162"/>
        <v>-13.599984735999994</v>
      </c>
      <c r="H2994" t="str">
        <f t="shared" si="163"/>
        <v/>
      </c>
    </row>
    <row r="2995" spans="1:8" x14ac:dyDescent="0.3">
      <c r="A2995">
        <v>2010</v>
      </c>
      <c r="B2995">
        <v>6</v>
      </c>
      <c r="C2995">
        <v>235.65</v>
      </c>
      <c r="D2995">
        <v>0.2</v>
      </c>
      <c r="E2995">
        <f t="shared" si="161"/>
        <v>10.547293512107222</v>
      </c>
      <c r="F2995">
        <f>(MAX(E$2:E2995) - E2995)/MAX(E$2:E2995)</f>
        <v>0.15751791009964008</v>
      </c>
      <c r="G2995">
        <f t="shared" si="162"/>
        <v>-13.399984735999995</v>
      </c>
      <c r="H2995" t="str">
        <f t="shared" si="163"/>
        <v/>
      </c>
    </row>
    <row r="2996" spans="1:8" x14ac:dyDescent="0.3">
      <c r="A2996">
        <v>2010</v>
      </c>
      <c r="B2996">
        <v>6</v>
      </c>
      <c r="C2996">
        <v>235.15</v>
      </c>
      <c r="D2996">
        <v>2.7</v>
      </c>
      <c r="E2996">
        <f t="shared" si="161"/>
        <v>10.728950066323826</v>
      </c>
      <c r="F2996">
        <f>(MAX(E$2:E2996) - E2996)/MAX(E$2:E2996)</f>
        <v>0.14300779968460092</v>
      </c>
      <c r="G2996">
        <f t="shared" si="162"/>
        <v>-10.699984735999994</v>
      </c>
      <c r="H2996" t="str">
        <f t="shared" si="163"/>
        <v/>
      </c>
    </row>
    <row r="2997" spans="1:8" x14ac:dyDescent="0.3">
      <c r="A2997">
        <v>2010</v>
      </c>
      <c r="B2997">
        <v>6</v>
      </c>
      <c r="C2997">
        <v>235.45</v>
      </c>
      <c r="D2997">
        <v>0.49999084500000002</v>
      </c>
      <c r="E2997">
        <f t="shared" si="161"/>
        <v>10.763125327374732</v>
      </c>
      <c r="F2997">
        <f>(MAX(E$2:E2997) - E2997)/MAX(E$2:E2997)</f>
        <v>0.14027799555807235</v>
      </c>
      <c r="G2997">
        <f t="shared" si="162"/>
        <v>-10.199993890999995</v>
      </c>
      <c r="H2997" t="str">
        <f t="shared" si="163"/>
        <v/>
      </c>
    </row>
    <row r="2998" spans="1:8" x14ac:dyDescent="0.3">
      <c r="A2998">
        <v>2010</v>
      </c>
      <c r="B2998">
        <v>6</v>
      </c>
      <c r="C2998">
        <v>236.6</v>
      </c>
      <c r="D2998">
        <v>0.49999084500000002</v>
      </c>
      <c r="E2998">
        <f t="shared" si="161"/>
        <v>10.797242809162189</v>
      </c>
      <c r="F2998">
        <f>(MAX(E$2:E2998) - E2998)/MAX(E$2:E2998)</f>
        <v>0.13755280664345279</v>
      </c>
      <c r="G2998">
        <f t="shared" si="162"/>
        <v>-9.7000030459999955</v>
      </c>
      <c r="H2998" t="str">
        <f t="shared" si="163"/>
        <v/>
      </c>
    </row>
    <row r="2999" spans="1:8" x14ac:dyDescent="0.3">
      <c r="A2999">
        <v>2010</v>
      </c>
      <c r="B2999">
        <v>6</v>
      </c>
      <c r="C2999">
        <v>236.55</v>
      </c>
      <c r="D2999">
        <v>-3</v>
      </c>
      <c r="E2999">
        <f t="shared" si="161"/>
        <v>10.591841867960625</v>
      </c>
      <c r="F2999">
        <f>(MAX(E$2:E2999) - E2999)/MAX(E$2:E2999)</f>
        <v>0.15395953828625333</v>
      </c>
      <c r="G2999">
        <f t="shared" si="162"/>
        <v>-12.700003045999996</v>
      </c>
      <c r="H2999" t="str">
        <f t="shared" si="163"/>
        <v/>
      </c>
    </row>
    <row r="3000" spans="1:8" x14ac:dyDescent="0.3">
      <c r="A3000">
        <v>2010</v>
      </c>
      <c r="B3000">
        <v>6</v>
      </c>
      <c r="C3000">
        <v>229.3</v>
      </c>
      <c r="D3000">
        <v>0.90000305199999997</v>
      </c>
      <c r="E3000">
        <f t="shared" si="161"/>
        <v>10.654201375205279</v>
      </c>
      <c r="F3000">
        <f>(MAX(E$2:E3000) - E3000)/MAX(E$2:E3000)</f>
        <v>0.14897847201286993</v>
      </c>
      <c r="G3000">
        <f t="shared" si="162"/>
        <v>-11.799999993999995</v>
      </c>
      <c r="H3000" t="str">
        <f t="shared" si="163"/>
        <v/>
      </c>
    </row>
    <row r="3001" spans="1:8" x14ac:dyDescent="0.3">
      <c r="A3001">
        <v>2010</v>
      </c>
      <c r="B3001">
        <v>7</v>
      </c>
      <c r="C3001">
        <v>229</v>
      </c>
      <c r="D3001">
        <v>-3</v>
      </c>
      <c r="E3001">
        <f t="shared" si="161"/>
        <v>10.44483933944797</v>
      </c>
      <c r="F3001">
        <f>(MAX(E$2:E3001) - E3001)/MAX(E$2:E3001)</f>
        <v>0.16570160247549909</v>
      </c>
      <c r="G3001">
        <f t="shared" si="162"/>
        <v>-14.799999993999995</v>
      </c>
      <c r="H3001" t="str">
        <f t="shared" si="163"/>
        <v/>
      </c>
    </row>
    <row r="3002" spans="1:8" x14ac:dyDescent="0.3">
      <c r="A3002">
        <v>2010</v>
      </c>
      <c r="B3002">
        <v>7</v>
      </c>
      <c r="C3002">
        <v>229.1</v>
      </c>
      <c r="D3002">
        <v>-2.3000030520000001</v>
      </c>
      <c r="E3002">
        <f t="shared" si="161"/>
        <v>10.287551065604365</v>
      </c>
      <c r="F3002">
        <f>(MAX(E$2:E3002) - E3002)/MAX(E$2:E3002)</f>
        <v>0.1782652571716038</v>
      </c>
      <c r="G3002">
        <f t="shared" si="162"/>
        <v>-17.100003045999994</v>
      </c>
      <c r="H3002" t="str">
        <f t="shared" si="163"/>
        <v/>
      </c>
    </row>
    <row r="3003" spans="1:8" x14ac:dyDescent="0.3">
      <c r="A3003">
        <v>2010</v>
      </c>
      <c r="B3003">
        <v>7</v>
      </c>
      <c r="C3003">
        <v>227.2</v>
      </c>
      <c r="D3003">
        <v>0.199990845</v>
      </c>
      <c r="E3003">
        <f t="shared" si="161"/>
        <v>10.301134358059851</v>
      </c>
      <c r="F3003">
        <f>(MAX(E$2:E3003) - E3003)/MAX(E$2:E3003)</f>
        <v>0.17718026976677909</v>
      </c>
      <c r="G3003">
        <f t="shared" si="162"/>
        <v>-16.900012200999996</v>
      </c>
      <c r="H3003" t="str">
        <f t="shared" si="163"/>
        <v/>
      </c>
    </row>
    <row r="3004" spans="1:8" x14ac:dyDescent="0.3">
      <c r="A3004">
        <v>2010</v>
      </c>
      <c r="B3004">
        <v>7</v>
      </c>
      <c r="C3004">
        <v>225.95</v>
      </c>
      <c r="D3004">
        <v>2.8000061039999999</v>
      </c>
      <c r="E3004">
        <f t="shared" si="161"/>
        <v>10.492614148372034</v>
      </c>
      <c r="F3004">
        <f>(MAX(E$2:E3004) - E3004)/MAX(E$2:E3004)</f>
        <v>0.16188551251642724</v>
      </c>
      <c r="G3004">
        <f t="shared" si="162"/>
        <v>-14.100006096999996</v>
      </c>
      <c r="H3004" t="str">
        <f t="shared" si="163"/>
        <v/>
      </c>
    </row>
    <row r="3005" spans="1:8" x14ac:dyDescent="0.3">
      <c r="A3005">
        <v>2010</v>
      </c>
      <c r="B3005">
        <v>7</v>
      </c>
      <c r="C3005">
        <v>228.65</v>
      </c>
      <c r="D3005">
        <v>1.2999938959999999</v>
      </c>
      <c r="E3005">
        <f t="shared" si="161"/>
        <v>10.582098082415115</v>
      </c>
      <c r="F3005">
        <f>(MAX(E$2:E3005) - E3005)/MAX(E$2:E3005)</f>
        <v>0.15473783888066639</v>
      </c>
      <c r="G3005">
        <f t="shared" si="162"/>
        <v>-12.800012200999996</v>
      </c>
      <c r="H3005" t="str">
        <f t="shared" si="163"/>
        <v/>
      </c>
    </row>
    <row r="3006" spans="1:8" x14ac:dyDescent="0.3">
      <c r="A3006">
        <v>2010</v>
      </c>
      <c r="B3006">
        <v>7</v>
      </c>
      <c r="C3006">
        <v>229.75</v>
      </c>
      <c r="D3006">
        <v>-1.4999938960000001</v>
      </c>
      <c r="E3006">
        <f t="shared" si="161"/>
        <v>10.478465334664325</v>
      </c>
      <c r="F3006">
        <f>(MAX(E$2:E3006) - E3006)/MAX(E$2:E3006)</f>
        <v>0.16301567184387927</v>
      </c>
      <c r="G3006">
        <f t="shared" si="162"/>
        <v>-14.300006096999995</v>
      </c>
      <c r="H3006" t="str">
        <f t="shared" si="163"/>
        <v/>
      </c>
    </row>
    <row r="3007" spans="1:8" x14ac:dyDescent="0.3">
      <c r="A3007">
        <v>2010</v>
      </c>
      <c r="B3007">
        <v>7</v>
      </c>
      <c r="C3007">
        <v>231.9</v>
      </c>
      <c r="D3007">
        <v>-2.85</v>
      </c>
      <c r="E3007">
        <f t="shared" si="161"/>
        <v>10.285298282893345</v>
      </c>
      <c r="F3007">
        <f>(MAX(E$2:E3007) - E3007)/MAX(E$2:E3007)</f>
        <v>0.17844520182605877</v>
      </c>
      <c r="G3007">
        <f t="shared" si="162"/>
        <v>-17.150006096999995</v>
      </c>
      <c r="H3007" t="str">
        <f t="shared" si="163"/>
        <v/>
      </c>
    </row>
    <row r="3008" spans="1:8" x14ac:dyDescent="0.3">
      <c r="A3008">
        <v>2010</v>
      </c>
      <c r="B3008">
        <v>7</v>
      </c>
      <c r="C3008">
        <v>235.3</v>
      </c>
      <c r="D3008">
        <v>-0.45</v>
      </c>
      <c r="E3008">
        <f t="shared" si="161"/>
        <v>10.25579307107459</v>
      </c>
      <c r="F3008">
        <f>(MAX(E$2:E3008) - E3008)/MAX(E$2:E3008)</f>
        <v>0.18080197823391009</v>
      </c>
      <c r="G3008">
        <f t="shared" si="162"/>
        <v>-17.600006096999994</v>
      </c>
      <c r="H3008" t="str">
        <f t="shared" si="163"/>
        <v/>
      </c>
    </row>
    <row r="3009" spans="1:8" x14ac:dyDescent="0.3">
      <c r="A3009">
        <v>2010</v>
      </c>
      <c r="B3009">
        <v>7</v>
      </c>
      <c r="C3009">
        <v>236.45</v>
      </c>
      <c r="D3009">
        <v>0.55000610400000005</v>
      </c>
      <c r="E3009">
        <f t="shared" si="161"/>
        <v>10.291577055788814</v>
      </c>
      <c r="F3009">
        <f>(MAX(E$2:E3009) - E3009)/MAX(E$2:E3009)</f>
        <v>0.17794367470870759</v>
      </c>
      <c r="G3009">
        <f t="shared" si="162"/>
        <v>-17.049999992999993</v>
      </c>
      <c r="H3009" t="str">
        <f t="shared" si="163"/>
        <v/>
      </c>
    </row>
    <row r="3010" spans="1:8" x14ac:dyDescent="0.3">
      <c r="A3010">
        <v>2010</v>
      </c>
      <c r="B3010">
        <v>7</v>
      </c>
      <c r="C3010">
        <v>238.95</v>
      </c>
      <c r="D3010">
        <v>-0.85000915499999996</v>
      </c>
      <c r="E3010">
        <f t="shared" si="161"/>
        <v>10.236662211364404</v>
      </c>
      <c r="F3010">
        <f>(MAX(E$2:E3010) - E3010)/MAX(E$2:E3010)</f>
        <v>0.18233008652555163</v>
      </c>
      <c r="G3010">
        <f t="shared" si="162"/>
        <v>-17.900009147999992</v>
      </c>
      <c r="H3010" t="str">
        <f t="shared" si="163"/>
        <v/>
      </c>
    </row>
    <row r="3011" spans="1:8" x14ac:dyDescent="0.3">
      <c r="A3011">
        <v>2010</v>
      </c>
      <c r="B3011">
        <v>7</v>
      </c>
      <c r="C3011">
        <v>239.15</v>
      </c>
      <c r="D3011">
        <v>-4.9996947999999999E-2</v>
      </c>
      <c r="E3011">
        <f t="shared" si="161"/>
        <v>10.233452080474116</v>
      </c>
      <c r="F3011">
        <f>(MAX(E$2:E3011) - E3011)/MAX(E$2:E3011)</f>
        <v>0.18258650091073958</v>
      </c>
      <c r="G3011">
        <f t="shared" si="162"/>
        <v>-17.950006095999992</v>
      </c>
      <c r="H3011" t="str">
        <f t="shared" si="163"/>
        <v/>
      </c>
    </row>
    <row r="3012" spans="1:8" x14ac:dyDescent="0.3">
      <c r="A3012">
        <v>2010</v>
      </c>
      <c r="B3012">
        <v>7</v>
      </c>
      <c r="C3012">
        <v>238.7</v>
      </c>
      <c r="D3012">
        <v>2.2000061039999999</v>
      </c>
      <c r="E3012">
        <f t="shared" ref="E3012:E3075" si="164">(D3012/C3012*$G$2+1)*E3011*$H$2+(1-$H$2)*E3011</f>
        <v>10.374928769049951</v>
      </c>
      <c r="F3012">
        <f>(MAX(E$2:E3012) - E3012)/MAX(E$2:E3012)</f>
        <v>0.17128582210373261</v>
      </c>
      <c r="G3012">
        <f t="shared" si="162"/>
        <v>-15.749999991999992</v>
      </c>
      <c r="H3012" t="str">
        <f t="shared" si="163"/>
        <v/>
      </c>
    </row>
    <row r="3013" spans="1:8" x14ac:dyDescent="0.3">
      <c r="A3013">
        <v>2010</v>
      </c>
      <c r="B3013">
        <v>7</v>
      </c>
      <c r="C3013">
        <v>234.05</v>
      </c>
      <c r="D3013">
        <v>1.0000030520000001</v>
      </c>
      <c r="E3013">
        <f t="shared" si="164"/>
        <v>10.441420717992481</v>
      </c>
      <c r="F3013">
        <f>(MAX(E$2:E3013) - E3013)/MAX(E$2:E3013)</f>
        <v>0.1659746703810327</v>
      </c>
      <c r="G3013">
        <f t="shared" ref="G3013:G3076" si="165">IF(A3013&lt;&gt;A3012, D3013, D3013+G3012)</f>
        <v>-14.749996939999992</v>
      </c>
      <c r="H3013" t="str">
        <f t="shared" si="163"/>
        <v/>
      </c>
    </row>
    <row r="3014" spans="1:8" x14ac:dyDescent="0.3">
      <c r="A3014">
        <v>2010</v>
      </c>
      <c r="B3014">
        <v>7</v>
      </c>
      <c r="C3014">
        <v>234.45</v>
      </c>
      <c r="D3014">
        <v>1.4999938960000001</v>
      </c>
      <c r="E3014">
        <f t="shared" si="164"/>
        <v>10.541625883331934</v>
      </c>
      <c r="F3014">
        <f>(MAX(E$2:E3014) - E3014)/MAX(E$2:E3014)</f>
        <v>0.15797062109416238</v>
      </c>
      <c r="G3014">
        <f t="shared" si="165"/>
        <v>-13.250003043999993</v>
      </c>
      <c r="H3014" t="str">
        <f t="shared" si="163"/>
        <v/>
      </c>
    </row>
    <row r="3015" spans="1:8" x14ac:dyDescent="0.3">
      <c r="A3015">
        <v>2010</v>
      </c>
      <c r="B3015">
        <v>7</v>
      </c>
      <c r="C3015">
        <v>238.4</v>
      </c>
      <c r="D3015">
        <v>0.64999694799999996</v>
      </c>
      <c r="E3015">
        <f t="shared" si="164"/>
        <v>10.584738454542862</v>
      </c>
      <c r="F3015">
        <f>(MAX(E$2:E3015) - E3015)/MAX(E$2:E3015)</f>
        <v>0.15452693489608063</v>
      </c>
      <c r="G3015">
        <f t="shared" si="165"/>
        <v>-12.600006095999992</v>
      </c>
      <c r="H3015" t="str">
        <f t="shared" si="163"/>
        <v/>
      </c>
    </row>
    <row r="3016" spans="1:8" x14ac:dyDescent="0.3">
      <c r="A3016">
        <v>2010</v>
      </c>
      <c r="B3016">
        <v>7</v>
      </c>
      <c r="C3016">
        <v>237.25</v>
      </c>
      <c r="D3016">
        <v>1.649993896</v>
      </c>
      <c r="E3016">
        <f t="shared" si="164"/>
        <v>10.695158394526542</v>
      </c>
      <c r="F3016">
        <f>(MAX(E$2:E3016) - E3016)/MAX(E$2:E3016)</f>
        <v>0.14570696400048186</v>
      </c>
      <c r="G3016">
        <f t="shared" si="165"/>
        <v>-10.950012199999993</v>
      </c>
      <c r="H3016" t="str">
        <f t="shared" si="163"/>
        <v/>
      </c>
    </row>
    <row r="3017" spans="1:8" x14ac:dyDescent="0.3">
      <c r="A3017">
        <v>2010</v>
      </c>
      <c r="B3017">
        <v>7</v>
      </c>
      <c r="C3017">
        <v>238.85</v>
      </c>
      <c r="D3017">
        <v>-0.69999694800000001</v>
      </c>
      <c r="E3017">
        <f t="shared" si="164"/>
        <v>10.648141993639719</v>
      </c>
      <c r="F3017">
        <f>(MAX(E$2:E3017) - E3017)/MAX(E$2:E3017)</f>
        <v>0.14946247489370346</v>
      </c>
      <c r="G3017">
        <f t="shared" si="165"/>
        <v>-11.650009147999993</v>
      </c>
      <c r="H3017" t="str">
        <f t="shared" si="163"/>
        <v/>
      </c>
    </row>
    <row r="3018" spans="1:8" x14ac:dyDescent="0.3">
      <c r="A3018">
        <v>2010</v>
      </c>
      <c r="B3018">
        <v>7</v>
      </c>
      <c r="C3018">
        <v>239.55</v>
      </c>
      <c r="D3018">
        <v>1.1999969479999999</v>
      </c>
      <c r="E3018">
        <f t="shared" si="164"/>
        <v>10.728152875882914</v>
      </c>
      <c r="F3018">
        <f>(MAX(E$2:E3018) - E3018)/MAX(E$2:E3018)</f>
        <v>0.14307147655752919</v>
      </c>
      <c r="G3018">
        <f t="shared" si="165"/>
        <v>-10.450012199999993</v>
      </c>
      <c r="H3018" t="str">
        <f t="shared" si="163"/>
        <v/>
      </c>
    </row>
    <row r="3019" spans="1:8" x14ac:dyDescent="0.3">
      <c r="A3019">
        <v>2010</v>
      </c>
      <c r="B3019">
        <v>7</v>
      </c>
      <c r="C3019">
        <v>241.45</v>
      </c>
      <c r="D3019">
        <v>0.39999694800000002</v>
      </c>
      <c r="E3019">
        <f t="shared" si="164"/>
        <v>10.754811987964281</v>
      </c>
      <c r="F3019">
        <f>(MAX(E$2:E3019) - E3019)/MAX(E$2:E3019)</f>
        <v>0.1409420369590752</v>
      </c>
      <c r="G3019">
        <f t="shared" si="165"/>
        <v>-10.050015251999993</v>
      </c>
      <c r="H3019" t="str">
        <f t="shared" si="163"/>
        <v/>
      </c>
    </row>
    <row r="3020" spans="1:8" x14ac:dyDescent="0.3">
      <c r="A3020">
        <v>2010</v>
      </c>
      <c r="B3020">
        <v>7</v>
      </c>
      <c r="C3020">
        <v>242.15</v>
      </c>
      <c r="D3020">
        <v>-9.9996948000000002E-2</v>
      </c>
      <c r="E3020">
        <f t="shared" si="164"/>
        <v>10.748150114899381</v>
      </c>
      <c r="F3020">
        <f>(MAX(E$2:E3020) - E3020)/MAX(E$2:E3020)</f>
        <v>0.14147416482068492</v>
      </c>
      <c r="G3020">
        <f t="shared" si="165"/>
        <v>-10.150012199999992</v>
      </c>
      <c r="H3020" t="str">
        <f t="shared" si="163"/>
        <v/>
      </c>
    </row>
    <row r="3021" spans="1:8" x14ac:dyDescent="0.3">
      <c r="A3021">
        <v>2010</v>
      </c>
      <c r="B3021">
        <v>7</v>
      </c>
      <c r="C3021">
        <v>241.25</v>
      </c>
      <c r="D3021">
        <v>0.55000305199999999</v>
      </c>
      <c r="E3021">
        <f t="shared" si="164"/>
        <v>10.784905650857198</v>
      </c>
      <c r="F3021">
        <f>(MAX(E$2:E3021) - E3021)/MAX(E$2:E3021)</f>
        <v>0.13853825707206646</v>
      </c>
      <c r="G3021">
        <f t="shared" si="165"/>
        <v>-9.6000091479999927</v>
      </c>
      <c r="H3021" t="str">
        <f t="shared" si="163"/>
        <v/>
      </c>
    </row>
    <row r="3022" spans="1:8" x14ac:dyDescent="0.3">
      <c r="A3022">
        <v>2010</v>
      </c>
      <c r="B3022">
        <v>7</v>
      </c>
      <c r="C3022">
        <v>241.2</v>
      </c>
      <c r="D3022">
        <v>-1.5500091549999999</v>
      </c>
      <c r="E3022">
        <f t="shared" si="164"/>
        <v>10.680946058228841</v>
      </c>
      <c r="F3022">
        <f>(MAX(E$2:E3022) - E3022)/MAX(E$2:E3022)</f>
        <v>0.14684219729731859</v>
      </c>
      <c r="G3022">
        <f t="shared" si="165"/>
        <v>-11.150018302999992</v>
      </c>
      <c r="H3022" t="str">
        <f t="shared" si="163"/>
        <v/>
      </c>
    </row>
    <row r="3023" spans="1:8" x14ac:dyDescent="0.3">
      <c r="A3023">
        <v>2010</v>
      </c>
      <c r="B3023">
        <v>8</v>
      </c>
      <c r="C3023">
        <v>241.05</v>
      </c>
      <c r="D3023">
        <v>-1.650003052</v>
      </c>
      <c r="E3023">
        <f t="shared" si="164"/>
        <v>10.571278394294026</v>
      </c>
      <c r="F3023">
        <f>(MAX(E$2:E3023) - E3023)/MAX(E$2:E3023)</f>
        <v>0.15560207892953401</v>
      </c>
      <c r="G3023">
        <f t="shared" si="165"/>
        <v>-12.800021354999993</v>
      </c>
      <c r="H3023" t="str">
        <f t="shared" si="163"/>
        <v/>
      </c>
    </row>
    <row r="3024" spans="1:8" x14ac:dyDescent="0.3">
      <c r="A3024">
        <v>2010</v>
      </c>
      <c r="B3024">
        <v>8</v>
      </c>
      <c r="C3024">
        <v>243.85</v>
      </c>
      <c r="D3024">
        <v>0.24999084499999999</v>
      </c>
      <c r="E3024">
        <f t="shared" si="164"/>
        <v>10.587534634719614</v>
      </c>
      <c r="F3024">
        <f>(MAX(E$2:E3024) - E3024)/MAX(E$2:E3024)</f>
        <v>0.15430358549214648</v>
      </c>
      <c r="G3024">
        <f t="shared" si="165"/>
        <v>-12.550030509999994</v>
      </c>
      <c r="H3024" t="str">
        <f t="shared" si="163"/>
        <v/>
      </c>
    </row>
    <row r="3025" spans="1:8" x14ac:dyDescent="0.3">
      <c r="A3025">
        <v>2010</v>
      </c>
      <c r="B3025">
        <v>8</v>
      </c>
      <c r="C3025">
        <v>243.9</v>
      </c>
      <c r="D3025">
        <v>0.95000915500000005</v>
      </c>
      <c r="E3025">
        <f t="shared" si="164"/>
        <v>10.649393520524431</v>
      </c>
      <c r="F3025">
        <f>(MAX(E$2:E3025) - E3025)/MAX(E$2:E3025)</f>
        <v>0.1493625071641444</v>
      </c>
      <c r="G3025">
        <f t="shared" si="165"/>
        <v>-11.600021354999994</v>
      </c>
      <c r="H3025" t="str">
        <f t="shared" si="163"/>
        <v/>
      </c>
    </row>
    <row r="3026" spans="1:8" x14ac:dyDescent="0.3">
      <c r="A3026">
        <v>2010</v>
      </c>
      <c r="B3026">
        <v>8</v>
      </c>
      <c r="C3026">
        <v>244.4</v>
      </c>
      <c r="D3026">
        <v>1.299990845</v>
      </c>
      <c r="E3026">
        <f t="shared" si="164"/>
        <v>10.734361487472983</v>
      </c>
      <c r="F3026">
        <f>(MAX(E$2:E3026) - E3026)/MAX(E$2:E3026)</f>
        <v>0.14257555368766914</v>
      </c>
      <c r="G3026">
        <f t="shared" si="165"/>
        <v>-10.300030509999994</v>
      </c>
      <c r="H3026" t="str">
        <f t="shared" si="163"/>
        <v/>
      </c>
    </row>
    <row r="3027" spans="1:8" x14ac:dyDescent="0.3">
      <c r="A3027">
        <v>2010</v>
      </c>
      <c r="B3027">
        <v>8</v>
      </c>
      <c r="C3027">
        <v>242.65</v>
      </c>
      <c r="D3027">
        <v>-0.14999694799999999</v>
      </c>
      <c r="E3027">
        <f t="shared" si="164"/>
        <v>10.724408129991943</v>
      </c>
      <c r="F3027">
        <f>(MAX(E$2:E3027) - E3027)/MAX(E$2:E3027)</f>
        <v>0.14337059417862791</v>
      </c>
      <c r="G3027">
        <f t="shared" si="165"/>
        <v>-10.450027457999994</v>
      </c>
      <c r="H3027" t="str">
        <f t="shared" si="163"/>
        <v/>
      </c>
    </row>
    <row r="3028" spans="1:8" x14ac:dyDescent="0.3">
      <c r="A3028">
        <v>2010</v>
      </c>
      <c r="B3028">
        <v>8</v>
      </c>
      <c r="C3028">
        <v>241.45</v>
      </c>
      <c r="D3028">
        <v>1.900003052</v>
      </c>
      <c r="E3028">
        <f t="shared" si="164"/>
        <v>10.850995880113365</v>
      </c>
      <c r="F3028">
        <f>(MAX(E$2:E3028) - E3028)/MAX(E$2:E3028)</f>
        <v>0.13325919335758704</v>
      </c>
      <c r="G3028">
        <f t="shared" si="165"/>
        <v>-8.5500244059999932</v>
      </c>
      <c r="H3028" t="str">
        <f t="shared" si="163"/>
        <v/>
      </c>
    </row>
    <row r="3029" spans="1:8" x14ac:dyDescent="0.3">
      <c r="A3029">
        <v>2010</v>
      </c>
      <c r="B3029">
        <v>8</v>
      </c>
      <c r="C3029">
        <v>243.05</v>
      </c>
      <c r="D3029">
        <v>1.0000030520000001</v>
      </c>
      <c r="E3029">
        <f t="shared" si="164"/>
        <v>10.917963761191453</v>
      </c>
      <c r="F3029">
        <f>(MAX(E$2:E3029) - E3029)/MAX(E$2:E3029)</f>
        <v>0.12791002578752717</v>
      </c>
      <c r="G3029">
        <f t="shared" si="165"/>
        <v>-7.550021353999993</v>
      </c>
      <c r="H3029" t="str">
        <f t="shared" si="163"/>
        <v/>
      </c>
    </row>
    <row r="3030" spans="1:8" x14ac:dyDescent="0.3">
      <c r="A3030">
        <v>2010</v>
      </c>
      <c r="B3030">
        <v>8</v>
      </c>
      <c r="C3030">
        <v>241.1</v>
      </c>
      <c r="D3030">
        <v>-3</v>
      </c>
      <c r="E3030">
        <f t="shared" si="164"/>
        <v>10.714185922430104</v>
      </c>
      <c r="F3030">
        <f>(MAX(E$2:E3030) - E3030)/MAX(E$2:E3030)</f>
        <v>0.14418710950364538</v>
      </c>
      <c r="G3030">
        <f t="shared" si="165"/>
        <v>-10.550021353999993</v>
      </c>
      <c r="H3030" t="str">
        <f t="shared" si="163"/>
        <v/>
      </c>
    </row>
    <row r="3031" spans="1:8" x14ac:dyDescent="0.3">
      <c r="A3031">
        <v>2010</v>
      </c>
      <c r="B3031">
        <v>8</v>
      </c>
      <c r="C3031">
        <v>235.25</v>
      </c>
      <c r="D3031">
        <v>-1.0000030520000001</v>
      </c>
      <c r="E3031">
        <f t="shared" si="164"/>
        <v>10.645869969472875</v>
      </c>
      <c r="F3031">
        <f>(MAX(E$2:E3031) - E3031)/MAX(E$2:E3031)</f>
        <v>0.14964395649049317</v>
      </c>
      <c r="G3031">
        <f t="shared" si="165"/>
        <v>-11.550024405999993</v>
      </c>
      <c r="H3031" t="str">
        <f t="shared" si="163"/>
        <v/>
      </c>
    </row>
    <row r="3032" spans="1:8" x14ac:dyDescent="0.3">
      <c r="A3032">
        <v>2010</v>
      </c>
      <c r="B3032">
        <v>8</v>
      </c>
      <c r="C3032">
        <v>234.25</v>
      </c>
      <c r="D3032">
        <v>1.850006104</v>
      </c>
      <c r="E3032">
        <f t="shared" si="164"/>
        <v>10.77198474701342</v>
      </c>
      <c r="F3032">
        <f>(MAX(E$2:E3032) - E3032)/MAX(E$2:E3032)</f>
        <v>0.139570335117606</v>
      </c>
      <c r="G3032">
        <f t="shared" si="165"/>
        <v>-9.700018301999993</v>
      </c>
      <c r="H3032" t="str">
        <f t="shared" si="163"/>
        <v/>
      </c>
    </row>
    <row r="3033" spans="1:8" x14ac:dyDescent="0.3">
      <c r="A3033">
        <v>2010</v>
      </c>
      <c r="B3033">
        <v>8</v>
      </c>
      <c r="C3033">
        <v>235.1</v>
      </c>
      <c r="D3033">
        <v>0.5</v>
      </c>
      <c r="E3033">
        <f t="shared" si="164"/>
        <v>10.806348798737199</v>
      </c>
      <c r="F3033">
        <f>(MAX(E$2:E3033) - E3033)/MAX(E$2:E3033)</f>
        <v>0.13682545103142213</v>
      </c>
      <c r="G3033">
        <f t="shared" si="165"/>
        <v>-9.200018301999993</v>
      </c>
      <c r="H3033" t="str">
        <f t="shared" ref="H3033:H3096" si="166">IF(A3033=A3034, "", IF(-C3011*0.05 &gt; MIN(G3012:G3033), -C3011*0.05, ""))</f>
        <v/>
      </c>
    </row>
    <row r="3034" spans="1:8" x14ac:dyDescent="0.3">
      <c r="A3034">
        <v>2010</v>
      </c>
      <c r="B3034">
        <v>8</v>
      </c>
      <c r="C3034">
        <v>234.35</v>
      </c>
      <c r="D3034">
        <v>3.6999969479999999</v>
      </c>
      <c r="E3034">
        <f t="shared" si="164"/>
        <v>11.062270225498569</v>
      </c>
      <c r="F3034">
        <f>(MAX(E$2:E3034) - E3034)/MAX(E$2:E3034)</f>
        <v>0.11638331407745348</v>
      </c>
      <c r="G3034">
        <f t="shared" si="165"/>
        <v>-5.5000213539999931</v>
      </c>
      <c r="H3034" t="str">
        <f t="shared" si="166"/>
        <v/>
      </c>
    </row>
    <row r="3035" spans="1:8" x14ac:dyDescent="0.3">
      <c r="A3035">
        <v>2010</v>
      </c>
      <c r="B3035">
        <v>8</v>
      </c>
      <c r="C3035">
        <v>238.15</v>
      </c>
      <c r="D3035">
        <v>0.15</v>
      </c>
      <c r="E3035">
        <f t="shared" si="164"/>
        <v>11.072721667030113</v>
      </c>
      <c r="F3035">
        <f>(MAX(E$2:E3035) - E3035)/MAX(E$2:E3035)</f>
        <v>0.1155484883191811</v>
      </c>
      <c r="G3035">
        <f t="shared" si="165"/>
        <v>-5.3500213539999928</v>
      </c>
      <c r="H3035" t="str">
        <f t="shared" si="166"/>
        <v/>
      </c>
    </row>
    <row r="3036" spans="1:8" x14ac:dyDescent="0.3">
      <c r="A3036">
        <v>2010</v>
      </c>
      <c r="B3036">
        <v>8</v>
      </c>
      <c r="C3036">
        <v>238.25</v>
      </c>
      <c r="D3036">
        <v>3.899990845</v>
      </c>
      <c r="E3036">
        <f t="shared" si="164"/>
        <v>11.344601078135993</v>
      </c>
      <c r="F3036">
        <f>(MAX(E$2:E3036) - E3036)/MAX(E$2:E3036)</f>
        <v>9.383168161360958E-2</v>
      </c>
      <c r="G3036">
        <f t="shared" si="165"/>
        <v>-1.4500305089999928</v>
      </c>
      <c r="H3036" t="str">
        <f t="shared" si="166"/>
        <v/>
      </c>
    </row>
    <row r="3037" spans="1:8" x14ac:dyDescent="0.3">
      <c r="A3037">
        <v>2010</v>
      </c>
      <c r="B3037">
        <v>8</v>
      </c>
      <c r="C3037">
        <v>240.2</v>
      </c>
      <c r="D3037">
        <v>0.85000915499999996</v>
      </c>
      <c r="E3037">
        <f t="shared" si="164"/>
        <v>11.404819738270705</v>
      </c>
      <c r="F3037">
        <f>(MAX(E$2:E3037) - E3037)/MAX(E$2:E3037)</f>
        <v>8.902161895790979E-2</v>
      </c>
      <c r="G3037">
        <f t="shared" si="165"/>
        <v>-0.60002135399999279</v>
      </c>
      <c r="H3037" t="str">
        <f t="shared" si="166"/>
        <v/>
      </c>
    </row>
    <row r="3038" spans="1:8" x14ac:dyDescent="0.3">
      <c r="A3038">
        <v>2010</v>
      </c>
      <c r="B3038">
        <v>8</v>
      </c>
      <c r="C3038">
        <v>241.4</v>
      </c>
      <c r="D3038">
        <v>0.95000610399999996</v>
      </c>
      <c r="E3038">
        <f t="shared" si="164"/>
        <v>11.472143568219195</v>
      </c>
      <c r="F3038">
        <f>(MAX(E$2:E3038) - E3038)/MAX(E$2:E3038)</f>
        <v>8.3644019397416572E-2</v>
      </c>
      <c r="G3038">
        <f t="shared" si="165"/>
        <v>0.34998475000000717</v>
      </c>
      <c r="H3038" t="str">
        <f t="shared" si="166"/>
        <v/>
      </c>
    </row>
    <row r="3039" spans="1:8" x14ac:dyDescent="0.3">
      <c r="A3039">
        <v>2010</v>
      </c>
      <c r="B3039">
        <v>8</v>
      </c>
      <c r="C3039">
        <v>238.7</v>
      </c>
      <c r="D3039">
        <v>0.25</v>
      </c>
      <c r="E3039">
        <f t="shared" si="164"/>
        <v>11.490166416305001</v>
      </c>
      <c r="F3039">
        <f>(MAX(E$2:E3039) - E3039)/MAX(E$2:E3039)</f>
        <v>8.2204415322318342E-2</v>
      </c>
      <c r="G3039">
        <f t="shared" si="165"/>
        <v>0.59998475000000717</v>
      </c>
      <c r="H3039" t="str">
        <f t="shared" si="166"/>
        <v/>
      </c>
    </row>
    <row r="3040" spans="1:8" x14ac:dyDescent="0.3">
      <c r="A3040">
        <v>2010</v>
      </c>
      <c r="B3040">
        <v>8</v>
      </c>
      <c r="C3040">
        <v>237.2</v>
      </c>
      <c r="D3040">
        <v>-1.3000030520000001</v>
      </c>
      <c r="E3040">
        <f t="shared" si="164"/>
        <v>11.395706563380141</v>
      </c>
      <c r="F3040">
        <f>(MAX(E$2:E3040) - E3040)/MAX(E$2:E3040)</f>
        <v>8.9749548508615495E-2</v>
      </c>
      <c r="G3040">
        <f t="shared" si="165"/>
        <v>-0.70001830199999293</v>
      </c>
      <c r="H3040" t="str">
        <f t="shared" si="166"/>
        <v/>
      </c>
    </row>
    <row r="3041" spans="1:8" x14ac:dyDescent="0.3">
      <c r="A3041">
        <v>2010</v>
      </c>
      <c r="B3041">
        <v>8</v>
      </c>
      <c r="C3041">
        <v>236.3</v>
      </c>
      <c r="D3041">
        <v>-1.5499938959999999</v>
      </c>
      <c r="E3041">
        <f t="shared" si="164"/>
        <v>11.283582511662962</v>
      </c>
      <c r="F3041">
        <f>(MAX(E$2:E3041) - E3041)/MAX(E$2:E3041)</f>
        <v>9.8705638078925836E-2</v>
      </c>
      <c r="G3041">
        <f t="shared" si="165"/>
        <v>-2.2500121979999927</v>
      </c>
      <c r="H3041" t="str">
        <f t="shared" si="166"/>
        <v/>
      </c>
    </row>
    <row r="3042" spans="1:8" x14ac:dyDescent="0.3">
      <c r="A3042">
        <v>2010</v>
      </c>
      <c r="B3042">
        <v>8</v>
      </c>
      <c r="C3042">
        <v>234.05</v>
      </c>
      <c r="D3042">
        <v>-0.55000610400000005</v>
      </c>
      <c r="E3042">
        <f t="shared" si="164"/>
        <v>11.243808707413429</v>
      </c>
      <c r="F3042">
        <f>(MAX(E$2:E3042) - E3042)/MAX(E$2:E3042)</f>
        <v>0.10188263487805442</v>
      </c>
      <c r="G3042">
        <f t="shared" si="165"/>
        <v>-2.8000183019999927</v>
      </c>
      <c r="H3042" t="str">
        <f t="shared" si="166"/>
        <v/>
      </c>
    </row>
    <row r="3043" spans="1:8" x14ac:dyDescent="0.3">
      <c r="A3043">
        <v>2010</v>
      </c>
      <c r="B3043">
        <v>8</v>
      </c>
      <c r="C3043">
        <v>237.35</v>
      </c>
      <c r="D3043">
        <v>-2.0999908450000002</v>
      </c>
      <c r="E3043">
        <f t="shared" si="164"/>
        <v>11.09458670184044</v>
      </c>
      <c r="F3043">
        <f>(MAX(E$2:E3043) - E3043)/MAX(E$2:E3043)</f>
        <v>0.11380198337915994</v>
      </c>
      <c r="G3043">
        <f t="shared" si="165"/>
        <v>-4.9000091469999933</v>
      </c>
      <c r="H3043" t="str">
        <f t="shared" si="166"/>
        <v/>
      </c>
    </row>
    <row r="3044" spans="1:8" x14ac:dyDescent="0.3">
      <c r="A3044">
        <v>2010</v>
      </c>
      <c r="B3044">
        <v>8</v>
      </c>
      <c r="C3044">
        <v>237.8</v>
      </c>
      <c r="D3044">
        <v>-1.799996948</v>
      </c>
      <c r="E3044">
        <f t="shared" si="164"/>
        <v>10.968618100898677</v>
      </c>
      <c r="F3044">
        <f>(MAX(E$2:E3044) - E3044)/MAX(E$2:E3044)</f>
        <v>0.12386392866032787</v>
      </c>
      <c r="G3044">
        <f t="shared" si="165"/>
        <v>-6.7000060949999938</v>
      </c>
      <c r="H3044" t="str">
        <f t="shared" si="166"/>
        <v/>
      </c>
    </row>
    <row r="3045" spans="1:8" x14ac:dyDescent="0.3">
      <c r="A3045">
        <v>2010</v>
      </c>
      <c r="B3045">
        <v>9</v>
      </c>
      <c r="C3045">
        <v>236.9</v>
      </c>
      <c r="D3045">
        <v>-2.299996948</v>
      </c>
      <c r="E3045">
        <f t="shared" si="164"/>
        <v>10.808881156053735</v>
      </c>
      <c r="F3045">
        <f>(MAX(E$2:E3045) - E3045)/MAX(E$2:E3045)</f>
        <v>0.13662317490419001</v>
      </c>
      <c r="G3045">
        <f t="shared" si="165"/>
        <v>-9.0000030429999942</v>
      </c>
      <c r="H3045" t="str">
        <f t="shared" si="166"/>
        <v/>
      </c>
    </row>
    <row r="3046" spans="1:8" x14ac:dyDescent="0.3">
      <c r="A3046">
        <v>2010</v>
      </c>
      <c r="B3046">
        <v>9</v>
      </c>
      <c r="C3046">
        <v>241.8</v>
      </c>
      <c r="D3046">
        <v>1.049996948</v>
      </c>
      <c r="E3046">
        <f t="shared" si="164"/>
        <v>10.879286194671298</v>
      </c>
      <c r="F3046">
        <f>(MAX(E$2:E3046) - E3046)/MAX(E$2:E3046)</f>
        <v>0.13099945882897576</v>
      </c>
      <c r="G3046">
        <f t="shared" si="165"/>
        <v>-7.9500060949999938</v>
      </c>
      <c r="H3046" t="str">
        <f t="shared" si="166"/>
        <v/>
      </c>
    </row>
    <row r="3047" spans="1:8" x14ac:dyDescent="0.3">
      <c r="A3047">
        <v>2010</v>
      </c>
      <c r="B3047">
        <v>9</v>
      </c>
      <c r="C3047">
        <v>241.7</v>
      </c>
      <c r="D3047">
        <v>-1.1499969480000001</v>
      </c>
      <c r="E3047">
        <f t="shared" si="164"/>
        <v>10.801641515811406</v>
      </c>
      <c r="F3047">
        <f>(MAX(E$2:E3047) - E3047)/MAX(E$2:E3047)</f>
        <v>0.13720145285146459</v>
      </c>
      <c r="G3047">
        <f t="shared" si="165"/>
        <v>-9.1000030429999939</v>
      </c>
      <c r="H3047" t="str">
        <f t="shared" si="166"/>
        <v/>
      </c>
    </row>
    <row r="3048" spans="1:8" x14ac:dyDescent="0.3">
      <c r="A3048">
        <v>2010</v>
      </c>
      <c r="B3048">
        <v>9</v>
      </c>
      <c r="C3048">
        <v>242.05</v>
      </c>
      <c r="D3048">
        <v>-0.39999389600000002</v>
      </c>
      <c r="E3048">
        <f t="shared" si="164"/>
        <v>10.774866527132799</v>
      </c>
      <c r="F3048">
        <f>(MAX(E$2:E3048) - E3048)/MAX(E$2:E3048)</f>
        <v>0.13934014828011818</v>
      </c>
      <c r="G3048">
        <f t="shared" si="165"/>
        <v>-9.4999969389999936</v>
      </c>
      <c r="H3048" t="str">
        <f t="shared" si="166"/>
        <v/>
      </c>
    </row>
    <row r="3049" spans="1:8" x14ac:dyDescent="0.3">
      <c r="A3049">
        <v>2010</v>
      </c>
      <c r="B3049">
        <v>9</v>
      </c>
      <c r="C3049">
        <v>242.05</v>
      </c>
      <c r="D3049">
        <v>-0.4</v>
      </c>
      <c r="E3049">
        <f t="shared" si="164"/>
        <v>10.748157500418156</v>
      </c>
      <c r="F3049">
        <f>(MAX(E$2:E3049) - E3049)/MAX(E$2:E3049)</f>
        <v>0.14147357489045451</v>
      </c>
      <c r="G3049">
        <f t="shared" si="165"/>
        <v>-9.899996938999994</v>
      </c>
      <c r="H3049" t="str">
        <f t="shared" si="166"/>
        <v/>
      </c>
    </row>
    <row r="3050" spans="1:8" x14ac:dyDescent="0.3">
      <c r="A3050">
        <v>2010</v>
      </c>
      <c r="B3050">
        <v>9</v>
      </c>
      <c r="C3050">
        <v>241.2</v>
      </c>
      <c r="D3050">
        <v>-1.149993896</v>
      </c>
      <c r="E3050">
        <f t="shared" si="164"/>
        <v>10.671289866595224</v>
      </c>
      <c r="F3050">
        <f>(MAX(E$2:E3050) - E3050)/MAX(E$2:E3050)</f>
        <v>0.14761350118666516</v>
      </c>
      <c r="G3050">
        <f t="shared" si="165"/>
        <v>-11.049990834999994</v>
      </c>
      <c r="H3050" t="str">
        <f t="shared" si="166"/>
        <v/>
      </c>
    </row>
    <row r="3051" spans="1:8" x14ac:dyDescent="0.3">
      <c r="A3051">
        <v>2010</v>
      </c>
      <c r="B3051">
        <v>9</v>
      </c>
      <c r="C3051">
        <v>240.9</v>
      </c>
      <c r="D3051">
        <v>-9.1600000000000004E-6</v>
      </c>
      <c r="E3051">
        <f t="shared" si="164"/>
        <v>10.671289257946313</v>
      </c>
      <c r="F3051">
        <f>(MAX(E$2:E3051) - E3051)/MAX(E$2:E3051)</f>
        <v>0.14761354980347913</v>
      </c>
      <c r="G3051">
        <f t="shared" si="165"/>
        <v>-11.049999994999993</v>
      </c>
      <c r="H3051" t="str">
        <f t="shared" si="166"/>
        <v/>
      </c>
    </row>
    <row r="3052" spans="1:8" x14ac:dyDescent="0.3">
      <c r="A3052">
        <v>2010</v>
      </c>
      <c r="B3052">
        <v>9</v>
      </c>
      <c r="C3052">
        <v>241.4</v>
      </c>
      <c r="D3052">
        <v>-1.75</v>
      </c>
      <c r="E3052">
        <f t="shared" si="164"/>
        <v>10.555248933579664</v>
      </c>
      <c r="F3052">
        <f>(MAX(E$2:E3052) - E3052)/MAX(E$2:E3052)</f>
        <v>0.15688245797152331</v>
      </c>
      <c r="G3052">
        <f t="shared" si="165"/>
        <v>-12.799999994999993</v>
      </c>
      <c r="H3052" t="str">
        <f t="shared" si="166"/>
        <v/>
      </c>
    </row>
    <row r="3053" spans="1:8" x14ac:dyDescent="0.3">
      <c r="A3053">
        <v>2010</v>
      </c>
      <c r="B3053">
        <v>9</v>
      </c>
      <c r="C3053">
        <v>244.3</v>
      </c>
      <c r="D3053">
        <v>-1.0000091550000001</v>
      </c>
      <c r="E3053">
        <f t="shared" si="164"/>
        <v>10.490439198211979</v>
      </c>
      <c r="F3053">
        <f>(MAX(E$2:E3053) - E3053)/MAX(E$2:E3053)</f>
        <v>0.16205924017027223</v>
      </c>
      <c r="G3053">
        <f t="shared" si="165"/>
        <v>-13.800009149999994</v>
      </c>
      <c r="H3053" t="str">
        <f t="shared" si="166"/>
        <v/>
      </c>
    </row>
    <row r="3054" spans="1:8" x14ac:dyDescent="0.3">
      <c r="A3054">
        <v>2010</v>
      </c>
      <c r="B3054">
        <v>9</v>
      </c>
      <c r="C3054">
        <v>245.85</v>
      </c>
      <c r="D3054">
        <v>0.74999694800000005</v>
      </c>
      <c r="E3054">
        <f t="shared" si="164"/>
        <v>10.5384428430066</v>
      </c>
      <c r="F3054">
        <f>(MAX(E$2:E3054) - E3054)/MAX(E$2:E3054)</f>
        <v>0.15822487157675741</v>
      </c>
      <c r="G3054">
        <f t="shared" si="165"/>
        <v>-13.050012201999994</v>
      </c>
      <c r="H3054" t="str">
        <f t="shared" si="166"/>
        <v/>
      </c>
    </row>
    <row r="3055" spans="1:8" x14ac:dyDescent="0.3">
      <c r="A3055">
        <v>2010</v>
      </c>
      <c r="B3055">
        <v>9</v>
      </c>
      <c r="C3055">
        <v>245.1</v>
      </c>
      <c r="D3055">
        <v>1.1999969479999999</v>
      </c>
      <c r="E3055">
        <f t="shared" si="164"/>
        <v>10.615836351258009</v>
      </c>
      <c r="F3055">
        <f>(MAX(E$2:E3055) - E3055)/MAX(E$2:E3055)</f>
        <v>0.15204294021194592</v>
      </c>
      <c r="G3055">
        <f t="shared" si="165"/>
        <v>-11.850015253999995</v>
      </c>
      <c r="H3055" t="str">
        <f t="shared" si="166"/>
        <v/>
      </c>
    </row>
    <row r="3056" spans="1:8" x14ac:dyDescent="0.3">
      <c r="A3056">
        <v>2010</v>
      </c>
      <c r="B3056">
        <v>9</v>
      </c>
      <c r="C3056">
        <v>245.6</v>
      </c>
      <c r="D3056">
        <v>-1.200009155</v>
      </c>
      <c r="E3056">
        <f t="shared" si="164"/>
        <v>10.538032396802647</v>
      </c>
      <c r="F3056">
        <f>(MAX(E$2:E3056) - E3056)/MAX(E$2:E3056)</f>
        <v>0.1582576566296528</v>
      </c>
      <c r="G3056">
        <f t="shared" si="165"/>
        <v>-13.050024408999995</v>
      </c>
      <c r="H3056" t="str">
        <f t="shared" si="166"/>
        <v/>
      </c>
    </row>
    <row r="3057" spans="1:8" x14ac:dyDescent="0.3">
      <c r="A3057">
        <v>2010</v>
      </c>
      <c r="B3057">
        <v>9</v>
      </c>
      <c r="C3057">
        <v>245.6</v>
      </c>
      <c r="D3057">
        <v>4.9990844999999999E-2</v>
      </c>
      <c r="E3057">
        <f t="shared" si="164"/>
        <v>10.541249854930621</v>
      </c>
      <c r="F3057">
        <f>(MAX(E$2:E3057) - E3057)/MAX(E$2:E3057)</f>
        <v>0.15800065696953042</v>
      </c>
      <c r="G3057">
        <f t="shared" si="165"/>
        <v>-13.000033563999995</v>
      </c>
      <c r="H3057" t="str">
        <f t="shared" si="166"/>
        <v/>
      </c>
    </row>
    <row r="3058" spans="1:8" x14ac:dyDescent="0.3">
      <c r="A3058">
        <v>2010</v>
      </c>
      <c r="B3058">
        <v>9</v>
      </c>
      <c r="C3058">
        <v>245.2</v>
      </c>
      <c r="D3058">
        <v>1.6999908450000001</v>
      </c>
      <c r="E3058">
        <f t="shared" si="164"/>
        <v>10.650874823822789</v>
      </c>
      <c r="F3058">
        <f>(MAX(E$2:E3058) - E3058)/MAX(E$2:E3058)</f>
        <v>0.14924418567274519</v>
      </c>
      <c r="G3058">
        <f t="shared" si="165"/>
        <v>-11.300042718999995</v>
      </c>
      <c r="H3058" t="str">
        <f t="shared" si="166"/>
        <v/>
      </c>
    </row>
    <row r="3059" spans="1:8" x14ac:dyDescent="0.3">
      <c r="A3059">
        <v>2010</v>
      </c>
      <c r="B3059">
        <v>9</v>
      </c>
      <c r="C3059">
        <v>245.2</v>
      </c>
      <c r="D3059">
        <v>1.7</v>
      </c>
      <c r="E3059">
        <f t="shared" si="164"/>
        <v>10.761640446990604</v>
      </c>
      <c r="F3059">
        <f>(MAX(E$2:E3059) - E3059)/MAX(E$2:E3059)</f>
        <v>0.14039660277496988</v>
      </c>
      <c r="G3059">
        <f t="shared" si="165"/>
        <v>-9.6000427189999957</v>
      </c>
      <c r="H3059" t="str">
        <f t="shared" si="166"/>
        <v/>
      </c>
    </row>
    <row r="3060" spans="1:8" x14ac:dyDescent="0.3">
      <c r="A3060">
        <v>2010</v>
      </c>
      <c r="B3060">
        <v>9</v>
      </c>
      <c r="C3060">
        <v>245.2</v>
      </c>
      <c r="D3060">
        <v>1.7</v>
      </c>
      <c r="E3060">
        <f t="shared" si="164"/>
        <v>10.8735579965005</v>
      </c>
      <c r="F3060">
        <f>(MAX(E$2:E3060) - E3060)/MAX(E$2:E3060)</f>
        <v>0.13145700790170783</v>
      </c>
      <c r="G3060">
        <f t="shared" si="165"/>
        <v>-7.9000427189999956</v>
      </c>
      <c r="H3060" t="str">
        <f t="shared" si="166"/>
        <v/>
      </c>
    </row>
    <row r="3061" spans="1:8" x14ac:dyDescent="0.3">
      <c r="A3061">
        <v>2010</v>
      </c>
      <c r="B3061">
        <v>9</v>
      </c>
      <c r="C3061">
        <v>245.2</v>
      </c>
      <c r="D3061">
        <v>1.7</v>
      </c>
      <c r="E3061">
        <f t="shared" si="164"/>
        <v>10.9866394520106</v>
      </c>
      <c r="F3061">
        <f>(MAX(E$2:E3061) - E3061)/MAX(E$2:E3061)</f>
        <v>0.12242444415843431</v>
      </c>
      <c r="G3061">
        <f t="shared" si="165"/>
        <v>-6.2000427189999954</v>
      </c>
      <c r="H3061" t="str">
        <f t="shared" si="166"/>
        <v/>
      </c>
    </row>
    <row r="3062" spans="1:8" x14ac:dyDescent="0.3">
      <c r="A3062">
        <v>2010</v>
      </c>
      <c r="B3062">
        <v>9</v>
      </c>
      <c r="C3062">
        <v>246.4</v>
      </c>
      <c r="D3062">
        <v>1.4500122070000001</v>
      </c>
      <c r="E3062">
        <f t="shared" si="164"/>
        <v>11.083620547704532</v>
      </c>
      <c r="F3062">
        <f>(MAX(E$2:E3062) - E3062)/MAX(E$2:E3062)</f>
        <v>0.11467792263731973</v>
      </c>
      <c r="G3062">
        <f t="shared" si="165"/>
        <v>-4.750030511999995</v>
      </c>
      <c r="H3062" t="str">
        <f t="shared" si="166"/>
        <v/>
      </c>
    </row>
    <row r="3063" spans="1:8" x14ac:dyDescent="0.3">
      <c r="A3063">
        <v>2010</v>
      </c>
      <c r="B3063">
        <v>9</v>
      </c>
      <c r="C3063">
        <v>248.85</v>
      </c>
      <c r="D3063">
        <v>-0.799987793</v>
      </c>
      <c r="E3063">
        <f t="shared" si="164"/>
        <v>11.030174127328358</v>
      </c>
      <c r="F3063">
        <f>(MAX(E$2:E3063) - E3063)/MAX(E$2:E3063)</f>
        <v>0.11894704171365196</v>
      </c>
      <c r="G3063">
        <f t="shared" si="165"/>
        <v>-5.5500183049999947</v>
      </c>
      <c r="H3063" t="str">
        <f t="shared" si="166"/>
        <v/>
      </c>
    </row>
    <row r="3064" spans="1:8" x14ac:dyDescent="0.3">
      <c r="A3064">
        <v>2010</v>
      </c>
      <c r="B3064">
        <v>9</v>
      </c>
      <c r="C3064">
        <v>249.15</v>
      </c>
      <c r="D3064">
        <v>-0.35000610399999998</v>
      </c>
      <c r="E3064">
        <f t="shared" si="164"/>
        <v>11.006931332188396</v>
      </c>
      <c r="F3064">
        <f>(MAX(E$2:E3064) - E3064)/MAX(E$2:E3064)</f>
        <v>0.12080359748335381</v>
      </c>
      <c r="G3064">
        <f t="shared" si="165"/>
        <v>-5.9000244089999949</v>
      </c>
      <c r="H3064" t="str">
        <f t="shared" si="166"/>
        <v/>
      </c>
    </row>
    <row r="3065" spans="1:8" x14ac:dyDescent="0.3">
      <c r="A3065">
        <v>2010</v>
      </c>
      <c r="B3065">
        <v>9</v>
      </c>
      <c r="C3065">
        <v>250</v>
      </c>
      <c r="D3065">
        <v>-1.1999969479999999</v>
      </c>
      <c r="E3065">
        <f t="shared" si="164"/>
        <v>10.927681628155566</v>
      </c>
      <c r="F3065">
        <f>(MAX(E$2:E3065) - E3065)/MAX(E$2:E3065)</f>
        <v>0.12713379548162909</v>
      </c>
      <c r="G3065">
        <f t="shared" si="165"/>
        <v>-7.1000213569999948</v>
      </c>
      <c r="H3065" t="str">
        <f t="shared" si="166"/>
        <v/>
      </c>
    </row>
    <row r="3066" spans="1:8" x14ac:dyDescent="0.3">
      <c r="A3066">
        <v>2010</v>
      </c>
      <c r="B3066">
        <v>9</v>
      </c>
      <c r="C3066">
        <v>250.95</v>
      </c>
      <c r="D3066">
        <v>-0.100006104</v>
      </c>
      <c r="E3066">
        <f t="shared" si="164"/>
        <v>10.921149441273414</v>
      </c>
      <c r="F3066">
        <f>(MAX(E$2:E3066) - E3066)/MAX(E$2:E3066)</f>
        <v>0.1276555644501117</v>
      </c>
      <c r="G3066">
        <f t="shared" si="165"/>
        <v>-7.200027460999995</v>
      </c>
      <c r="H3066" t="str">
        <f t="shared" si="166"/>
        <v/>
      </c>
    </row>
    <row r="3067" spans="1:8" x14ac:dyDescent="0.3">
      <c r="A3067">
        <v>2010</v>
      </c>
      <c r="B3067">
        <v>10</v>
      </c>
      <c r="C3067">
        <v>251.5</v>
      </c>
      <c r="D3067">
        <v>-1.149990845</v>
      </c>
      <c r="E3067">
        <f t="shared" si="164"/>
        <v>10.846243545402592</v>
      </c>
      <c r="F3067">
        <f>(MAX(E$2:E3067) - E3067)/MAX(E$2:E3067)</f>
        <v>0.13363879376165677</v>
      </c>
      <c r="G3067">
        <f t="shared" si="165"/>
        <v>-8.3500183059999955</v>
      </c>
      <c r="H3067" t="str">
        <f t="shared" si="166"/>
        <v/>
      </c>
    </row>
    <row r="3068" spans="1:8" x14ac:dyDescent="0.3">
      <c r="A3068">
        <v>2010</v>
      </c>
      <c r="B3068">
        <v>10</v>
      </c>
      <c r="C3068">
        <v>252.7</v>
      </c>
      <c r="D3068">
        <v>-3.05E-6</v>
      </c>
      <c r="E3068">
        <f t="shared" si="164"/>
        <v>10.846243349037083</v>
      </c>
      <c r="F3068">
        <f>(MAX(E$2:E3068) - E3068)/MAX(E$2:E3068)</f>
        <v>0.13363880944666864</v>
      </c>
      <c r="G3068">
        <f t="shared" si="165"/>
        <v>-8.3500213559999956</v>
      </c>
      <c r="H3068" t="str">
        <f t="shared" si="166"/>
        <v/>
      </c>
    </row>
    <row r="3069" spans="1:8" x14ac:dyDescent="0.3">
      <c r="A3069">
        <v>2010</v>
      </c>
      <c r="B3069">
        <v>10</v>
      </c>
      <c r="C3069">
        <v>251.95</v>
      </c>
      <c r="D3069">
        <v>-0.75</v>
      </c>
      <c r="E3069">
        <f t="shared" si="164"/>
        <v>10.797813010606177</v>
      </c>
      <c r="F3069">
        <f>(MAX(E$2:E3069) - E3069)/MAX(E$2:E3069)</f>
        <v>0.13750726088295565</v>
      </c>
      <c r="G3069">
        <f t="shared" si="165"/>
        <v>-9.1000213559999956</v>
      </c>
      <c r="H3069" t="str">
        <f t="shared" si="166"/>
        <v/>
      </c>
    </row>
    <row r="3070" spans="1:8" x14ac:dyDescent="0.3">
      <c r="A3070">
        <v>2010</v>
      </c>
      <c r="B3070">
        <v>10</v>
      </c>
      <c r="C3070">
        <v>254.6</v>
      </c>
      <c r="D3070">
        <v>-1.299996948</v>
      </c>
      <c r="E3070">
        <f t="shared" si="164"/>
        <v>10.715111966072421</v>
      </c>
      <c r="F3070">
        <f>(MAX(E$2:E3070) - E3070)/MAX(E$2:E3070)</f>
        <v>0.14411314027331895</v>
      </c>
      <c r="G3070">
        <f t="shared" si="165"/>
        <v>-10.400018303999996</v>
      </c>
      <c r="H3070" t="str">
        <f t="shared" si="166"/>
        <v/>
      </c>
    </row>
    <row r="3071" spans="1:8" x14ac:dyDescent="0.3">
      <c r="A3071">
        <v>2010</v>
      </c>
      <c r="B3071">
        <v>10</v>
      </c>
      <c r="C3071">
        <v>256.05</v>
      </c>
      <c r="D3071">
        <v>0.44998779300000002</v>
      </c>
      <c r="E3071">
        <f t="shared" si="164"/>
        <v>10.743358419413727</v>
      </c>
      <c r="F3071">
        <f>(MAX(E$2:E3071) - E3071)/MAX(E$2:E3071)</f>
        <v>0.14185690923016644</v>
      </c>
      <c r="G3071">
        <f t="shared" si="165"/>
        <v>-9.950030510999996</v>
      </c>
      <c r="H3071" t="str">
        <f t="shared" si="166"/>
        <v/>
      </c>
    </row>
    <row r="3072" spans="1:8" x14ac:dyDescent="0.3">
      <c r="A3072">
        <v>2010</v>
      </c>
      <c r="B3072">
        <v>10</v>
      </c>
      <c r="C3072">
        <v>255.6</v>
      </c>
      <c r="D3072">
        <v>0.450012207</v>
      </c>
      <c r="E3072">
        <f t="shared" si="164"/>
        <v>10.771730734160867</v>
      </c>
      <c r="F3072">
        <f>(MAX(E$2:E3072) - E3072)/MAX(E$2:E3072)</f>
        <v>0.1395906248041151</v>
      </c>
      <c r="G3072">
        <f t="shared" si="165"/>
        <v>-9.5000183039999957</v>
      </c>
      <c r="H3072" t="str">
        <f t="shared" si="166"/>
        <v/>
      </c>
    </row>
    <row r="3073" spans="1:8" x14ac:dyDescent="0.3">
      <c r="A3073">
        <v>2010</v>
      </c>
      <c r="B3073">
        <v>10</v>
      </c>
      <c r="C3073">
        <v>256.35000000000002</v>
      </c>
      <c r="D3073">
        <v>2.6499969480000001</v>
      </c>
      <c r="E3073">
        <f t="shared" si="164"/>
        <v>10.938758549083069</v>
      </c>
      <c r="F3073">
        <f>(MAX(E$2:E3073) - E3073)/MAX(E$2:E3073)</f>
        <v>0.12624900854724153</v>
      </c>
      <c r="G3073">
        <f t="shared" si="165"/>
        <v>-6.8500213559999956</v>
      </c>
      <c r="H3073" t="str">
        <f t="shared" si="166"/>
        <v/>
      </c>
    </row>
    <row r="3074" spans="1:8" x14ac:dyDescent="0.3">
      <c r="A3074">
        <v>2010</v>
      </c>
      <c r="B3074">
        <v>10</v>
      </c>
      <c r="C3074">
        <v>254.2</v>
      </c>
      <c r="D3074">
        <v>-3</v>
      </c>
      <c r="E3074">
        <f t="shared" si="164"/>
        <v>10.745114121581599</v>
      </c>
      <c r="F3074">
        <f>(MAX(E$2:E3074) - E3074)/MAX(E$2:E3074)</f>
        <v>0.14171666968625568</v>
      </c>
      <c r="G3074">
        <f t="shared" si="165"/>
        <v>-9.8500213559999956</v>
      </c>
      <c r="H3074" t="str">
        <f t="shared" si="166"/>
        <v/>
      </c>
    </row>
    <row r="3075" spans="1:8" x14ac:dyDescent="0.3">
      <c r="A3075">
        <v>2010</v>
      </c>
      <c r="B3075">
        <v>10</v>
      </c>
      <c r="C3075">
        <v>251.7</v>
      </c>
      <c r="D3075">
        <v>-0.3</v>
      </c>
      <c r="E3075">
        <f t="shared" si="164"/>
        <v>10.725903548062682</v>
      </c>
      <c r="F3075">
        <f>(MAX(E$2:E3075) - E3075)/MAX(E$2:E3075)</f>
        <v>0.14325114524700722</v>
      </c>
      <c r="G3075">
        <f t="shared" si="165"/>
        <v>-10.150021355999996</v>
      </c>
      <c r="H3075" t="str">
        <f t="shared" si="166"/>
        <v/>
      </c>
    </row>
    <row r="3076" spans="1:8" x14ac:dyDescent="0.3">
      <c r="A3076">
        <v>2010</v>
      </c>
      <c r="B3076">
        <v>10</v>
      </c>
      <c r="C3076">
        <v>252.8</v>
      </c>
      <c r="D3076">
        <v>1.9500061040000001</v>
      </c>
      <c r="E3076">
        <f t="shared" ref="E3076:E3132" si="167">(D3076/C3076*$G$2+1)*E3075*$H$2+(1-$H$2)*E3075</f>
        <v>10.850007053143601</v>
      </c>
      <c r="F3076">
        <f>(MAX(E$2:E3076) - E3076)/MAX(E$2:E3076)</f>
        <v>0.13333817750750945</v>
      </c>
      <c r="G3076">
        <f t="shared" si="165"/>
        <v>-8.2000152519999965</v>
      </c>
      <c r="H3076" t="str">
        <f t="shared" si="166"/>
        <v/>
      </c>
    </row>
    <row r="3077" spans="1:8" x14ac:dyDescent="0.3">
      <c r="A3077">
        <v>2010</v>
      </c>
      <c r="B3077">
        <v>10</v>
      </c>
      <c r="C3077">
        <v>254.35</v>
      </c>
      <c r="D3077">
        <v>0.84999694800000003</v>
      </c>
      <c r="E3077">
        <f t="shared" si="167"/>
        <v>10.904395530916064</v>
      </c>
      <c r="F3077">
        <f>(MAX(E$2:E3077) - E3077)/MAX(E$2:E3077)</f>
        <v>0.12899381007641014</v>
      </c>
      <c r="G3077">
        <f t="shared" ref="G3077:G3132" si="168">IF(A3077&lt;&gt;A3076, D3077, D3077+G3076)</f>
        <v>-7.3500183039999962</v>
      </c>
      <c r="H3077" t="str">
        <f t="shared" si="166"/>
        <v/>
      </c>
    </row>
    <row r="3078" spans="1:8" x14ac:dyDescent="0.3">
      <c r="A3078">
        <v>2010</v>
      </c>
      <c r="B3078">
        <v>10</v>
      </c>
      <c r="C3078">
        <v>254.9</v>
      </c>
      <c r="D3078">
        <v>-3</v>
      </c>
      <c r="E3078">
        <f t="shared" si="167"/>
        <v>10.711889528997185</v>
      </c>
      <c r="F3078">
        <f>(MAX(E$2:E3078) - E3078)/MAX(E$2:E3078)</f>
        <v>0.14437053763488858</v>
      </c>
      <c r="G3078">
        <f t="shared" si="168"/>
        <v>-10.350018303999995</v>
      </c>
      <c r="H3078" t="str">
        <f t="shared" si="166"/>
        <v/>
      </c>
    </row>
    <row r="3079" spans="1:8" x14ac:dyDescent="0.3">
      <c r="A3079">
        <v>2010</v>
      </c>
      <c r="B3079">
        <v>10</v>
      </c>
      <c r="C3079">
        <v>250.8</v>
      </c>
      <c r="D3079">
        <v>3.0000030519999998</v>
      </c>
      <c r="E3079">
        <f t="shared" si="167"/>
        <v>10.90408869933019</v>
      </c>
      <c r="F3079">
        <f>(MAX(E$2:E3079) - E3079)/MAX(E$2:E3079)</f>
        <v>0.12901831874447917</v>
      </c>
      <c r="G3079">
        <f t="shared" si="168"/>
        <v>-7.3500152519999951</v>
      </c>
      <c r="H3079" t="str">
        <f t="shared" si="166"/>
        <v/>
      </c>
    </row>
    <row r="3080" spans="1:8" x14ac:dyDescent="0.3">
      <c r="A3080">
        <v>2010</v>
      </c>
      <c r="B3080">
        <v>10</v>
      </c>
      <c r="C3080">
        <v>246.75</v>
      </c>
      <c r="D3080">
        <v>2.8500030519999999</v>
      </c>
      <c r="E3080">
        <f t="shared" si="167"/>
        <v>11.093004724086237</v>
      </c>
      <c r="F3080">
        <f>(MAX(E$2:E3080) - E3080)/MAX(E$2:E3080)</f>
        <v>0.11392834640518236</v>
      </c>
      <c r="G3080">
        <f t="shared" si="168"/>
        <v>-4.5000121999999951</v>
      </c>
      <c r="H3080" t="str">
        <f t="shared" si="166"/>
        <v/>
      </c>
    </row>
    <row r="3081" spans="1:8" x14ac:dyDescent="0.3">
      <c r="A3081">
        <v>2010</v>
      </c>
      <c r="B3081">
        <v>10</v>
      </c>
      <c r="C3081">
        <v>250.3</v>
      </c>
      <c r="D3081">
        <v>-3</v>
      </c>
      <c r="E3081">
        <f t="shared" si="167"/>
        <v>10.893569960768666</v>
      </c>
      <c r="F3081">
        <f>(MAX(E$2:E3081) - E3081)/MAX(E$2:E3081)</f>
        <v>0.12985851996162134</v>
      </c>
      <c r="G3081">
        <f t="shared" si="168"/>
        <v>-7.5000121999999951</v>
      </c>
      <c r="H3081" t="str">
        <f t="shared" si="166"/>
        <v/>
      </c>
    </row>
    <row r="3082" spans="1:8" x14ac:dyDescent="0.3">
      <c r="A3082">
        <v>2010</v>
      </c>
      <c r="B3082">
        <v>10</v>
      </c>
      <c r="C3082">
        <v>251.1</v>
      </c>
      <c r="D3082">
        <v>2.2500061040000001</v>
      </c>
      <c r="E3082">
        <f t="shared" si="167"/>
        <v>11.039989309072611</v>
      </c>
      <c r="F3082">
        <f>(MAX(E$2:E3082) - E3082)/MAX(E$2:E3082)</f>
        <v>0.11816303823264918</v>
      </c>
      <c r="G3082">
        <f t="shared" si="168"/>
        <v>-5.2500060959999946</v>
      </c>
      <c r="H3082" t="str">
        <f t="shared" si="166"/>
        <v/>
      </c>
    </row>
    <row r="3083" spans="1:8" x14ac:dyDescent="0.3">
      <c r="A3083">
        <v>2010</v>
      </c>
      <c r="B3083">
        <v>10</v>
      </c>
      <c r="C3083">
        <v>253.75</v>
      </c>
      <c r="D3083">
        <v>1.9999938960000001</v>
      </c>
      <c r="E3083">
        <f t="shared" si="167"/>
        <v>11.170510951811826</v>
      </c>
      <c r="F3083">
        <f>(MAX(E$2:E3083) - E3083)/MAX(E$2:E3083)</f>
        <v>0.10773741139047054</v>
      </c>
      <c r="G3083">
        <f t="shared" si="168"/>
        <v>-3.2500121999999942</v>
      </c>
      <c r="H3083" t="str">
        <f t="shared" si="166"/>
        <v/>
      </c>
    </row>
    <row r="3084" spans="1:8" x14ac:dyDescent="0.3">
      <c r="A3084">
        <v>2010</v>
      </c>
      <c r="B3084">
        <v>10</v>
      </c>
      <c r="C3084">
        <v>255.55</v>
      </c>
      <c r="D3084">
        <v>-0.250003052</v>
      </c>
      <c r="E3084">
        <f t="shared" si="167"/>
        <v>11.154118884719169</v>
      </c>
      <c r="F3084">
        <f>(MAX(E$2:E3084) - E3084)/MAX(E$2:E3084)</f>
        <v>0.10904675420207956</v>
      </c>
      <c r="G3084">
        <f t="shared" si="168"/>
        <v>-3.5000152519999941</v>
      </c>
      <c r="H3084" t="str">
        <f t="shared" si="166"/>
        <v/>
      </c>
    </row>
    <row r="3085" spans="1:8" x14ac:dyDescent="0.3">
      <c r="A3085">
        <v>2010</v>
      </c>
      <c r="B3085">
        <v>10</v>
      </c>
      <c r="C3085">
        <v>255.5</v>
      </c>
      <c r="D3085">
        <v>1.7</v>
      </c>
      <c r="E3085">
        <f t="shared" si="167"/>
        <v>11.265441793353354</v>
      </c>
      <c r="F3085">
        <f>(MAX(E$2:E3085) - E3085)/MAX(E$2:E3085)</f>
        <v>0.10015465722836249</v>
      </c>
      <c r="G3085">
        <f t="shared" si="168"/>
        <v>-1.8000152519999941</v>
      </c>
      <c r="H3085" t="str">
        <f t="shared" si="166"/>
        <v/>
      </c>
    </row>
    <row r="3086" spans="1:8" x14ac:dyDescent="0.3">
      <c r="A3086">
        <v>2010</v>
      </c>
      <c r="B3086">
        <v>10</v>
      </c>
      <c r="C3086">
        <v>253.95</v>
      </c>
      <c r="D3086">
        <v>0.65000305199999997</v>
      </c>
      <c r="E3086">
        <f t="shared" si="167"/>
        <v>11.308693840298471</v>
      </c>
      <c r="F3086">
        <f>(MAX(E$2:E3086) - E3086)/MAX(E$2:E3086)</f>
        <v>9.6699830180934421E-2</v>
      </c>
      <c r="G3086">
        <f t="shared" si="168"/>
        <v>-1.1500121999999942</v>
      </c>
      <c r="H3086" t="str">
        <f t="shared" si="166"/>
        <v/>
      </c>
    </row>
    <row r="3087" spans="1:8" x14ac:dyDescent="0.3">
      <c r="A3087">
        <v>2010</v>
      </c>
      <c r="B3087">
        <v>10</v>
      </c>
      <c r="C3087">
        <v>254.65</v>
      </c>
      <c r="D3087">
        <v>5.200009155</v>
      </c>
      <c r="E3087">
        <f t="shared" si="167"/>
        <v>11.655082873288718</v>
      </c>
      <c r="F3087">
        <f>(MAX(E$2:E3087) - E3087)/MAX(E$2:E3087)</f>
        <v>6.9031447187970302E-2</v>
      </c>
      <c r="G3087">
        <f t="shared" si="168"/>
        <v>4.0499969550000063</v>
      </c>
      <c r="H3087" t="str">
        <f t="shared" si="166"/>
        <v/>
      </c>
    </row>
    <row r="3088" spans="1:8" x14ac:dyDescent="0.3">
      <c r="A3088">
        <v>2010</v>
      </c>
      <c r="B3088">
        <v>11</v>
      </c>
      <c r="C3088">
        <v>251.05</v>
      </c>
      <c r="D3088">
        <v>-3</v>
      </c>
      <c r="E3088">
        <f t="shared" si="167"/>
        <v>11.446168820590852</v>
      </c>
      <c r="F3088">
        <f>(MAX(E$2:E3088) - E3088)/MAX(E$2:E3088)</f>
        <v>8.5718794280796942E-2</v>
      </c>
      <c r="G3088">
        <f t="shared" si="168"/>
        <v>1.0499969550000063</v>
      </c>
      <c r="H3088" t="str">
        <f t="shared" si="166"/>
        <v/>
      </c>
    </row>
    <row r="3089" spans="1:8" x14ac:dyDescent="0.3">
      <c r="A3089">
        <v>2010</v>
      </c>
      <c r="B3089">
        <v>11</v>
      </c>
      <c r="C3089">
        <v>254.75</v>
      </c>
      <c r="D3089">
        <v>-0.35000610399999998</v>
      </c>
      <c r="E3089">
        <f t="shared" si="167"/>
        <v>11.422579641270216</v>
      </c>
      <c r="F3089">
        <f>(MAX(E$2:E3089) - E3089)/MAX(E$2:E3089)</f>
        <v>8.7603018045905132E-2</v>
      </c>
      <c r="G3089">
        <f t="shared" si="168"/>
        <v>0.69999085100000635</v>
      </c>
      <c r="H3089" t="str">
        <f t="shared" si="166"/>
        <v/>
      </c>
    </row>
    <row r="3090" spans="1:8" x14ac:dyDescent="0.3">
      <c r="A3090">
        <v>2010</v>
      </c>
      <c r="B3090">
        <v>11</v>
      </c>
      <c r="C3090">
        <v>256.39999999999998</v>
      </c>
      <c r="D3090">
        <v>-1.2</v>
      </c>
      <c r="E3090">
        <f t="shared" si="167"/>
        <v>11.342389924599832</v>
      </c>
      <c r="F3090">
        <f>(MAX(E$2:E3090) - E3090)/MAX(E$2:E3090)</f>
        <v>9.4008301070543893E-2</v>
      </c>
      <c r="G3090">
        <f t="shared" si="168"/>
        <v>-0.5000091489999936</v>
      </c>
      <c r="H3090" t="str">
        <f t="shared" si="166"/>
        <v/>
      </c>
    </row>
    <row r="3091" spans="1:8" x14ac:dyDescent="0.3">
      <c r="A3091">
        <v>2010</v>
      </c>
      <c r="B3091">
        <v>11</v>
      </c>
      <c r="C3091">
        <v>258.2</v>
      </c>
      <c r="D3091">
        <v>-0.25000610400000001</v>
      </c>
      <c r="E3091">
        <f t="shared" si="167"/>
        <v>11.325916260491981</v>
      </c>
      <c r="F3091">
        <f>(MAX(E$2:E3091) - E3091)/MAX(E$2:E3091)</f>
        <v>9.532416157541819E-2</v>
      </c>
      <c r="G3091">
        <f t="shared" si="168"/>
        <v>-0.75001525299999361</v>
      </c>
      <c r="H3091" t="str">
        <f t="shared" si="166"/>
        <v/>
      </c>
    </row>
    <row r="3092" spans="1:8" x14ac:dyDescent="0.3">
      <c r="A3092">
        <v>2010</v>
      </c>
      <c r="B3092">
        <v>11</v>
      </c>
      <c r="C3092">
        <v>261.05</v>
      </c>
      <c r="D3092">
        <v>2.1</v>
      </c>
      <c r="E3092">
        <f t="shared" si="167"/>
        <v>11.462582172081905</v>
      </c>
      <c r="F3092">
        <f>(MAX(E$2:E3092) - E3092)/MAX(E$2:E3092)</f>
        <v>8.4407751343518439E-2</v>
      </c>
      <c r="G3092">
        <f t="shared" si="168"/>
        <v>1.3499847470000064</v>
      </c>
      <c r="H3092" t="str">
        <f t="shared" si="166"/>
        <v/>
      </c>
    </row>
    <row r="3093" spans="1:8" x14ac:dyDescent="0.3">
      <c r="A3093">
        <v>2010</v>
      </c>
      <c r="B3093">
        <v>11</v>
      </c>
      <c r="C3093">
        <v>260.05</v>
      </c>
      <c r="D3093">
        <v>0.40001831100000002</v>
      </c>
      <c r="E3093">
        <f t="shared" si="167"/>
        <v>11.489030409498795</v>
      </c>
      <c r="F3093">
        <f>(MAX(E$2:E3093) - E3093)/MAX(E$2:E3093)</f>
        <v>8.229515569918705E-2</v>
      </c>
      <c r="G3093">
        <f t="shared" si="168"/>
        <v>1.7500030580000063</v>
      </c>
      <c r="H3093" t="str">
        <f t="shared" si="166"/>
        <v/>
      </c>
    </row>
    <row r="3094" spans="1:8" x14ac:dyDescent="0.3">
      <c r="A3094">
        <v>2010</v>
      </c>
      <c r="B3094">
        <v>11</v>
      </c>
      <c r="C3094">
        <v>260.05</v>
      </c>
      <c r="D3094">
        <v>4.9993896000000003E-2</v>
      </c>
      <c r="E3094">
        <f t="shared" si="167"/>
        <v>11.492343511160591</v>
      </c>
      <c r="F3094">
        <f>(MAX(E$2:E3094) - E3094)/MAX(E$2:E3094)</f>
        <v>8.203051635745659E-2</v>
      </c>
      <c r="G3094">
        <f t="shared" si="168"/>
        <v>1.7999969540000063</v>
      </c>
      <c r="H3094" t="str">
        <f t="shared" si="166"/>
        <v/>
      </c>
    </row>
    <row r="3095" spans="1:8" x14ac:dyDescent="0.3">
      <c r="A3095">
        <v>2010</v>
      </c>
      <c r="B3095">
        <v>11</v>
      </c>
      <c r="C3095">
        <v>259.89999999999998</v>
      </c>
      <c r="D3095">
        <v>-3</v>
      </c>
      <c r="E3095">
        <f t="shared" si="167"/>
        <v>11.293361034053156</v>
      </c>
      <c r="F3095">
        <f>(MAX(E$2:E3095) - E3095)/MAX(E$2:E3095)</f>
        <v>9.7924562822987282E-2</v>
      </c>
      <c r="G3095">
        <f t="shared" si="168"/>
        <v>-1.2000030459999937</v>
      </c>
      <c r="H3095" t="str">
        <f t="shared" si="166"/>
        <v/>
      </c>
    </row>
    <row r="3096" spans="1:8" x14ac:dyDescent="0.3">
      <c r="A3096">
        <v>2010</v>
      </c>
      <c r="B3096">
        <v>11</v>
      </c>
      <c r="C3096">
        <v>262.8</v>
      </c>
      <c r="D3096">
        <v>-1.1999938960000001</v>
      </c>
      <c r="E3096">
        <f t="shared" si="167"/>
        <v>11.216009639611443</v>
      </c>
      <c r="F3096">
        <f>(MAX(E$2:E3096) - E3096)/MAX(E$2:E3096)</f>
        <v>0.10410313027928841</v>
      </c>
      <c r="G3096">
        <f t="shared" si="168"/>
        <v>-2.3999969419999938</v>
      </c>
      <c r="H3096" t="str">
        <f t="shared" si="166"/>
        <v/>
      </c>
    </row>
    <row r="3097" spans="1:8" x14ac:dyDescent="0.3">
      <c r="A3097">
        <v>2010</v>
      </c>
      <c r="B3097">
        <v>11</v>
      </c>
      <c r="C3097">
        <v>260.89999999999998</v>
      </c>
      <c r="D3097">
        <v>-3</v>
      </c>
      <c r="E3097">
        <f t="shared" si="167"/>
        <v>11.022556042914427</v>
      </c>
      <c r="F3097">
        <f>(MAX(E$2:E3097) - E3097)/MAX(E$2:E3097)</f>
        <v>0.11955554849984489</v>
      </c>
      <c r="G3097">
        <f t="shared" si="168"/>
        <v>-5.3999969419999942</v>
      </c>
      <c r="H3097" t="str">
        <f t="shared" ref="H3097:H3132" si="169">IF(A3097=A3098, "", IF(-C3075*0.05 &gt; MIN(G3076:G3097), -C3075*0.05, ""))</f>
        <v/>
      </c>
    </row>
    <row r="3098" spans="1:8" x14ac:dyDescent="0.3">
      <c r="A3098">
        <v>2010</v>
      </c>
      <c r="B3098">
        <v>11</v>
      </c>
      <c r="C3098">
        <v>256.8</v>
      </c>
      <c r="D3098">
        <v>1.8300000000000001E-5</v>
      </c>
      <c r="E3098">
        <f t="shared" si="167"/>
        <v>11.022557221143257</v>
      </c>
      <c r="F3098">
        <f>(MAX(E$2:E3098) - E3098)/MAX(E$2:E3098)</f>
        <v>0.11955545438691573</v>
      </c>
      <c r="G3098">
        <f t="shared" si="168"/>
        <v>-5.3999786419999944</v>
      </c>
      <c r="H3098" t="str">
        <f t="shared" si="169"/>
        <v/>
      </c>
    </row>
    <row r="3099" spans="1:8" x14ac:dyDescent="0.3">
      <c r="A3099">
        <v>2010</v>
      </c>
      <c r="B3099">
        <v>11</v>
      </c>
      <c r="C3099">
        <v>256.7</v>
      </c>
      <c r="D3099">
        <v>1.7499908449999999</v>
      </c>
      <c r="E3099">
        <f t="shared" si="167"/>
        <v>11.135272691880438</v>
      </c>
      <c r="F3099">
        <f>(MAX(E$2:E3099) - E3099)/MAX(E$2:E3099)</f>
        <v>0.11055212426798453</v>
      </c>
      <c r="G3099">
        <f t="shared" si="168"/>
        <v>-3.6499877969999943</v>
      </c>
      <c r="H3099" t="str">
        <f t="shared" si="169"/>
        <v/>
      </c>
    </row>
    <row r="3100" spans="1:8" x14ac:dyDescent="0.3">
      <c r="A3100">
        <v>2010</v>
      </c>
      <c r="B3100">
        <v>11</v>
      </c>
      <c r="C3100">
        <v>252.55</v>
      </c>
      <c r="D3100">
        <v>2.200003052</v>
      </c>
      <c r="E3100">
        <f t="shared" si="167"/>
        <v>11.280774378122702</v>
      </c>
      <c r="F3100">
        <f>(MAX(E$2:E3100) - E3100)/MAX(E$2:E3100)</f>
        <v>9.892994227705984E-2</v>
      </c>
      <c r="G3100">
        <f t="shared" si="168"/>
        <v>-1.4499847449999943</v>
      </c>
      <c r="H3100" t="str">
        <f t="shared" si="169"/>
        <v/>
      </c>
    </row>
    <row r="3101" spans="1:8" x14ac:dyDescent="0.3">
      <c r="A3101">
        <v>2010</v>
      </c>
      <c r="B3101">
        <v>11</v>
      </c>
      <c r="C3101">
        <v>255.75</v>
      </c>
      <c r="D3101">
        <v>-3</v>
      </c>
      <c r="E3101">
        <f t="shared" si="167"/>
        <v>11.082285679387406</v>
      </c>
      <c r="F3101">
        <f>(MAX(E$2:E3101) - E3101)/MAX(E$2:E3101)</f>
        <v>0.11478454739828457</v>
      </c>
      <c r="G3101">
        <f t="shared" si="168"/>
        <v>-4.4499847449999947</v>
      </c>
      <c r="H3101" t="str">
        <f t="shared" si="169"/>
        <v/>
      </c>
    </row>
    <row r="3102" spans="1:8" x14ac:dyDescent="0.3">
      <c r="A3102">
        <v>2010</v>
      </c>
      <c r="B3102">
        <v>11</v>
      </c>
      <c r="C3102">
        <v>259.7</v>
      </c>
      <c r="D3102">
        <v>-0.90001220699999995</v>
      </c>
      <c r="E3102">
        <f t="shared" si="167"/>
        <v>11.024675788785309</v>
      </c>
      <c r="F3102">
        <f>(MAX(E$2:E3102) - E3102)/MAX(E$2:E3102)</f>
        <v>0.11938623037768319</v>
      </c>
      <c r="G3102">
        <f t="shared" si="168"/>
        <v>-5.3499969519999944</v>
      </c>
      <c r="H3102" t="str">
        <f t="shared" si="169"/>
        <v/>
      </c>
    </row>
    <row r="3103" spans="1:8" x14ac:dyDescent="0.3">
      <c r="A3103">
        <v>2010</v>
      </c>
      <c r="B3103">
        <v>11</v>
      </c>
      <c r="C3103">
        <v>261.60000000000002</v>
      </c>
      <c r="D3103">
        <v>0.100006104</v>
      </c>
      <c r="E3103">
        <f t="shared" si="167"/>
        <v>11.030997663059964</v>
      </c>
      <c r="F3103">
        <f>(MAX(E$2:E3103) - E3103)/MAX(E$2:E3103)</f>
        <v>0.11888126046811499</v>
      </c>
      <c r="G3103">
        <f t="shared" si="168"/>
        <v>-5.2499908479999942</v>
      </c>
      <c r="H3103" t="str">
        <f t="shared" si="169"/>
        <v/>
      </c>
    </row>
    <row r="3104" spans="1:8" x14ac:dyDescent="0.3">
      <c r="A3104">
        <v>2010</v>
      </c>
      <c r="B3104">
        <v>11</v>
      </c>
      <c r="C3104">
        <v>260.75</v>
      </c>
      <c r="D3104">
        <v>-3</v>
      </c>
      <c r="E3104">
        <f t="shared" si="167"/>
        <v>10.840625699555574</v>
      </c>
      <c r="F3104">
        <f>(MAX(E$2:E3104) - E3104)/MAX(E$2:E3104)</f>
        <v>0.13408752826444661</v>
      </c>
      <c r="G3104">
        <f t="shared" si="168"/>
        <v>-8.2499908479999942</v>
      </c>
      <c r="H3104" t="str">
        <f t="shared" si="169"/>
        <v/>
      </c>
    </row>
    <row r="3105" spans="1:8" x14ac:dyDescent="0.3">
      <c r="A3105">
        <v>2010</v>
      </c>
      <c r="B3105">
        <v>11</v>
      </c>
      <c r="C3105">
        <v>254.1</v>
      </c>
      <c r="D3105">
        <v>5.5000030520000003</v>
      </c>
      <c r="E3105">
        <f t="shared" si="167"/>
        <v>11.192594261734708</v>
      </c>
      <c r="F3105">
        <f>(MAX(E$2:E3105) - E3105)/MAX(E$2:E3105)</f>
        <v>0.10597347137359409</v>
      </c>
      <c r="G3105">
        <f t="shared" si="168"/>
        <v>-2.7499877959999939</v>
      </c>
      <c r="H3105" t="str">
        <f t="shared" si="169"/>
        <v/>
      </c>
    </row>
    <row r="3106" spans="1:8" x14ac:dyDescent="0.3">
      <c r="A3106">
        <v>2010</v>
      </c>
      <c r="B3106">
        <v>11</v>
      </c>
      <c r="C3106">
        <v>260.39999999999998</v>
      </c>
      <c r="D3106">
        <v>0.39998168899999997</v>
      </c>
      <c r="E3106">
        <f t="shared" si="167"/>
        <v>11.218382468860863</v>
      </c>
      <c r="F3106">
        <f>(MAX(E$2:E3106) - E3106)/MAX(E$2:E3106)</f>
        <v>0.10391359671385442</v>
      </c>
      <c r="G3106">
        <f t="shared" si="168"/>
        <v>-2.3500061069999938</v>
      </c>
      <c r="H3106" t="str">
        <f t="shared" si="169"/>
        <v/>
      </c>
    </row>
    <row r="3107" spans="1:8" x14ac:dyDescent="0.3">
      <c r="A3107">
        <v>2010</v>
      </c>
      <c r="B3107">
        <v>11</v>
      </c>
      <c r="C3107">
        <v>260.55</v>
      </c>
      <c r="D3107">
        <v>-3</v>
      </c>
      <c r="E3107">
        <f t="shared" si="167"/>
        <v>11.024628022075703</v>
      </c>
      <c r="F3107">
        <f>(MAX(E$2:E3107) - E3107)/MAX(E$2:E3107)</f>
        <v>0.11939004582069619</v>
      </c>
      <c r="G3107">
        <f t="shared" si="168"/>
        <v>-5.3500061069999933</v>
      </c>
      <c r="H3107" t="str">
        <f t="shared" si="169"/>
        <v/>
      </c>
    </row>
    <row r="3108" spans="1:8" x14ac:dyDescent="0.3">
      <c r="A3108">
        <v>2010</v>
      </c>
      <c r="B3108">
        <v>11</v>
      </c>
      <c r="C3108">
        <v>257.10000000000002</v>
      </c>
      <c r="D3108">
        <v>-0.700012207</v>
      </c>
      <c r="E3108">
        <f t="shared" si="167"/>
        <v>10.979602501695965</v>
      </c>
      <c r="F3108">
        <f>(MAX(E$2:E3108) - E3108)/MAX(E$2:E3108)</f>
        <v>0.12298653192064493</v>
      </c>
      <c r="G3108">
        <f t="shared" si="168"/>
        <v>-6.0500183139999937</v>
      </c>
      <c r="H3108" t="str">
        <f t="shared" si="169"/>
        <v/>
      </c>
    </row>
    <row r="3109" spans="1:8" x14ac:dyDescent="0.3">
      <c r="A3109">
        <v>2010</v>
      </c>
      <c r="B3109">
        <v>11</v>
      </c>
      <c r="C3109">
        <v>255.4</v>
      </c>
      <c r="D3109">
        <v>-3</v>
      </c>
      <c r="E3109">
        <f t="shared" si="167"/>
        <v>10.786148268110875</v>
      </c>
      <c r="F3109">
        <f>(MAX(E$2:E3109) - E3109)/MAX(E$2:E3109)</f>
        <v>0.13843900101366416</v>
      </c>
      <c r="G3109">
        <f t="shared" si="168"/>
        <v>-9.0500183139999937</v>
      </c>
      <c r="H3109" t="str">
        <f t="shared" si="169"/>
        <v/>
      </c>
    </row>
    <row r="3110" spans="1:8" x14ac:dyDescent="0.3">
      <c r="A3110">
        <v>2010</v>
      </c>
      <c r="B3110">
        <v>12</v>
      </c>
      <c r="C3110">
        <v>257.95</v>
      </c>
      <c r="D3110">
        <v>2.5499877930000001</v>
      </c>
      <c r="E3110">
        <f t="shared" si="167"/>
        <v>10.946089418045965</v>
      </c>
      <c r="F3110">
        <f>(MAX(E$2:E3110) - E3110)/MAX(E$2:E3110)</f>
        <v>0.12566344355869194</v>
      </c>
      <c r="G3110">
        <f t="shared" si="168"/>
        <v>-6.500030520999994</v>
      </c>
      <c r="H3110" t="str">
        <f t="shared" si="169"/>
        <v/>
      </c>
    </row>
    <row r="3111" spans="1:8" x14ac:dyDescent="0.3">
      <c r="A3111">
        <v>2010</v>
      </c>
      <c r="B3111">
        <v>12</v>
      </c>
      <c r="C3111">
        <v>261.7</v>
      </c>
      <c r="D3111">
        <v>2.0000122070000002</v>
      </c>
      <c r="E3111">
        <f t="shared" si="167"/>
        <v>11.07157076570553</v>
      </c>
      <c r="F3111">
        <f>(MAX(E$2:E3111) - E3111)/MAX(E$2:E3111)</f>
        <v>0.11564041841974101</v>
      </c>
      <c r="G3111">
        <f t="shared" si="168"/>
        <v>-4.5000183139999939</v>
      </c>
      <c r="H3111" t="str">
        <f t="shared" si="169"/>
        <v/>
      </c>
    </row>
    <row r="3112" spans="1:8" x14ac:dyDescent="0.3">
      <c r="A3112">
        <v>2010</v>
      </c>
      <c r="B3112">
        <v>12</v>
      </c>
      <c r="C3112">
        <v>265.2</v>
      </c>
      <c r="D3112">
        <v>0.19998168899999999</v>
      </c>
      <c r="E3112">
        <f t="shared" si="167"/>
        <v>11.084094020352641</v>
      </c>
      <c r="F3112">
        <f>(MAX(E$2:E3112) - E3112)/MAX(E$2:E3112)</f>
        <v>0.11464010324548889</v>
      </c>
      <c r="G3112">
        <f t="shared" si="168"/>
        <v>-4.3000366249999935</v>
      </c>
      <c r="H3112" t="str">
        <f t="shared" si="169"/>
        <v/>
      </c>
    </row>
    <row r="3113" spans="1:8" x14ac:dyDescent="0.3">
      <c r="A3113">
        <v>2010</v>
      </c>
      <c r="B3113">
        <v>12</v>
      </c>
      <c r="C3113">
        <v>265.39999999999998</v>
      </c>
      <c r="D3113">
        <v>-0.39999389600000002</v>
      </c>
      <c r="E3113">
        <f t="shared" si="167"/>
        <v>11.059036164564223</v>
      </c>
      <c r="F3113">
        <f>(MAX(E$2:E3113) - E3113)/MAX(E$2:E3113)</f>
        <v>0.11664163991352751</v>
      </c>
      <c r="G3113">
        <f t="shared" si="168"/>
        <v>-4.7000305209999933</v>
      </c>
      <c r="H3113" t="str">
        <f t="shared" si="169"/>
        <v/>
      </c>
    </row>
    <row r="3114" spans="1:8" x14ac:dyDescent="0.3">
      <c r="A3114">
        <v>2010</v>
      </c>
      <c r="B3114">
        <v>12</v>
      </c>
      <c r="C3114">
        <v>265</v>
      </c>
      <c r="D3114">
        <v>1.0499877929999999</v>
      </c>
      <c r="E3114">
        <f t="shared" si="167"/>
        <v>11.124763634234814</v>
      </c>
      <c r="F3114">
        <f>(MAX(E$2:E3114) - E3114)/MAX(E$2:E3114)</f>
        <v>0.11139155220634668</v>
      </c>
      <c r="G3114">
        <f t="shared" si="168"/>
        <v>-3.6500427279999936</v>
      </c>
      <c r="H3114" t="str">
        <f t="shared" si="169"/>
        <v/>
      </c>
    </row>
    <row r="3115" spans="1:8" x14ac:dyDescent="0.3">
      <c r="A3115">
        <v>2010</v>
      </c>
      <c r="B3115">
        <v>12</v>
      </c>
      <c r="C3115">
        <v>265.25</v>
      </c>
      <c r="D3115">
        <v>-0.59999389599999997</v>
      </c>
      <c r="E3115">
        <f t="shared" si="167"/>
        <v>11.087017412133115</v>
      </c>
      <c r="F3115">
        <f>(MAX(E$2:E3115) - E3115)/MAX(E$2:E3115)</f>
        <v>0.1144065926094206</v>
      </c>
      <c r="G3115">
        <f t="shared" si="168"/>
        <v>-4.2500366239999936</v>
      </c>
      <c r="H3115" t="str">
        <f t="shared" si="169"/>
        <v/>
      </c>
    </row>
    <row r="3116" spans="1:8" x14ac:dyDescent="0.3">
      <c r="A3116">
        <v>2010</v>
      </c>
      <c r="B3116">
        <v>12</v>
      </c>
      <c r="C3116">
        <v>265.85000000000002</v>
      </c>
      <c r="D3116">
        <v>-3</v>
      </c>
      <c r="E3116">
        <f t="shared" si="167"/>
        <v>10.899349259586195</v>
      </c>
      <c r="F3116">
        <f>(MAX(E$2:E3116) - E3116)/MAX(E$2:E3116)</f>
        <v>0.12939688914226832</v>
      </c>
      <c r="G3116">
        <f t="shared" si="168"/>
        <v>-7.2500366239999936</v>
      </c>
      <c r="H3116" t="str">
        <f t="shared" si="169"/>
        <v/>
      </c>
    </row>
    <row r="3117" spans="1:8" x14ac:dyDescent="0.3">
      <c r="A3117">
        <v>2010</v>
      </c>
      <c r="B3117">
        <v>12</v>
      </c>
      <c r="C3117">
        <v>268.39999999999998</v>
      </c>
      <c r="D3117">
        <v>1.55</v>
      </c>
      <c r="E3117">
        <f t="shared" si="167"/>
        <v>10.993764263418305</v>
      </c>
      <c r="F3117">
        <f>(MAX(E$2:E3117) - E3117)/MAX(E$2:E3117)</f>
        <v>0.12185533834962956</v>
      </c>
      <c r="G3117">
        <f t="shared" si="168"/>
        <v>-5.7000366239999938</v>
      </c>
      <c r="H3117" t="str">
        <f t="shared" si="169"/>
        <v/>
      </c>
    </row>
    <row r="3118" spans="1:8" x14ac:dyDescent="0.3">
      <c r="A3118">
        <v>2010</v>
      </c>
      <c r="B3118">
        <v>12</v>
      </c>
      <c r="C3118">
        <v>270.10000000000002</v>
      </c>
      <c r="D3118">
        <v>0.799981689</v>
      </c>
      <c r="E3118">
        <f t="shared" si="167"/>
        <v>11.04260622993395</v>
      </c>
      <c r="F3118">
        <f>(MAX(E$2:E3118) - E3118)/MAX(E$2:E3118)</f>
        <v>0.11795400745581207</v>
      </c>
      <c r="G3118">
        <f t="shared" si="168"/>
        <v>-4.9000549349999938</v>
      </c>
      <c r="H3118" t="str">
        <f t="shared" si="169"/>
        <v/>
      </c>
    </row>
    <row r="3119" spans="1:8" x14ac:dyDescent="0.3">
      <c r="A3119">
        <v>2010</v>
      </c>
      <c r="B3119">
        <v>12</v>
      </c>
      <c r="C3119">
        <v>271.2</v>
      </c>
      <c r="D3119">
        <v>-0.45</v>
      </c>
      <c r="E3119">
        <f t="shared" si="167"/>
        <v>11.015121867082899</v>
      </c>
      <c r="F3119">
        <f>(MAX(E$2:E3119) - E3119)/MAX(E$2:E3119)</f>
        <v>0.12014936529123726</v>
      </c>
      <c r="G3119">
        <f t="shared" si="168"/>
        <v>-5.350054934999994</v>
      </c>
      <c r="H3119" t="str">
        <f t="shared" si="169"/>
        <v/>
      </c>
    </row>
    <row r="3120" spans="1:8" x14ac:dyDescent="0.3">
      <c r="A3120">
        <v>2010</v>
      </c>
      <c r="B3120">
        <v>12</v>
      </c>
      <c r="C3120">
        <v>271.64999999999998</v>
      </c>
      <c r="D3120">
        <v>0.700012207</v>
      </c>
      <c r="E3120">
        <f t="shared" si="167"/>
        <v>11.057699005506702</v>
      </c>
      <c r="F3120">
        <f>(MAX(E$2:E3120) - E3120)/MAX(E$2:E3120)</f>
        <v>0.11674844765107799</v>
      </c>
      <c r="G3120">
        <f t="shared" si="168"/>
        <v>-4.6500427279999936</v>
      </c>
      <c r="H3120" t="str">
        <f t="shared" si="169"/>
        <v/>
      </c>
    </row>
    <row r="3121" spans="1:8" x14ac:dyDescent="0.3">
      <c r="A3121">
        <v>2010</v>
      </c>
      <c r="B3121">
        <v>12</v>
      </c>
      <c r="C3121">
        <v>271.7</v>
      </c>
      <c r="D3121">
        <v>0.15</v>
      </c>
      <c r="E3121">
        <f t="shared" si="167"/>
        <v>11.066856098904712</v>
      </c>
      <c r="F3121">
        <f>(MAX(E$2:E3121) - E3121)/MAX(E$2:E3121)</f>
        <v>0.11601701003871685</v>
      </c>
      <c r="G3121">
        <f t="shared" si="168"/>
        <v>-4.5000427279999933</v>
      </c>
      <c r="H3121" t="str">
        <f t="shared" si="169"/>
        <v/>
      </c>
    </row>
    <row r="3122" spans="1:8" x14ac:dyDescent="0.3">
      <c r="A3122">
        <v>2010</v>
      </c>
      <c r="B3122">
        <v>12</v>
      </c>
      <c r="C3122">
        <v>272.64999999999998</v>
      </c>
      <c r="D3122">
        <v>1.5500061039999999</v>
      </c>
      <c r="E3122">
        <f t="shared" si="167"/>
        <v>11.161228157434284</v>
      </c>
      <c r="F3122">
        <f>(MAX(E$2:E3122) - E3122)/MAX(E$2:E3122)</f>
        <v>0.10847888957142092</v>
      </c>
      <c r="G3122">
        <f t="shared" si="168"/>
        <v>-2.9500366239999933</v>
      </c>
      <c r="H3122" t="str">
        <f t="shared" si="169"/>
        <v/>
      </c>
    </row>
    <row r="3123" spans="1:8" x14ac:dyDescent="0.3">
      <c r="A3123">
        <v>2010</v>
      </c>
      <c r="B3123">
        <v>12</v>
      </c>
      <c r="C3123">
        <v>272.95</v>
      </c>
      <c r="D3123">
        <v>0.89999389600000002</v>
      </c>
      <c r="E3123">
        <f t="shared" si="167"/>
        <v>11.216430779967098</v>
      </c>
      <c r="F3123">
        <f>(MAX(E$2:E3123) - E3123)/MAX(E$2:E3123)</f>
        <v>0.10406949101376815</v>
      </c>
      <c r="G3123">
        <f t="shared" si="168"/>
        <v>-2.0500427279999931</v>
      </c>
      <c r="H3123" t="str">
        <f t="shared" si="169"/>
        <v/>
      </c>
    </row>
    <row r="3124" spans="1:8" x14ac:dyDescent="0.3">
      <c r="A3124">
        <v>2010</v>
      </c>
      <c r="B3124">
        <v>12</v>
      </c>
      <c r="C3124">
        <v>275.25</v>
      </c>
      <c r="D3124">
        <v>1.1000000000000001</v>
      </c>
      <c r="E3124">
        <f t="shared" si="167"/>
        <v>11.283668239683523</v>
      </c>
      <c r="F3124">
        <f>(MAX(E$2:E3124) - E3124)/MAX(E$2:E3124)</f>
        <v>9.8698790414940493E-2</v>
      </c>
      <c r="G3124">
        <f t="shared" si="168"/>
        <v>-0.95004272799999301</v>
      </c>
      <c r="H3124" t="str">
        <f t="shared" si="169"/>
        <v/>
      </c>
    </row>
    <row r="3125" spans="1:8" x14ac:dyDescent="0.3">
      <c r="A3125">
        <v>2010</v>
      </c>
      <c r="B3125">
        <v>12</v>
      </c>
      <c r="C3125">
        <v>276.25</v>
      </c>
      <c r="D3125">
        <v>-0.35</v>
      </c>
      <c r="E3125">
        <f t="shared" si="167"/>
        <v>11.26222416429589</v>
      </c>
      <c r="F3125">
        <f>(MAX(E$2:E3125) - E3125)/MAX(E$2:E3125)</f>
        <v>0.10041167054175365</v>
      </c>
      <c r="G3125">
        <f t="shared" si="168"/>
        <v>-1.3000427279999931</v>
      </c>
      <c r="H3125" t="str">
        <f t="shared" si="169"/>
        <v/>
      </c>
    </row>
    <row r="3126" spans="1:8" x14ac:dyDescent="0.3">
      <c r="A3126">
        <v>2010</v>
      </c>
      <c r="B3126">
        <v>12</v>
      </c>
      <c r="C3126">
        <v>276.75</v>
      </c>
      <c r="D3126">
        <v>0.1</v>
      </c>
      <c r="E3126">
        <f t="shared" si="167"/>
        <v>11.268328350834805</v>
      </c>
      <c r="F3126">
        <f>(MAX(E$2:E3126) - E3126)/MAX(E$2:E3126)</f>
        <v>9.99240887913697E-2</v>
      </c>
      <c r="G3126">
        <f t="shared" si="168"/>
        <v>-1.200042727999993</v>
      </c>
      <c r="H3126" t="str">
        <f t="shared" si="169"/>
        <v/>
      </c>
    </row>
    <row r="3127" spans="1:8" x14ac:dyDescent="0.3">
      <c r="A3127">
        <v>2010</v>
      </c>
      <c r="B3127">
        <v>12</v>
      </c>
      <c r="C3127">
        <v>276.5</v>
      </c>
      <c r="D3127">
        <v>-1.4</v>
      </c>
      <c r="E3127">
        <f t="shared" si="167"/>
        <v>11.182746110195556</v>
      </c>
      <c r="F3127">
        <f>(MAX(E$2:E3127) - E3127)/MAX(E$2:E3127)</f>
        <v>0.10676010837016925</v>
      </c>
      <c r="G3127">
        <f t="shared" si="168"/>
        <v>-2.6000427279999929</v>
      </c>
      <c r="H3127" t="str">
        <f t="shared" si="169"/>
        <v/>
      </c>
    </row>
    <row r="3128" spans="1:8" x14ac:dyDescent="0.3">
      <c r="A3128">
        <v>2010</v>
      </c>
      <c r="B3128">
        <v>12</v>
      </c>
      <c r="C3128">
        <v>274.5</v>
      </c>
      <c r="D3128">
        <v>0.45000610400000002</v>
      </c>
      <c r="E3128">
        <f t="shared" si="167"/>
        <v>11.210245039206869</v>
      </c>
      <c r="F3128">
        <f>(MAX(E$2:E3128) - E3128)/MAX(E$2:E3128)</f>
        <v>0.1045635870391871</v>
      </c>
      <c r="G3128">
        <f t="shared" si="168"/>
        <v>-2.1500366239999931</v>
      </c>
      <c r="H3128" t="str">
        <f t="shared" si="169"/>
        <v/>
      </c>
    </row>
    <row r="3129" spans="1:8" x14ac:dyDescent="0.3">
      <c r="A3129">
        <v>2010</v>
      </c>
      <c r="B3129">
        <v>12</v>
      </c>
      <c r="C3129">
        <v>275.55</v>
      </c>
      <c r="D3129">
        <v>1.349981689</v>
      </c>
      <c r="E3129">
        <f t="shared" si="167"/>
        <v>11.292627322996376</v>
      </c>
      <c r="F3129">
        <f>(MAX(E$2:E3129) - E3129)/MAX(E$2:E3129)</f>
        <v>9.7983169177668653E-2</v>
      </c>
      <c r="G3129">
        <f t="shared" si="168"/>
        <v>-0.80005493499999303</v>
      </c>
      <c r="H3129" t="str">
        <f t="shared" si="169"/>
        <v/>
      </c>
    </row>
    <row r="3130" spans="1:8" x14ac:dyDescent="0.3">
      <c r="A3130">
        <v>2010</v>
      </c>
      <c r="B3130">
        <v>12</v>
      </c>
      <c r="C3130">
        <v>276.89999999999998</v>
      </c>
      <c r="D3130">
        <v>-3</v>
      </c>
      <c r="E3130">
        <f t="shared" si="167"/>
        <v>11.109106835623738</v>
      </c>
      <c r="F3130">
        <f>(MAX(E$2:E3130) - E3130)/MAX(E$2:E3130)</f>
        <v>0.11264216426145511</v>
      </c>
      <c r="G3130">
        <f t="shared" si="168"/>
        <v>-3.8000549349999933</v>
      </c>
      <c r="H3130" t="str">
        <f t="shared" si="169"/>
        <v/>
      </c>
    </row>
    <row r="3131" spans="1:8" x14ac:dyDescent="0.3">
      <c r="A3131">
        <v>2010</v>
      </c>
      <c r="B3131">
        <v>12</v>
      </c>
      <c r="C3131">
        <v>280.35000000000002</v>
      </c>
      <c r="D3131">
        <v>-1.6000183109999999</v>
      </c>
      <c r="E3131">
        <f t="shared" si="167"/>
        <v>11.014003709054165</v>
      </c>
      <c r="F3131">
        <f>(MAX(E$2:E3131) - E3131)/MAX(E$2:E3131)</f>
        <v>0.12023867996820199</v>
      </c>
      <c r="G3131">
        <f t="shared" si="168"/>
        <v>-5.4000732459999927</v>
      </c>
      <c r="H3131" t="str">
        <f t="shared" si="169"/>
        <v/>
      </c>
    </row>
    <row r="3132" spans="1:8" x14ac:dyDescent="0.3">
      <c r="A3132">
        <v>2010</v>
      </c>
      <c r="B3132">
        <v>12</v>
      </c>
      <c r="C3132">
        <v>280.35000000000002</v>
      </c>
      <c r="D3132">
        <v>1.6</v>
      </c>
      <c r="E3132">
        <f t="shared" si="167"/>
        <v>11.108291595273998</v>
      </c>
      <c r="F3132">
        <f>(MAX(E$2:E3132) - E3132)/MAX(E$2:E3132)</f>
        <v>0.11270728289997893</v>
      </c>
      <c r="G3132">
        <f t="shared" si="168"/>
        <v>-3.8000732459999926</v>
      </c>
      <c r="H3132" t="str">
        <f t="shared" si="169"/>
        <v/>
      </c>
    </row>
    <row r="3133" spans="1:8" x14ac:dyDescent="0.3">
      <c r="A3133">
        <v>2011</v>
      </c>
      <c r="B3133">
        <v>1</v>
      </c>
      <c r="C3133">
        <v>282.39999999999998</v>
      </c>
      <c r="D3133">
        <v>0.8</v>
      </c>
      <c r="E3133">
        <f t="shared" ref="E3133:E3138" si="170">(D3133/C3133*$G$2+1)*E3132*$H$2+(1-$H$2)*E3132</f>
        <v>11.155493967491877</v>
      </c>
      <c r="F3133">
        <f>(MAX(E$2:E3133) - E3133)/MAX(E$2:E3133)</f>
        <v>0.1089369172465794</v>
      </c>
      <c r="G3133">
        <f t="shared" ref="G3133:G3138" si="171">IF(A3133&lt;&gt;A3132, D3133, D3133+G3132)</f>
        <v>0.8</v>
      </c>
    </row>
    <row r="3134" spans="1:8" x14ac:dyDescent="0.3">
      <c r="A3134">
        <v>2011</v>
      </c>
      <c r="B3134">
        <v>1</v>
      </c>
      <c r="C3134">
        <v>282.89999999999998</v>
      </c>
      <c r="D3134">
        <v>1.749981689</v>
      </c>
      <c r="E3134">
        <f t="shared" si="170"/>
        <v>11.259003565449781</v>
      </c>
      <c r="F3134">
        <f>(MAX(E$2:E3134) - E3134)/MAX(E$2:E3134)</f>
        <v>0.10066892107180539</v>
      </c>
      <c r="G3134">
        <f t="shared" si="171"/>
        <v>2.549981689</v>
      </c>
    </row>
    <row r="3135" spans="1:8" x14ac:dyDescent="0.3">
      <c r="A3135">
        <v>2011</v>
      </c>
      <c r="B3135">
        <v>1</v>
      </c>
      <c r="C3135">
        <v>284.3</v>
      </c>
      <c r="D3135">
        <v>0.30001220699999998</v>
      </c>
      <c r="E3135">
        <f t="shared" si="170"/>
        <v>11.276825435876926</v>
      </c>
      <c r="F3135">
        <f>(MAX(E$2:E3135) - E3135)/MAX(E$2:E3135)</f>
        <v>9.9245370411518999E-2</v>
      </c>
      <c r="G3135">
        <f t="shared" si="171"/>
        <v>2.849993896</v>
      </c>
    </row>
    <row r="3136" spans="1:8" x14ac:dyDescent="0.3">
      <c r="A3136">
        <v>2011</v>
      </c>
      <c r="B3136">
        <v>1</v>
      </c>
      <c r="C3136">
        <v>285.39999999999998</v>
      </c>
      <c r="D3136">
        <v>1.4499938960000001</v>
      </c>
      <c r="E3136">
        <f t="shared" si="170"/>
        <v>11.362764441036067</v>
      </c>
      <c r="F3136">
        <f>(MAX(E$2:E3136) - E3136)/MAX(E$2:E3136)</f>
        <v>9.2380853690966921E-2</v>
      </c>
      <c r="G3136">
        <f t="shared" si="171"/>
        <v>4.2999877919999996</v>
      </c>
    </row>
    <row r="3137" spans="1:7" x14ac:dyDescent="0.3">
      <c r="A3137">
        <v>2011</v>
      </c>
      <c r="B3137">
        <v>1</v>
      </c>
      <c r="C3137">
        <v>282.95</v>
      </c>
      <c r="D3137">
        <v>2.25</v>
      </c>
      <c r="E3137">
        <f t="shared" si="170"/>
        <v>11.498298386922254</v>
      </c>
      <c r="F3137">
        <f>(MAX(E$2:E3137) - E3137)/MAX(E$2:E3137)</f>
        <v>8.1554861046354829E-2</v>
      </c>
      <c r="G3137">
        <f t="shared" si="171"/>
        <v>6.5499877919999996</v>
      </c>
    </row>
    <row r="3138" spans="1:7" x14ac:dyDescent="0.3">
      <c r="A3138">
        <v>2011</v>
      </c>
      <c r="B3138">
        <v>1</v>
      </c>
      <c r="C3138">
        <v>283.95</v>
      </c>
      <c r="D3138">
        <v>-0.65002441399999999</v>
      </c>
      <c r="E3138">
        <f t="shared" si="170"/>
        <v>11.458815160979537</v>
      </c>
      <c r="F3138">
        <f>(MAX(E$2:E3138) - E3138)/MAX(E$2:E3138)</f>
        <v>8.4708647434307824E-2</v>
      </c>
      <c r="G3138">
        <f t="shared" si="171"/>
        <v>5.8999633779999998</v>
      </c>
    </row>
    <row r="3139" spans="1:7" x14ac:dyDescent="0.3">
      <c r="A3139">
        <v>2011</v>
      </c>
      <c r="B3139">
        <v>1</v>
      </c>
      <c r="C3139">
        <v>283.10000000000002</v>
      </c>
      <c r="D3139">
        <v>0.85002441399999995</v>
      </c>
      <c r="E3139">
        <f t="shared" ref="E3139:E3158" si="172">(D3139/C3139*$G$2+1)*E3138*$H$2+(1-$H$2)*E3138</f>
        <v>11.510423811504154</v>
      </c>
      <c r="F3139">
        <f>(MAX(E$2:E3139) - E3139)/MAX(E$2:E3139)</f>
        <v>8.0586323190556877E-2</v>
      </c>
      <c r="G3139">
        <f t="shared" ref="G3139:G3158" si="173">IF(A3139&lt;&gt;A3138, D3139, D3139+G3138)</f>
        <v>6.7499877919999998</v>
      </c>
    </row>
    <row r="3140" spans="1:7" x14ac:dyDescent="0.3">
      <c r="A3140">
        <v>2011</v>
      </c>
      <c r="B3140">
        <v>1</v>
      </c>
      <c r="C3140">
        <v>284</v>
      </c>
      <c r="D3140">
        <v>0.45</v>
      </c>
      <c r="E3140">
        <f t="shared" si="172"/>
        <v>11.53778133288713</v>
      </c>
      <c r="F3140">
        <f>(MAX(E$2:E3140) - E3140)/MAX(E$2:E3140)</f>
        <v>7.8401097022083741E-2</v>
      </c>
      <c r="G3140">
        <f t="shared" si="173"/>
        <v>7.1999877919999999</v>
      </c>
    </row>
    <row r="3141" spans="1:7" x14ac:dyDescent="0.3">
      <c r="A3141">
        <v>2011</v>
      </c>
      <c r="B3141">
        <v>1</v>
      </c>
      <c r="C3141">
        <v>284.45</v>
      </c>
      <c r="D3141">
        <v>-1.150024414</v>
      </c>
      <c r="E3141">
        <f t="shared" si="172"/>
        <v>11.467810879997975</v>
      </c>
      <c r="F3141">
        <f>(MAX(E$2:E3141) - E3141)/MAX(E$2:E3141)</f>
        <v>8.3990099860931713E-2</v>
      </c>
      <c r="G3141">
        <f t="shared" si="173"/>
        <v>6.0499633780000002</v>
      </c>
    </row>
    <row r="3142" spans="1:7" x14ac:dyDescent="0.3">
      <c r="A3142">
        <v>2011</v>
      </c>
      <c r="B3142">
        <v>1</v>
      </c>
      <c r="C3142">
        <v>284</v>
      </c>
      <c r="D3142">
        <v>-1.950024414</v>
      </c>
      <c r="E3142">
        <f t="shared" si="172"/>
        <v>11.349699025115243</v>
      </c>
      <c r="F3142">
        <f>(MAX(E$2:E3142) - E3142)/MAX(E$2:E3142)</f>
        <v>9.3424474871865892E-2</v>
      </c>
      <c r="G3142">
        <f t="shared" si="173"/>
        <v>4.0999389639999997</v>
      </c>
    </row>
    <row r="3143" spans="1:7" x14ac:dyDescent="0.3">
      <c r="A3143">
        <v>2011</v>
      </c>
      <c r="B3143">
        <v>1</v>
      </c>
      <c r="C3143">
        <v>286.5</v>
      </c>
      <c r="D3143">
        <v>-0.85001831100000003</v>
      </c>
      <c r="E3143">
        <f t="shared" si="172"/>
        <v>11.299188805242537</v>
      </c>
      <c r="F3143">
        <f>(MAX(E$2:E3143) - E3143)/MAX(E$2:E3143)</f>
        <v>9.7459060194710678E-2</v>
      </c>
      <c r="G3143">
        <f t="shared" si="173"/>
        <v>3.2499206529999998</v>
      </c>
    </row>
    <row r="3144" spans="1:7" x14ac:dyDescent="0.3">
      <c r="A3144">
        <v>2011</v>
      </c>
      <c r="B3144">
        <v>1</v>
      </c>
      <c r="C3144">
        <v>284.95</v>
      </c>
      <c r="D3144">
        <v>-0.65000610400000003</v>
      </c>
      <c r="E3144">
        <f t="shared" si="172"/>
        <v>11.260526539790758</v>
      </c>
      <c r="F3144">
        <f>(MAX(E$2:E3144) - E3144)/MAX(E$2:E3144)</f>
        <v>0.10054727103863069</v>
      </c>
      <c r="G3144">
        <f t="shared" si="173"/>
        <v>2.5999145489999997</v>
      </c>
    </row>
    <row r="3145" spans="1:7" x14ac:dyDescent="0.3">
      <c r="A3145">
        <v>2011</v>
      </c>
      <c r="B3145">
        <v>1</v>
      </c>
      <c r="C3145">
        <v>285.8</v>
      </c>
      <c r="D3145">
        <v>-1.900024414</v>
      </c>
      <c r="E3145">
        <f t="shared" si="172"/>
        <v>11.148235031707673</v>
      </c>
      <c r="F3145">
        <f>(MAX(E$2:E3145) - E3145)/MAX(E$2:E3145)</f>
        <v>0.10951673645639932</v>
      </c>
      <c r="G3145">
        <f t="shared" si="173"/>
        <v>0.69989013499999975</v>
      </c>
    </row>
    <row r="3146" spans="1:7" x14ac:dyDescent="0.3">
      <c r="A3146">
        <v>2011</v>
      </c>
      <c r="B3146">
        <v>1</v>
      </c>
      <c r="C3146">
        <v>286.45</v>
      </c>
      <c r="D3146">
        <v>-0.30001831099999998</v>
      </c>
      <c r="E3146">
        <f t="shared" si="172"/>
        <v>11.130720589510901</v>
      </c>
      <c r="F3146">
        <f>(MAX(E$2:E3146) - E3146)/MAX(E$2:E3146)</f>
        <v>0.11091573079067452</v>
      </c>
      <c r="G3146">
        <f t="shared" si="173"/>
        <v>0.39987182399999976</v>
      </c>
    </row>
    <row r="3147" spans="1:7" x14ac:dyDescent="0.3">
      <c r="A3147">
        <v>2011</v>
      </c>
      <c r="B3147">
        <v>1</v>
      </c>
      <c r="C3147">
        <v>285.89999999999998</v>
      </c>
      <c r="D3147">
        <v>5.3999938959999998</v>
      </c>
      <c r="E3147">
        <f t="shared" si="172"/>
        <v>11.446071183642278</v>
      </c>
      <c r="F3147">
        <f>(MAX(E$2:E3147) - E3147)/MAX(E$2:E3147)</f>
        <v>8.572659318962525E-2</v>
      </c>
      <c r="G3147">
        <f t="shared" si="173"/>
        <v>5.7998657199999997</v>
      </c>
    </row>
    <row r="3148" spans="1:7" x14ac:dyDescent="0.3">
      <c r="A3148">
        <v>2011</v>
      </c>
      <c r="B3148">
        <v>1</v>
      </c>
      <c r="C3148">
        <v>279.95</v>
      </c>
      <c r="D3148">
        <v>2.5000122070000002</v>
      </c>
      <c r="E3148">
        <f t="shared" si="172"/>
        <v>11.599394907599933</v>
      </c>
      <c r="F3148">
        <f>(MAX(E$2:E3148) - E3148)/MAX(E$2:E3148)</f>
        <v>7.3479613313425327E-2</v>
      </c>
      <c r="G3148">
        <f t="shared" si="173"/>
        <v>8.2998779270000007</v>
      </c>
    </row>
    <row r="3149" spans="1:7" x14ac:dyDescent="0.3">
      <c r="A3149">
        <v>2011</v>
      </c>
      <c r="B3149">
        <v>1</v>
      </c>
      <c r="C3149">
        <v>283.7</v>
      </c>
      <c r="D3149">
        <v>0.549987793</v>
      </c>
      <c r="E3149">
        <f t="shared" si="172"/>
        <v>11.633125215700215</v>
      </c>
      <c r="F3149">
        <f>(MAX(E$2:E3149) - E3149)/MAX(E$2:E3149)</f>
        <v>7.0785350521867643E-2</v>
      </c>
      <c r="G3149">
        <f t="shared" si="173"/>
        <v>8.8498657200000004</v>
      </c>
    </row>
    <row r="3150" spans="1:7" x14ac:dyDescent="0.3">
      <c r="A3150">
        <v>2011</v>
      </c>
      <c r="B3150">
        <v>1</v>
      </c>
      <c r="C3150">
        <v>284</v>
      </c>
      <c r="D3150">
        <v>2.8500061040000002</v>
      </c>
      <c r="E3150">
        <f t="shared" si="172"/>
        <v>11.808236894608712</v>
      </c>
      <c r="F3150">
        <f>(MAX(E$2:E3150) - E3150)/MAX(E$2:E3150)</f>
        <v>5.6798022583810032E-2</v>
      </c>
      <c r="G3150">
        <f t="shared" si="173"/>
        <v>11.699871824000001</v>
      </c>
    </row>
    <row r="3151" spans="1:7" x14ac:dyDescent="0.3">
      <c r="A3151">
        <v>2011</v>
      </c>
      <c r="B3151">
        <v>1</v>
      </c>
      <c r="C3151">
        <v>287.64999999999998</v>
      </c>
      <c r="D3151">
        <v>-0.3</v>
      </c>
      <c r="E3151">
        <f t="shared" si="172"/>
        <v>11.789764074853545</v>
      </c>
      <c r="F3151">
        <f>(MAX(E$2:E3151) - E3151)/MAX(E$2:E3151)</f>
        <v>5.8273568872136999E-2</v>
      </c>
      <c r="G3151">
        <f t="shared" si="173"/>
        <v>11.399871824</v>
      </c>
    </row>
    <row r="3152" spans="1:7" x14ac:dyDescent="0.3">
      <c r="A3152">
        <v>2011</v>
      </c>
      <c r="B3152">
        <v>1</v>
      </c>
      <c r="C3152">
        <v>287.3</v>
      </c>
      <c r="D3152">
        <v>0.55000610400000005</v>
      </c>
      <c r="E3152">
        <f t="shared" si="172"/>
        <v>11.823619498831388</v>
      </c>
      <c r="F3152">
        <f>(MAX(E$2:E3152) - E3152)/MAX(E$2:E3152)</f>
        <v>5.5569312247954299E-2</v>
      </c>
      <c r="G3152">
        <f t="shared" si="173"/>
        <v>11.949877927999999</v>
      </c>
    </row>
    <row r="3153" spans="1:7" x14ac:dyDescent="0.3">
      <c r="A3153">
        <v>2011</v>
      </c>
      <c r="B3153">
        <v>1</v>
      </c>
      <c r="C3153">
        <v>283</v>
      </c>
      <c r="D3153">
        <v>0.89999389600000002</v>
      </c>
      <c r="E3153">
        <f t="shared" si="172"/>
        <v>11.880021541468711</v>
      </c>
      <c r="F3153">
        <f>(MAX(E$2:E3153) - E3153)/MAX(E$2:E3153)</f>
        <v>5.10641080738981E-2</v>
      </c>
      <c r="G3153">
        <f t="shared" si="173"/>
        <v>12.849871823999999</v>
      </c>
    </row>
    <row r="3154" spans="1:7" x14ac:dyDescent="0.3">
      <c r="A3154">
        <v>2011</v>
      </c>
      <c r="B3154">
        <v>2</v>
      </c>
      <c r="C3154">
        <v>283.05</v>
      </c>
      <c r="D3154">
        <v>-1.099993896</v>
      </c>
      <c r="E3154">
        <f t="shared" si="172"/>
        <v>11.810769017992483</v>
      </c>
      <c r="F3154">
        <f>(MAX(E$2:E3154) - E3154)/MAX(E$2:E3154)</f>
        <v>5.659576514233499E-2</v>
      </c>
      <c r="G3154">
        <f t="shared" si="173"/>
        <v>11.749877928</v>
      </c>
    </row>
    <row r="3155" spans="1:7" x14ac:dyDescent="0.3">
      <c r="A3155">
        <v>2011</v>
      </c>
      <c r="B3155">
        <v>2</v>
      </c>
      <c r="C3155">
        <v>283.05</v>
      </c>
      <c r="D3155">
        <v>-1.1000000000000001</v>
      </c>
      <c r="E3155">
        <f t="shared" si="172"/>
        <v>11.741919808030683</v>
      </c>
      <c r="F3155">
        <f>(MAX(E$2:E3155) - E3155)/MAX(E$2:E3155)</f>
        <v>6.2095206892962516E-2</v>
      </c>
      <c r="G3155">
        <f t="shared" si="173"/>
        <v>10.649877928</v>
      </c>
    </row>
    <row r="3156" spans="1:7" x14ac:dyDescent="0.3">
      <c r="A3156">
        <v>2011</v>
      </c>
      <c r="B3156">
        <v>2</v>
      </c>
      <c r="C3156">
        <v>283.05</v>
      </c>
      <c r="D3156">
        <v>-1.1000000000000001</v>
      </c>
      <c r="E3156">
        <f t="shared" si="172"/>
        <v>11.673471944814818</v>
      </c>
      <c r="F3156">
        <f>(MAX(E$2:E3156) - E3156)/MAX(E$2:E3156)</f>
        <v>6.756259042458812E-2</v>
      </c>
      <c r="G3156">
        <f t="shared" si="173"/>
        <v>9.5498779280000008</v>
      </c>
    </row>
    <row r="3157" spans="1:7" x14ac:dyDescent="0.3">
      <c r="A3157">
        <v>2011</v>
      </c>
      <c r="B3157">
        <v>2</v>
      </c>
      <c r="C3157">
        <v>283.05</v>
      </c>
      <c r="D3157">
        <v>-1.1000000000000001</v>
      </c>
      <c r="E3157">
        <f t="shared" si="172"/>
        <v>11.605423088750715</v>
      </c>
      <c r="F3157">
        <f>(MAX(E$2:E3157) - E3157)/MAX(E$2:E3157)</f>
        <v>7.2998102616071633E-2</v>
      </c>
      <c r="G3157">
        <f t="shared" si="173"/>
        <v>8.4498779280000011</v>
      </c>
    </row>
    <row r="3158" spans="1:7" x14ac:dyDescent="0.3">
      <c r="A3158">
        <v>2011</v>
      </c>
      <c r="B3158">
        <v>2</v>
      </c>
      <c r="C3158">
        <v>285.75</v>
      </c>
      <c r="D3158">
        <v>3.1000183109999999</v>
      </c>
      <c r="E3158">
        <f t="shared" si="172"/>
        <v>11.794278858210188</v>
      </c>
      <c r="F3158">
        <f>(MAX(E$2:E3158) - E3158)/MAX(E$2:E3158)</f>
        <v>5.7912943265825294E-2</v>
      </c>
      <c r="G3158">
        <f t="shared" si="173"/>
        <v>11.549896239000001</v>
      </c>
    </row>
    <row r="3159" spans="1:7" x14ac:dyDescent="0.3">
      <c r="A3159">
        <v>2011</v>
      </c>
      <c r="B3159">
        <v>2</v>
      </c>
      <c r="C3159">
        <v>283.64999999999998</v>
      </c>
      <c r="D3159">
        <v>3</v>
      </c>
      <c r="E3159">
        <f t="shared" ref="E3159:E3222" si="174">(D3159/C3159*$G$2+1)*E3158*$H$2+(1-$H$2)*E3158</f>
        <v>11.981390632798398</v>
      </c>
      <c r="F3159">
        <f>(MAX(E$2:E3159) - E3159)/MAX(E$2:E3159)</f>
        <v>4.2967088320280483E-2</v>
      </c>
      <c r="G3159">
        <f t="shared" ref="G3159:G3222" si="175">IF(A3159&lt;&gt;A3158, D3159, D3159+G3158)</f>
        <v>14.549896239000001</v>
      </c>
    </row>
    <row r="3160" spans="1:7" x14ac:dyDescent="0.3">
      <c r="A3160">
        <v>2011</v>
      </c>
      <c r="B3160">
        <v>2</v>
      </c>
      <c r="C3160">
        <v>281.85000000000002</v>
      </c>
      <c r="D3160">
        <v>-3</v>
      </c>
      <c r="E3160">
        <f t="shared" si="174"/>
        <v>11.790096476872932</v>
      </c>
      <c r="F3160">
        <f>(MAX(E$2:E3160) - E3160)/MAX(E$2:E3160)</f>
        <v>5.8247017724427051E-2</v>
      </c>
      <c r="G3160">
        <f t="shared" si="175"/>
        <v>11.549896239000001</v>
      </c>
    </row>
    <row r="3161" spans="1:7" x14ac:dyDescent="0.3">
      <c r="A3161">
        <v>2011</v>
      </c>
      <c r="B3161">
        <v>2</v>
      </c>
      <c r="C3161">
        <v>276.25</v>
      </c>
      <c r="D3161">
        <v>-3</v>
      </c>
      <c r="E3161">
        <f t="shared" si="174"/>
        <v>11.598040606661428</v>
      </c>
      <c r="F3161">
        <f>(MAX(E$2:E3161) - E3161)/MAX(E$2:E3161)</f>
        <v>7.3587790286382057E-2</v>
      </c>
      <c r="G3161">
        <f t="shared" si="175"/>
        <v>8.5498962390000006</v>
      </c>
    </row>
    <row r="3162" spans="1:7" x14ac:dyDescent="0.3">
      <c r="A3162">
        <v>2011</v>
      </c>
      <c r="B3162">
        <v>2</v>
      </c>
      <c r="C3162">
        <v>272.64999999999998</v>
      </c>
      <c r="D3162">
        <v>-3</v>
      </c>
      <c r="E3162">
        <f t="shared" si="174"/>
        <v>11.406618700444753</v>
      </c>
      <c r="F3162">
        <f>(MAX(E$2:E3162) - E3162)/MAX(E$2:E3162)</f>
        <v>8.8877923951195134E-2</v>
      </c>
      <c r="G3162">
        <f t="shared" si="175"/>
        <v>5.5498962390000006</v>
      </c>
    </row>
    <row r="3163" spans="1:7" x14ac:dyDescent="0.3">
      <c r="A3163">
        <v>2011</v>
      </c>
      <c r="B3163">
        <v>2</v>
      </c>
      <c r="C3163">
        <v>271.05</v>
      </c>
      <c r="D3163">
        <v>2.4999755860000001</v>
      </c>
      <c r="E3163">
        <f t="shared" si="174"/>
        <v>11.564428707472551</v>
      </c>
      <c r="F3163">
        <f>(MAX(E$2:E3163) - E3163)/MAX(E$2:E3163)</f>
        <v>7.627259497505974E-2</v>
      </c>
      <c r="G3163">
        <f t="shared" si="175"/>
        <v>8.0498718250000003</v>
      </c>
    </row>
    <row r="3164" spans="1:7" x14ac:dyDescent="0.3">
      <c r="A3164">
        <v>2011</v>
      </c>
      <c r="B3164">
        <v>2</v>
      </c>
      <c r="C3164">
        <v>273.85000000000002</v>
      </c>
      <c r="D3164">
        <v>-1.499981689</v>
      </c>
      <c r="E3164">
        <f t="shared" si="174"/>
        <v>11.469414477209881</v>
      </c>
      <c r="F3164">
        <f>(MAX(E$2:E3164) - E3164)/MAX(E$2:E3164)</f>
        <v>8.3862009945836993E-2</v>
      </c>
      <c r="G3164">
        <f t="shared" si="175"/>
        <v>6.5498901360000001</v>
      </c>
    </row>
    <row r="3165" spans="1:7" x14ac:dyDescent="0.3">
      <c r="A3165">
        <v>2011</v>
      </c>
      <c r="B3165">
        <v>2</v>
      </c>
      <c r="C3165">
        <v>272.89999999999998</v>
      </c>
      <c r="D3165">
        <v>-2.0000122070000002</v>
      </c>
      <c r="E3165">
        <f t="shared" si="174"/>
        <v>11.34333000142262</v>
      </c>
      <c r="F3165">
        <f>(MAX(E$2:E3165) - E3165)/MAX(E$2:E3165)</f>
        <v>9.3933210917281337E-2</v>
      </c>
      <c r="G3165">
        <f t="shared" si="175"/>
        <v>4.549877929</v>
      </c>
    </row>
    <row r="3166" spans="1:7" x14ac:dyDescent="0.3">
      <c r="A3166">
        <v>2011</v>
      </c>
      <c r="B3166">
        <v>2</v>
      </c>
      <c r="C3166">
        <v>271.95</v>
      </c>
      <c r="D3166">
        <v>2.3499877929999999</v>
      </c>
      <c r="E3166">
        <f t="shared" si="174"/>
        <v>11.490360817943932</v>
      </c>
      <c r="F3166">
        <f>(MAX(E$2:E3166) - E3166)/MAX(E$2:E3166)</f>
        <v>8.2188887177694486E-2</v>
      </c>
      <c r="G3166">
        <f t="shared" si="175"/>
        <v>6.8998657219999995</v>
      </c>
    </row>
    <row r="3167" spans="1:7" x14ac:dyDescent="0.3">
      <c r="A3167">
        <v>2011</v>
      </c>
      <c r="B3167">
        <v>2</v>
      </c>
      <c r="C3167">
        <v>270.95</v>
      </c>
      <c r="D3167">
        <v>2.699987793</v>
      </c>
      <c r="E3167">
        <f t="shared" si="174"/>
        <v>11.662111144271377</v>
      </c>
      <c r="F3167">
        <f>(MAX(E$2:E3167) - E3167)/MAX(E$2:E3167)</f>
        <v>6.8470052701407533E-2</v>
      </c>
      <c r="G3167">
        <f t="shared" si="175"/>
        <v>9.5998535149999995</v>
      </c>
    </row>
    <row r="3168" spans="1:7" x14ac:dyDescent="0.3">
      <c r="A3168">
        <v>2011</v>
      </c>
      <c r="B3168">
        <v>2</v>
      </c>
      <c r="C3168">
        <v>273.64999999999998</v>
      </c>
      <c r="D3168">
        <v>-3</v>
      </c>
      <c r="E3168">
        <f t="shared" si="174"/>
        <v>11.470335152496403</v>
      </c>
      <c r="F3168">
        <f>(MAX(E$2:E3168) - E3168)/MAX(E$2:E3168)</f>
        <v>8.3788469521592732E-2</v>
      </c>
      <c r="G3168">
        <f t="shared" si="175"/>
        <v>6.5998535149999995</v>
      </c>
    </row>
    <row r="3169" spans="1:7" x14ac:dyDescent="0.3">
      <c r="A3169">
        <v>2011</v>
      </c>
      <c r="B3169">
        <v>2</v>
      </c>
      <c r="C3169">
        <v>268.95</v>
      </c>
      <c r="D3169">
        <v>-1.400006104</v>
      </c>
      <c r="E3169">
        <f t="shared" si="174"/>
        <v>11.380772747429919</v>
      </c>
      <c r="F3169">
        <f>(MAX(E$2:E3169) - E3169)/MAX(E$2:E3169)</f>
        <v>9.0942411156980041E-2</v>
      </c>
      <c r="G3169">
        <f t="shared" si="175"/>
        <v>5.1998474109999995</v>
      </c>
    </row>
    <row r="3170" spans="1:7" x14ac:dyDescent="0.3">
      <c r="A3170">
        <v>2011</v>
      </c>
      <c r="B3170">
        <v>2</v>
      </c>
      <c r="C3170">
        <v>266.89999999999998</v>
      </c>
      <c r="D3170">
        <v>0.80002441400000002</v>
      </c>
      <c r="E3170">
        <f t="shared" si="174"/>
        <v>11.431943013717648</v>
      </c>
      <c r="F3170">
        <f>(MAX(E$2:E3170) - E3170)/MAX(E$2:E3170)</f>
        <v>8.6855103561590041E-2</v>
      </c>
      <c r="G3170">
        <f t="shared" si="175"/>
        <v>5.9998718249999996</v>
      </c>
    </row>
    <row r="3171" spans="1:7" x14ac:dyDescent="0.3">
      <c r="A3171">
        <v>2011</v>
      </c>
      <c r="B3171">
        <v>2</v>
      </c>
      <c r="C3171">
        <v>266.95</v>
      </c>
      <c r="D3171">
        <v>1.8000183110000001</v>
      </c>
      <c r="E3171">
        <f t="shared" si="174"/>
        <v>11.547569760795755</v>
      </c>
      <c r="F3171">
        <f>(MAX(E$2:E3171) - E3171)/MAX(E$2:E3171)</f>
        <v>7.7619230546875598E-2</v>
      </c>
      <c r="G3171">
        <f t="shared" si="175"/>
        <v>7.7998901360000001</v>
      </c>
    </row>
    <row r="3172" spans="1:7" x14ac:dyDescent="0.3">
      <c r="A3172">
        <v>2011</v>
      </c>
      <c r="B3172">
        <v>2</v>
      </c>
      <c r="C3172">
        <v>266.2</v>
      </c>
      <c r="D3172">
        <v>-0.40001220700000001</v>
      </c>
      <c r="E3172">
        <f t="shared" si="174"/>
        <v>11.521541386271888</v>
      </c>
      <c r="F3172">
        <f>(MAX(E$2:E3172) - E3172)/MAX(E$2:E3172)</f>
        <v>7.9698288965075928E-2</v>
      </c>
      <c r="G3172">
        <f t="shared" si="175"/>
        <v>7.3998779290000005</v>
      </c>
    </row>
    <row r="3173" spans="1:7" x14ac:dyDescent="0.3">
      <c r="A3173">
        <v>2011</v>
      </c>
      <c r="B3173">
        <v>2</v>
      </c>
      <c r="C3173">
        <v>265.85000000000002</v>
      </c>
      <c r="D3173">
        <v>-2.25</v>
      </c>
      <c r="E3173">
        <f t="shared" si="174"/>
        <v>11.375273934029394</v>
      </c>
      <c r="F3173">
        <f>(MAX(E$2:E3173) - E3173)/MAX(E$2:E3173)</f>
        <v>9.1381637751018457E-2</v>
      </c>
      <c r="G3173">
        <f t="shared" si="175"/>
        <v>5.1498779290000005</v>
      </c>
    </row>
    <row r="3174" spans="1:7" x14ac:dyDescent="0.3">
      <c r="A3174">
        <v>2011</v>
      </c>
      <c r="B3174">
        <v>3</v>
      </c>
      <c r="C3174">
        <v>265.85000000000002</v>
      </c>
      <c r="D3174">
        <v>2.25</v>
      </c>
      <c r="E3174">
        <f t="shared" si="174"/>
        <v>11.519684502121738</v>
      </c>
      <c r="F3174">
        <f>(MAX(E$2:E3174) - E3174)/MAX(E$2:E3174)</f>
        <v>7.9846610583102953E-2</v>
      </c>
      <c r="G3174">
        <f t="shared" si="175"/>
        <v>7.3998779290000005</v>
      </c>
    </row>
    <row r="3175" spans="1:7" x14ac:dyDescent="0.3">
      <c r="A3175">
        <v>2011</v>
      </c>
      <c r="B3175">
        <v>3</v>
      </c>
      <c r="C3175">
        <v>262.45</v>
      </c>
      <c r="D3175">
        <v>0.15</v>
      </c>
      <c r="E3175">
        <f t="shared" si="174"/>
        <v>11.529560398532396</v>
      </c>
      <c r="F3175">
        <f>(MAX(E$2:E3175) - E3175)/MAX(E$2:E3175)</f>
        <v>7.9057757420143149E-2</v>
      </c>
      <c r="G3175">
        <f t="shared" si="175"/>
        <v>7.5498779290000009</v>
      </c>
    </row>
    <row r="3176" spans="1:7" x14ac:dyDescent="0.3">
      <c r="A3176">
        <v>2011</v>
      </c>
      <c r="B3176">
        <v>3</v>
      </c>
      <c r="C3176">
        <v>264.05</v>
      </c>
      <c r="D3176">
        <v>-3</v>
      </c>
      <c r="E3176">
        <f t="shared" si="174"/>
        <v>11.333071014728588</v>
      </c>
      <c r="F3176">
        <f>(MAX(E$2:E3176) - E3176)/MAX(E$2:E3176)</f>
        <v>9.4752664034834802E-2</v>
      </c>
      <c r="G3176">
        <f t="shared" si="175"/>
        <v>4.5498779290000009</v>
      </c>
    </row>
    <row r="3177" spans="1:7" x14ac:dyDescent="0.3">
      <c r="A3177">
        <v>2011</v>
      </c>
      <c r="B3177">
        <v>3</v>
      </c>
      <c r="C3177">
        <v>270.3</v>
      </c>
      <c r="D3177">
        <v>-3</v>
      </c>
      <c r="E3177">
        <f t="shared" si="174"/>
        <v>11.144396136569956</v>
      </c>
      <c r="F3177">
        <f>(MAX(E$2:E3177) - E3177)/MAX(E$2:E3177)</f>
        <v>0.10982337440051451</v>
      </c>
      <c r="G3177">
        <f t="shared" si="175"/>
        <v>1.5498779290000009</v>
      </c>
    </row>
    <row r="3178" spans="1:7" x14ac:dyDescent="0.3">
      <c r="A3178">
        <v>2011</v>
      </c>
      <c r="B3178">
        <v>3</v>
      </c>
      <c r="C3178">
        <v>272.3</v>
      </c>
      <c r="D3178">
        <v>-3</v>
      </c>
      <c r="E3178">
        <f t="shared" si="174"/>
        <v>10.96022506563876</v>
      </c>
      <c r="F3178">
        <f>(MAX(E$2:E3178) - E3178)/MAX(E$2:E3178)</f>
        <v>0.12453433589591546</v>
      </c>
      <c r="G3178">
        <f t="shared" si="175"/>
        <v>-1.4501220709999991</v>
      </c>
    </row>
    <row r="3179" spans="1:7" x14ac:dyDescent="0.3">
      <c r="A3179">
        <v>2011</v>
      </c>
      <c r="B3179">
        <v>3</v>
      </c>
      <c r="C3179">
        <v>269.60000000000002</v>
      </c>
      <c r="D3179">
        <v>-3</v>
      </c>
      <c r="E3179">
        <f t="shared" si="174"/>
        <v>10.77728362351942</v>
      </c>
      <c r="F3179">
        <f>(MAX(E$2:E3179) - E3179)/MAX(E$2:E3179)</f>
        <v>0.13914707880566451</v>
      </c>
      <c r="G3179">
        <f t="shared" si="175"/>
        <v>-4.4501220709999991</v>
      </c>
    </row>
    <row r="3180" spans="1:7" x14ac:dyDescent="0.3">
      <c r="A3180">
        <v>2011</v>
      </c>
      <c r="B3180">
        <v>3</v>
      </c>
      <c r="C3180">
        <v>272.55</v>
      </c>
      <c r="D3180">
        <v>0.40001220700000001</v>
      </c>
      <c r="E3180">
        <f t="shared" si="174"/>
        <v>10.801009793072028</v>
      </c>
      <c r="F3180">
        <f>(MAX(E$2:E3180) - E3180)/MAX(E$2:E3180)</f>
        <v>0.13725191272471055</v>
      </c>
      <c r="G3180">
        <f t="shared" si="175"/>
        <v>-4.0501098639999995</v>
      </c>
    </row>
    <row r="3181" spans="1:7" x14ac:dyDescent="0.3">
      <c r="A3181">
        <v>2011</v>
      </c>
      <c r="B3181">
        <v>3</v>
      </c>
      <c r="C3181">
        <v>271.25</v>
      </c>
      <c r="D3181">
        <v>-3</v>
      </c>
      <c r="E3181">
        <f t="shared" si="174"/>
        <v>10.621822533832125</v>
      </c>
      <c r="F3181">
        <f>(MAX(E$2:E3181) - E3181)/MAX(E$2:E3181)</f>
        <v>0.15156478421867833</v>
      </c>
      <c r="G3181">
        <f t="shared" si="175"/>
        <v>-7.0501098639999995</v>
      </c>
    </row>
    <row r="3182" spans="1:7" x14ac:dyDescent="0.3">
      <c r="A3182">
        <v>2011</v>
      </c>
      <c r="B3182">
        <v>3</v>
      </c>
      <c r="C3182">
        <v>265.75</v>
      </c>
      <c r="D3182">
        <v>-1.399987793</v>
      </c>
      <c r="E3182">
        <f t="shared" si="174"/>
        <v>10.537887885364897</v>
      </c>
      <c r="F3182">
        <f>(MAX(E$2:E3182) - E3182)/MAX(E$2:E3182)</f>
        <v>0.15826919971394734</v>
      </c>
      <c r="G3182">
        <f t="shared" si="175"/>
        <v>-8.4500976569999988</v>
      </c>
    </row>
    <row r="3183" spans="1:7" x14ac:dyDescent="0.3">
      <c r="A3183">
        <v>2011</v>
      </c>
      <c r="B3183">
        <v>3</v>
      </c>
      <c r="C3183">
        <v>264.89999999999998</v>
      </c>
      <c r="D3183">
        <v>-3</v>
      </c>
      <c r="E3183">
        <f t="shared" si="174"/>
        <v>10.358875067380218</v>
      </c>
      <c r="F3183">
        <f>(MAX(E$2:E3183) - E3183)/MAX(E$2:E3183)</f>
        <v>0.17256813743115082</v>
      </c>
      <c r="G3183">
        <f t="shared" si="175"/>
        <v>-11.450097656999999</v>
      </c>
    </row>
    <row r="3184" spans="1:7" x14ac:dyDescent="0.3">
      <c r="A3184">
        <v>2011</v>
      </c>
      <c r="B3184">
        <v>3</v>
      </c>
      <c r="C3184">
        <v>268.3</v>
      </c>
      <c r="D3184">
        <v>6.5999877930000004</v>
      </c>
      <c r="E3184">
        <f t="shared" si="174"/>
        <v>10.741106425900092</v>
      </c>
      <c r="F3184">
        <f>(MAX(E$2:E3184) - E3184)/MAX(E$2:E3184)</f>
        <v>0.14203679084620677</v>
      </c>
      <c r="G3184">
        <f t="shared" si="175"/>
        <v>-4.8501098639999984</v>
      </c>
    </row>
    <row r="3185" spans="1:7" x14ac:dyDescent="0.3">
      <c r="A3185">
        <v>2011</v>
      </c>
      <c r="B3185">
        <v>3</v>
      </c>
      <c r="C3185">
        <v>265.7</v>
      </c>
      <c r="D3185">
        <v>-1.399993896</v>
      </c>
      <c r="E3185">
        <f t="shared" si="174"/>
        <v>10.656212842351657</v>
      </c>
      <c r="F3185">
        <f>(MAX(E$2:E3185) - E3185)/MAX(E$2:E3185)</f>
        <v>0.148817802828562</v>
      </c>
      <c r="G3185">
        <f t="shared" si="175"/>
        <v>-6.2501037599999982</v>
      </c>
    </row>
    <row r="3186" spans="1:7" x14ac:dyDescent="0.3">
      <c r="A3186">
        <v>2011</v>
      </c>
      <c r="B3186">
        <v>3</v>
      </c>
      <c r="C3186">
        <v>261.89999999999998</v>
      </c>
      <c r="D3186">
        <v>5.099993896</v>
      </c>
      <c r="E3186">
        <f t="shared" si="174"/>
        <v>10.967476418814833</v>
      </c>
      <c r="F3186">
        <f>(MAX(E$2:E3186) - E3186)/MAX(E$2:E3186)</f>
        <v>0.12395512235915636</v>
      </c>
      <c r="G3186">
        <f t="shared" si="175"/>
        <v>-1.1501098639999983</v>
      </c>
    </row>
    <row r="3187" spans="1:7" x14ac:dyDescent="0.3">
      <c r="A3187">
        <v>2011</v>
      </c>
      <c r="B3187">
        <v>3</v>
      </c>
      <c r="C3187">
        <v>267.5</v>
      </c>
      <c r="D3187">
        <v>-3</v>
      </c>
      <c r="E3187">
        <f t="shared" si="174"/>
        <v>10.782976815507668</v>
      </c>
      <c r="F3187">
        <f>(MAX(E$2:E3187) - E3187)/MAX(E$2:E3187)</f>
        <v>0.13869232590825462</v>
      </c>
      <c r="G3187">
        <f t="shared" si="175"/>
        <v>-4.1501098639999983</v>
      </c>
    </row>
    <row r="3188" spans="1:7" x14ac:dyDescent="0.3">
      <c r="A3188">
        <v>2011</v>
      </c>
      <c r="B3188">
        <v>3</v>
      </c>
      <c r="C3188">
        <v>270.2</v>
      </c>
      <c r="D3188">
        <v>-2.2500061040000001</v>
      </c>
      <c r="E3188">
        <f t="shared" si="174"/>
        <v>10.648289008397105</v>
      </c>
      <c r="F3188">
        <f>(MAX(E$2:E3188) - E3188)/MAX(E$2:E3188)</f>
        <v>0.14945073185271318</v>
      </c>
      <c r="G3188">
        <f t="shared" si="175"/>
        <v>-6.4001159679999979</v>
      </c>
    </row>
    <row r="3189" spans="1:7" x14ac:dyDescent="0.3">
      <c r="A3189">
        <v>2011</v>
      </c>
      <c r="B3189">
        <v>3</v>
      </c>
      <c r="C3189">
        <v>273.45</v>
      </c>
      <c r="D3189">
        <v>-0.39999389600000002</v>
      </c>
      <c r="E3189">
        <f t="shared" si="174"/>
        <v>10.624925044567139</v>
      </c>
      <c r="F3189">
        <f>(MAX(E$2:E3189) - E3189)/MAX(E$2:E3189)</f>
        <v>0.15131696616706425</v>
      </c>
      <c r="G3189">
        <f t="shared" si="175"/>
        <v>-6.8001098639999977</v>
      </c>
    </row>
    <row r="3190" spans="1:7" x14ac:dyDescent="0.3">
      <c r="A3190">
        <v>2011</v>
      </c>
      <c r="B3190">
        <v>3</v>
      </c>
      <c r="C3190">
        <v>274.2</v>
      </c>
      <c r="D3190">
        <v>0.40001831100000002</v>
      </c>
      <c r="E3190">
        <f t="shared" si="174"/>
        <v>10.648175397799248</v>
      </c>
      <c r="F3190">
        <f>(MAX(E$2:E3190) - E3190)/MAX(E$2:E3190)</f>
        <v>0.14945980668255535</v>
      </c>
      <c r="G3190">
        <f t="shared" si="175"/>
        <v>-6.4000915529999975</v>
      </c>
    </row>
    <row r="3191" spans="1:7" x14ac:dyDescent="0.3">
      <c r="A3191">
        <v>2011</v>
      </c>
      <c r="B3191">
        <v>3</v>
      </c>
      <c r="C3191">
        <v>274.5</v>
      </c>
      <c r="D3191">
        <v>-2.3500183109999999</v>
      </c>
      <c r="E3191">
        <f t="shared" si="174"/>
        <v>10.511435467943686</v>
      </c>
      <c r="F3191">
        <f>(MAX(E$2:E3191) - E3191)/MAX(E$2:E3191)</f>
        <v>0.16038212924286935</v>
      </c>
      <c r="G3191">
        <f t="shared" si="175"/>
        <v>-8.750109863999997</v>
      </c>
    </row>
    <row r="3192" spans="1:7" x14ac:dyDescent="0.3">
      <c r="A3192">
        <v>2011</v>
      </c>
      <c r="B3192">
        <v>3</v>
      </c>
      <c r="C3192">
        <v>280.35000000000002</v>
      </c>
      <c r="D3192">
        <v>-4.9987793000000003E-2</v>
      </c>
      <c r="E3192">
        <f t="shared" si="174"/>
        <v>10.508624106465332</v>
      </c>
      <c r="F3192">
        <f>(MAX(E$2:E3192) - E3192)/MAX(E$2:E3192)</f>
        <v>0.16060669127776775</v>
      </c>
      <c r="G3192">
        <f t="shared" si="175"/>
        <v>-8.8000976569999967</v>
      </c>
    </row>
    <row r="3193" spans="1:7" x14ac:dyDescent="0.3">
      <c r="A3193">
        <v>2011</v>
      </c>
      <c r="B3193">
        <v>3</v>
      </c>
      <c r="C3193">
        <v>279.89999999999998</v>
      </c>
      <c r="D3193">
        <v>1</v>
      </c>
      <c r="E3193">
        <f t="shared" si="174"/>
        <v>10.564940420004802</v>
      </c>
      <c r="F3193">
        <f>(MAX(E$2:E3193) - E3193)/MAX(E$2:E3193)</f>
        <v>0.15610833485374725</v>
      </c>
      <c r="G3193">
        <f t="shared" si="175"/>
        <v>-7.8000976569999967</v>
      </c>
    </row>
    <row r="3194" spans="1:7" x14ac:dyDescent="0.3">
      <c r="A3194">
        <v>2011</v>
      </c>
      <c r="B3194">
        <v>3</v>
      </c>
      <c r="C3194">
        <v>280.45</v>
      </c>
      <c r="D3194">
        <v>-2.349993896</v>
      </c>
      <c r="E3194">
        <f t="shared" si="174"/>
        <v>10.432149126555267</v>
      </c>
      <c r="F3194">
        <f>(MAX(E$2:E3194) - E3194)/MAX(E$2:E3194)</f>
        <v>0.16671525370904569</v>
      </c>
      <c r="G3194">
        <f t="shared" si="175"/>
        <v>-10.150091552999996</v>
      </c>
    </row>
    <row r="3195" spans="1:7" x14ac:dyDescent="0.3">
      <c r="A3195">
        <v>2011</v>
      </c>
      <c r="B3195">
        <v>3</v>
      </c>
      <c r="C3195">
        <v>283.3</v>
      </c>
      <c r="D3195">
        <v>-3</v>
      </c>
      <c r="E3195">
        <f t="shared" si="174"/>
        <v>10.266442557301831</v>
      </c>
      <c r="F3195">
        <f>(MAX(E$2:E3195) - E3195)/MAX(E$2:E3195)</f>
        <v>0.17995133333597566</v>
      </c>
      <c r="G3195">
        <f t="shared" si="175"/>
        <v>-13.150091552999996</v>
      </c>
    </row>
    <row r="3196" spans="1:7" x14ac:dyDescent="0.3">
      <c r="A3196">
        <v>2011</v>
      </c>
      <c r="B3196">
        <v>3</v>
      </c>
      <c r="C3196">
        <v>286</v>
      </c>
      <c r="D3196">
        <v>-1.55</v>
      </c>
      <c r="E3196">
        <f t="shared" si="174"/>
        <v>10.182982840708382</v>
      </c>
      <c r="F3196">
        <f>(MAX(E$2:E3196) - E3196)/MAX(E$2:E3196)</f>
        <v>0.18661781288140863</v>
      </c>
      <c r="G3196">
        <f t="shared" si="175"/>
        <v>-14.700091552999996</v>
      </c>
    </row>
    <row r="3197" spans="1:7" x14ac:dyDescent="0.3">
      <c r="A3197">
        <v>2011</v>
      </c>
      <c r="B3197">
        <v>4</v>
      </c>
      <c r="C3197">
        <v>286.95</v>
      </c>
      <c r="D3197">
        <v>1.9500061040000001</v>
      </c>
      <c r="E3197">
        <f t="shared" si="174"/>
        <v>10.286782520249986</v>
      </c>
      <c r="F3197">
        <f>(MAX(E$2:E3197) - E3197)/MAX(E$2:E3197)</f>
        <v>0.1783266459720195</v>
      </c>
      <c r="G3197">
        <f t="shared" si="175"/>
        <v>-12.750085448999997</v>
      </c>
    </row>
    <row r="3198" spans="1:7" x14ac:dyDescent="0.3">
      <c r="A3198">
        <v>2011</v>
      </c>
      <c r="B3198">
        <v>4</v>
      </c>
      <c r="C3198">
        <v>289.14999999999998</v>
      </c>
      <c r="D3198">
        <v>0.299987793</v>
      </c>
      <c r="E3198">
        <f t="shared" si="174"/>
        <v>10.302791041010773</v>
      </c>
      <c r="F3198">
        <f>(MAX(E$2:E3198) - E3198)/MAX(E$2:E3198)</f>
        <v>0.17704793954261377</v>
      </c>
      <c r="G3198">
        <f t="shared" si="175"/>
        <v>-12.450097655999997</v>
      </c>
    </row>
    <row r="3199" spans="1:7" x14ac:dyDescent="0.3">
      <c r="A3199">
        <v>2011</v>
      </c>
      <c r="B3199">
        <v>4</v>
      </c>
      <c r="C3199">
        <v>289.2</v>
      </c>
      <c r="D3199">
        <v>-1.4</v>
      </c>
      <c r="E3199">
        <f t="shared" si="174"/>
        <v>10.227978242995135</v>
      </c>
      <c r="F3199">
        <f>(MAX(E$2:E3199) - E3199)/MAX(E$2:E3199)</f>
        <v>0.18302373251273993</v>
      </c>
      <c r="G3199">
        <f t="shared" si="175"/>
        <v>-13.850097655999997</v>
      </c>
    </row>
    <row r="3200" spans="1:7" x14ac:dyDescent="0.3">
      <c r="A3200">
        <v>2011</v>
      </c>
      <c r="B3200">
        <v>4</v>
      </c>
      <c r="C3200">
        <v>290.39999999999998</v>
      </c>
      <c r="D3200">
        <v>0.199993896</v>
      </c>
      <c r="E3200">
        <f t="shared" si="174"/>
        <v>10.238544013744205</v>
      </c>
      <c r="F3200">
        <f>(MAX(E$2:E3200) - E3200)/MAX(E$2:E3200)</f>
        <v>0.18217977452371967</v>
      </c>
      <c r="G3200">
        <f t="shared" si="175"/>
        <v>-13.650103759999997</v>
      </c>
    </row>
    <row r="3201" spans="1:7" x14ac:dyDescent="0.3">
      <c r="A3201">
        <v>2011</v>
      </c>
      <c r="B3201">
        <v>4</v>
      </c>
      <c r="C3201">
        <v>290.95</v>
      </c>
      <c r="D3201">
        <v>2.2000122069999999</v>
      </c>
      <c r="E3201">
        <f t="shared" si="174"/>
        <v>10.354671811366533</v>
      </c>
      <c r="F3201">
        <f>(MAX(E$2:E3201) - E3201)/MAX(E$2:E3201)</f>
        <v>0.17290387928821879</v>
      </c>
      <c r="G3201">
        <f t="shared" si="175"/>
        <v>-11.450091552999996</v>
      </c>
    </row>
    <row r="3202" spans="1:7" x14ac:dyDescent="0.3">
      <c r="A3202">
        <v>2011</v>
      </c>
      <c r="B3202">
        <v>4</v>
      </c>
      <c r="C3202">
        <v>288.75</v>
      </c>
      <c r="D3202">
        <v>4.9987793000000003E-2</v>
      </c>
      <c r="E3202">
        <f t="shared" si="174"/>
        <v>10.357360679891674</v>
      </c>
      <c r="F3202">
        <f>(MAX(E$2:E3202) - E3202)/MAX(E$2:E3202)</f>
        <v>0.1726891015756305</v>
      </c>
      <c r="G3202">
        <f t="shared" si="175"/>
        <v>-11.400103759999997</v>
      </c>
    </row>
    <row r="3203" spans="1:7" x14ac:dyDescent="0.3">
      <c r="A3203">
        <v>2011</v>
      </c>
      <c r="B3203">
        <v>4</v>
      </c>
      <c r="C3203">
        <v>288.95</v>
      </c>
      <c r="D3203">
        <v>0.700012207</v>
      </c>
      <c r="E3203">
        <f t="shared" si="174"/>
        <v>10.394998397013456</v>
      </c>
      <c r="F3203">
        <f>(MAX(E$2:E3203) - E3203)/MAX(E$2:E3203)</f>
        <v>0.16968272818292657</v>
      </c>
      <c r="G3203">
        <f t="shared" si="175"/>
        <v>-10.700091552999996</v>
      </c>
    </row>
    <row r="3204" spans="1:7" x14ac:dyDescent="0.3">
      <c r="A3204">
        <v>2011</v>
      </c>
      <c r="B3204">
        <v>4</v>
      </c>
      <c r="C3204">
        <v>287.2</v>
      </c>
      <c r="D3204">
        <v>3.2499877929999998</v>
      </c>
      <c r="E3204">
        <f t="shared" si="174"/>
        <v>10.571444869324818</v>
      </c>
      <c r="F3204">
        <f>(MAX(E$2:E3204) - E3204)/MAX(E$2:E3204)</f>
        <v>0.15558878146780161</v>
      </c>
      <c r="G3204">
        <f t="shared" si="175"/>
        <v>-7.4501037599999966</v>
      </c>
    </row>
    <row r="3205" spans="1:7" x14ac:dyDescent="0.3">
      <c r="A3205">
        <v>2011</v>
      </c>
      <c r="B3205">
        <v>4</v>
      </c>
      <c r="C3205">
        <v>284.10000000000002</v>
      </c>
      <c r="D3205">
        <v>-3</v>
      </c>
      <c r="E3205">
        <f t="shared" si="174"/>
        <v>10.403998540877224</v>
      </c>
      <c r="F3205">
        <f>(MAX(E$2:E3205) - E3205)/MAX(E$2:E3205)</f>
        <v>0.16896382716788921</v>
      </c>
      <c r="G3205">
        <f t="shared" si="175"/>
        <v>-10.450103759999998</v>
      </c>
    </row>
    <row r="3206" spans="1:7" x14ac:dyDescent="0.3">
      <c r="A3206">
        <v>2011</v>
      </c>
      <c r="B3206">
        <v>4</v>
      </c>
      <c r="C3206">
        <v>287.55</v>
      </c>
      <c r="D3206">
        <v>1.9</v>
      </c>
      <c r="E3206">
        <f t="shared" si="174"/>
        <v>10.507115897307411</v>
      </c>
      <c r="F3206">
        <f>(MAX(E$2:E3206) - E3206)/MAX(E$2:E3206)</f>
        <v>0.16072716191811859</v>
      </c>
      <c r="G3206">
        <f t="shared" si="175"/>
        <v>-8.5501037599999972</v>
      </c>
    </row>
    <row r="3207" spans="1:7" x14ac:dyDescent="0.3">
      <c r="A3207">
        <v>2011</v>
      </c>
      <c r="B3207">
        <v>4</v>
      </c>
      <c r="C3207">
        <v>289.64999999999998</v>
      </c>
      <c r="D3207">
        <v>-0.449993896</v>
      </c>
      <c r="E3207">
        <f t="shared" si="174"/>
        <v>10.482630459615267</v>
      </c>
      <c r="F3207">
        <f>(MAX(E$2:E3207) - E3207)/MAX(E$2:E3207)</f>
        <v>0.16268297576698162</v>
      </c>
      <c r="G3207">
        <f t="shared" si="175"/>
        <v>-9.0000976559999977</v>
      </c>
    </row>
    <row r="3208" spans="1:7" x14ac:dyDescent="0.3">
      <c r="A3208">
        <v>2011</v>
      </c>
      <c r="B3208">
        <v>4</v>
      </c>
      <c r="C3208">
        <v>290.75</v>
      </c>
      <c r="D3208">
        <v>1.7500061039999999</v>
      </c>
      <c r="E3208">
        <f t="shared" si="174"/>
        <v>10.577271907372635</v>
      </c>
      <c r="F3208">
        <f>(MAX(E$2:E3208) - E3208)/MAX(E$2:E3208)</f>
        <v>0.1551233374003905</v>
      </c>
      <c r="G3208">
        <f t="shared" si="175"/>
        <v>-7.250091551999998</v>
      </c>
    </row>
    <row r="3209" spans="1:7" x14ac:dyDescent="0.3">
      <c r="A3209">
        <v>2011</v>
      </c>
      <c r="B3209">
        <v>4</v>
      </c>
      <c r="C3209">
        <v>287.05</v>
      </c>
      <c r="D3209">
        <v>0.95</v>
      </c>
      <c r="E3209">
        <f t="shared" si="174"/>
        <v>10.629780572998854</v>
      </c>
      <c r="F3209">
        <f>(MAX(E$2:E3209) - E3209)/MAX(E$2:E3209)</f>
        <v>0.15092912299800609</v>
      </c>
      <c r="G3209">
        <f t="shared" si="175"/>
        <v>-6.3000915519999978</v>
      </c>
    </row>
    <row r="3210" spans="1:7" x14ac:dyDescent="0.3">
      <c r="A3210">
        <v>2011</v>
      </c>
      <c r="B3210">
        <v>4</v>
      </c>
      <c r="C3210">
        <v>290.14999999999998</v>
      </c>
      <c r="D3210">
        <v>-3</v>
      </c>
      <c r="E3210">
        <f t="shared" si="174"/>
        <v>10.46492097424478</v>
      </c>
      <c r="F3210">
        <f>(MAX(E$2:E3210) - E3210)/MAX(E$2:E3210)</f>
        <v>0.16409754948950683</v>
      </c>
      <c r="G3210">
        <f t="shared" si="175"/>
        <v>-9.3000915519999978</v>
      </c>
    </row>
    <row r="3211" spans="1:7" x14ac:dyDescent="0.3">
      <c r="A3211">
        <v>2011</v>
      </c>
      <c r="B3211">
        <v>4</v>
      </c>
      <c r="C3211">
        <v>297.8</v>
      </c>
      <c r="D3211">
        <v>-3</v>
      </c>
      <c r="E3211">
        <f t="shared" si="174"/>
        <v>10.306787514257872</v>
      </c>
      <c r="F3211">
        <f>(MAX(E$2:E3211) - E3211)/MAX(E$2:E3211)</f>
        <v>0.17672871479272109</v>
      </c>
      <c r="G3211">
        <f t="shared" si="175"/>
        <v>-12.300091551999998</v>
      </c>
    </row>
    <row r="3212" spans="1:7" x14ac:dyDescent="0.3">
      <c r="A3212">
        <v>2011</v>
      </c>
      <c r="B3212">
        <v>4</v>
      </c>
      <c r="C3212">
        <v>299.39999999999998</v>
      </c>
      <c r="D3212">
        <v>0.25001220699999999</v>
      </c>
      <c r="E3212">
        <f t="shared" si="174"/>
        <v>10.319697447592139</v>
      </c>
      <c r="F3212">
        <f>(MAX(E$2:E3212) - E3212)/MAX(E$2:E3212)</f>
        <v>0.17569751303433229</v>
      </c>
      <c r="G3212">
        <f t="shared" si="175"/>
        <v>-12.050079344999999</v>
      </c>
    </row>
    <row r="3213" spans="1:7" x14ac:dyDescent="0.3">
      <c r="A3213">
        <v>2011</v>
      </c>
      <c r="B3213">
        <v>4</v>
      </c>
      <c r="C3213">
        <v>299.75</v>
      </c>
      <c r="D3213">
        <v>-0.4</v>
      </c>
      <c r="E3213">
        <f t="shared" si="174"/>
        <v>10.299040838856342</v>
      </c>
      <c r="F3213">
        <f>(MAX(E$2:E3213) - E3213)/MAX(E$2:E3213)</f>
        <v>0.17734749299156125</v>
      </c>
      <c r="G3213">
        <f t="shared" si="175"/>
        <v>-12.450079344999999</v>
      </c>
    </row>
    <row r="3214" spans="1:7" x14ac:dyDescent="0.3">
      <c r="A3214">
        <v>2011</v>
      </c>
      <c r="B3214">
        <v>4</v>
      </c>
      <c r="C3214">
        <v>300.75</v>
      </c>
      <c r="D3214">
        <v>1.1000000000000001</v>
      </c>
      <c r="E3214">
        <f t="shared" si="174"/>
        <v>10.355544304805182</v>
      </c>
      <c r="F3214">
        <f>(MAX(E$2:E3214) - E3214)/MAX(E$2:E3214)</f>
        <v>0.17283418746682652</v>
      </c>
      <c r="G3214">
        <f t="shared" si="175"/>
        <v>-11.350079344999999</v>
      </c>
    </row>
    <row r="3215" spans="1:7" x14ac:dyDescent="0.3">
      <c r="A3215">
        <v>2011</v>
      </c>
      <c r="B3215">
        <v>4</v>
      </c>
      <c r="C3215">
        <v>301.75</v>
      </c>
      <c r="D3215">
        <v>1.7499938960000001</v>
      </c>
      <c r="E3215">
        <f t="shared" si="174"/>
        <v>10.445629504423243</v>
      </c>
      <c r="F3215">
        <f>(MAX(E$2:E3215) - E3215)/MAX(E$2:E3215)</f>
        <v>0.16563848677297599</v>
      </c>
      <c r="G3215">
        <f t="shared" si="175"/>
        <v>-9.6000854489999998</v>
      </c>
    </row>
    <row r="3216" spans="1:7" x14ac:dyDescent="0.3">
      <c r="A3216">
        <v>2011</v>
      </c>
      <c r="B3216">
        <v>4</v>
      </c>
      <c r="C3216">
        <v>300.64999999999998</v>
      </c>
      <c r="D3216">
        <v>1.2500061039999999</v>
      </c>
      <c r="E3216">
        <f t="shared" si="174"/>
        <v>10.510773861519461</v>
      </c>
      <c r="F3216">
        <f>(MAX(E$2:E3216) - E3216)/MAX(E$2:E3216)</f>
        <v>0.16043497612366708</v>
      </c>
      <c r="G3216">
        <f t="shared" si="175"/>
        <v>-8.3500793449999993</v>
      </c>
    </row>
    <row r="3217" spans="1:7" x14ac:dyDescent="0.3">
      <c r="A3217">
        <v>2011</v>
      </c>
      <c r="B3217">
        <v>4</v>
      </c>
      <c r="C3217">
        <v>299.5</v>
      </c>
      <c r="D3217">
        <v>1.799981689</v>
      </c>
      <c r="E3217">
        <f t="shared" si="174"/>
        <v>10.605527787168651</v>
      </c>
      <c r="F3217">
        <f>(MAX(E$2:E3217) - E3217)/MAX(E$2:E3217)</f>
        <v>0.1528663534039563</v>
      </c>
      <c r="G3217">
        <f t="shared" si="175"/>
        <v>-6.5500976559999993</v>
      </c>
    </row>
    <row r="3218" spans="1:7" x14ac:dyDescent="0.3">
      <c r="A3218">
        <v>2011</v>
      </c>
      <c r="B3218">
        <v>5</v>
      </c>
      <c r="C3218">
        <v>299.3</v>
      </c>
      <c r="D3218">
        <v>-3</v>
      </c>
      <c r="E3218">
        <f t="shared" si="174"/>
        <v>10.4460728087448</v>
      </c>
      <c r="F3218">
        <f>(MAX(E$2:E3218) - E3218)/MAX(E$2:E3218)</f>
        <v>0.1656030771249124</v>
      </c>
      <c r="G3218">
        <f t="shared" si="175"/>
        <v>-9.5500976559999984</v>
      </c>
    </row>
    <row r="3219" spans="1:7" x14ac:dyDescent="0.3">
      <c r="A3219">
        <v>2011</v>
      </c>
      <c r="B3219">
        <v>5</v>
      </c>
      <c r="C3219">
        <v>302.89999999999998</v>
      </c>
      <c r="D3219">
        <v>3.4499755859999999</v>
      </c>
      <c r="E3219">
        <f t="shared" si="174"/>
        <v>10.624541096099115</v>
      </c>
      <c r="F3219">
        <f>(MAX(E$2:E3219) - E3219)/MAX(E$2:E3219)</f>
        <v>0.15134763467054177</v>
      </c>
      <c r="G3219">
        <f t="shared" si="175"/>
        <v>-6.1001220699999985</v>
      </c>
    </row>
    <row r="3220" spans="1:7" x14ac:dyDescent="0.3">
      <c r="A3220">
        <v>2011</v>
      </c>
      <c r="B3220">
        <v>5</v>
      </c>
      <c r="C3220">
        <v>299</v>
      </c>
      <c r="D3220">
        <v>2.450024414</v>
      </c>
      <c r="E3220">
        <f t="shared" si="174"/>
        <v>10.755128312184347</v>
      </c>
      <c r="F3220">
        <f>(MAX(E$2:E3220) - E3220)/MAX(E$2:E3220)</f>
        <v>0.14091677005153147</v>
      </c>
      <c r="G3220">
        <f t="shared" si="175"/>
        <v>-3.6500976559999985</v>
      </c>
    </row>
    <row r="3221" spans="1:7" x14ac:dyDescent="0.3">
      <c r="A3221">
        <v>2011</v>
      </c>
      <c r="B3221">
        <v>5</v>
      </c>
      <c r="C3221">
        <v>299</v>
      </c>
      <c r="D3221">
        <v>2.4500000000000002</v>
      </c>
      <c r="E3221">
        <f t="shared" si="174"/>
        <v>10.887319270536446</v>
      </c>
      <c r="F3221">
        <f>(MAX(E$2:E3221) - E3221)/MAX(E$2:E3221)</f>
        <v>0.13035780393092733</v>
      </c>
      <c r="G3221">
        <f t="shared" si="175"/>
        <v>-1.2000976559999983</v>
      </c>
    </row>
    <row r="3222" spans="1:7" x14ac:dyDescent="0.3">
      <c r="A3222">
        <v>2011</v>
      </c>
      <c r="B3222">
        <v>5</v>
      </c>
      <c r="C3222">
        <v>292.3</v>
      </c>
      <c r="D3222">
        <v>-1.399993896</v>
      </c>
      <c r="E3222">
        <f t="shared" si="174"/>
        <v>10.809100759473049</v>
      </c>
      <c r="F3222">
        <f>(MAX(E$2:E3222) - E3222)/MAX(E$2:E3222)</f>
        <v>0.13660563372668882</v>
      </c>
      <c r="G3222">
        <f t="shared" si="175"/>
        <v>-2.6000915519999985</v>
      </c>
    </row>
    <row r="3223" spans="1:7" x14ac:dyDescent="0.3">
      <c r="A3223">
        <v>2011</v>
      </c>
      <c r="B3223">
        <v>5</v>
      </c>
      <c r="C3223">
        <v>292.3</v>
      </c>
      <c r="D3223">
        <v>3.4</v>
      </c>
      <c r="E3223">
        <f t="shared" ref="E3223:E3286" si="176">(D3223/C3223*$G$2+1)*E3222*$H$2+(1-$H$2)*E3222</f>
        <v>10.997696085758758</v>
      </c>
      <c r="F3223">
        <f>(MAX(E$2:E3223) - E3223)/MAX(E$2:E3223)</f>
        <v>0.12154127769523518</v>
      </c>
      <c r="G3223">
        <f t="shared" ref="G3223:G3286" si="177">IF(A3223&lt;&gt;A3222, D3223, D3223+G3222)</f>
        <v>0.79990844800000138</v>
      </c>
    </row>
    <row r="3224" spans="1:7" x14ac:dyDescent="0.3">
      <c r="A3224">
        <v>2011</v>
      </c>
      <c r="B3224">
        <v>5</v>
      </c>
      <c r="C3224">
        <v>292.3</v>
      </c>
      <c r="D3224">
        <v>3.4</v>
      </c>
      <c r="E3224">
        <f t="shared" si="176"/>
        <v>11.189581990778841</v>
      </c>
      <c r="F3224">
        <f>(MAX(E$2:E3224) - E3224)/MAX(E$2:E3224)</f>
        <v>0.10621408137722509</v>
      </c>
      <c r="G3224">
        <f t="shared" si="177"/>
        <v>4.1999084480000013</v>
      </c>
    </row>
    <row r="3225" spans="1:7" x14ac:dyDescent="0.3">
      <c r="A3225">
        <v>2011</v>
      </c>
      <c r="B3225">
        <v>5</v>
      </c>
      <c r="C3225">
        <v>291.39999999999998</v>
      </c>
      <c r="D3225">
        <v>-1.149993896</v>
      </c>
      <c r="E3225">
        <f t="shared" si="176"/>
        <v>11.123343396124479</v>
      </c>
      <c r="F3225">
        <f>(MAX(E$2:E3225) - E3225)/MAX(E$2:E3225)</f>
        <v>0.11150499601730893</v>
      </c>
      <c r="G3225">
        <f t="shared" si="177"/>
        <v>3.0499145520000015</v>
      </c>
    </row>
    <row r="3226" spans="1:7" x14ac:dyDescent="0.3">
      <c r="A3226">
        <v>2011</v>
      </c>
      <c r="B3226">
        <v>5</v>
      </c>
      <c r="C3226">
        <v>289.39999999999998</v>
      </c>
      <c r="D3226">
        <v>-3</v>
      </c>
      <c r="E3226">
        <f t="shared" si="176"/>
        <v>10.950381940414182</v>
      </c>
      <c r="F3226">
        <f>(MAX(E$2:E3226) - E3226)/MAX(E$2:E3226)</f>
        <v>0.12532057140750275</v>
      </c>
      <c r="G3226">
        <f t="shared" si="177"/>
        <v>4.99145520000015E-2</v>
      </c>
    </row>
    <row r="3227" spans="1:7" x14ac:dyDescent="0.3">
      <c r="A3227">
        <v>2011</v>
      </c>
      <c r="B3227">
        <v>5</v>
      </c>
      <c r="C3227">
        <v>287.75</v>
      </c>
      <c r="D3227">
        <v>1.55</v>
      </c>
      <c r="E3227">
        <f t="shared" si="176"/>
        <v>11.038860265388859</v>
      </c>
      <c r="F3227">
        <f>(MAX(E$2:E3227) - E3227)/MAX(E$2:E3227)</f>
        <v>0.1182532224188752</v>
      </c>
      <c r="G3227">
        <f t="shared" si="177"/>
        <v>1.5999145520000015</v>
      </c>
    </row>
    <row r="3228" spans="1:7" x14ac:dyDescent="0.3">
      <c r="A3228">
        <v>2011</v>
      </c>
      <c r="B3228">
        <v>5</v>
      </c>
      <c r="C3228">
        <v>284.25</v>
      </c>
      <c r="D3228">
        <v>-1.05</v>
      </c>
      <c r="E3228">
        <f t="shared" si="176"/>
        <v>10.977695076583274</v>
      </c>
      <c r="F3228">
        <f>(MAX(E$2:E3228) - E3228)/MAX(E$2:E3228)</f>
        <v>0.12313889057961498</v>
      </c>
      <c r="G3228">
        <f t="shared" si="177"/>
        <v>0.5499145520000015</v>
      </c>
    </row>
    <row r="3229" spans="1:7" x14ac:dyDescent="0.3">
      <c r="A3229">
        <v>2011</v>
      </c>
      <c r="B3229">
        <v>5</v>
      </c>
      <c r="C3229">
        <v>283.2</v>
      </c>
      <c r="D3229">
        <v>0.59997558600000001</v>
      </c>
      <c r="E3229">
        <f t="shared" si="176"/>
        <v>11.012580399869833</v>
      </c>
      <c r="F3229">
        <f>(MAX(E$2:E3229) - E3229)/MAX(E$2:E3229)</f>
        <v>0.12035236908615572</v>
      </c>
      <c r="G3229">
        <f t="shared" si="177"/>
        <v>1.1498901380000015</v>
      </c>
    </row>
    <row r="3230" spans="1:7" x14ac:dyDescent="0.3">
      <c r="A3230">
        <v>2011</v>
      </c>
      <c r="B3230">
        <v>5</v>
      </c>
      <c r="C3230">
        <v>284.64999999999998</v>
      </c>
      <c r="D3230">
        <v>-3</v>
      </c>
      <c r="E3230">
        <f t="shared" si="176"/>
        <v>10.838483748545702</v>
      </c>
      <c r="F3230">
        <f>(MAX(E$2:E3230) - E3230)/MAX(E$2:E3230)</f>
        <v>0.1342586200579185</v>
      </c>
      <c r="G3230">
        <f t="shared" si="177"/>
        <v>-1.8501098619999985</v>
      </c>
    </row>
    <row r="3231" spans="1:7" x14ac:dyDescent="0.3">
      <c r="A3231">
        <v>2011</v>
      </c>
      <c r="B3231">
        <v>5</v>
      </c>
      <c r="C3231">
        <v>288.64999999999998</v>
      </c>
      <c r="D3231">
        <v>4.8999877930000002</v>
      </c>
      <c r="E3231">
        <f t="shared" si="176"/>
        <v>11.114467317205859</v>
      </c>
      <c r="F3231">
        <f>(MAX(E$2:E3231) - E3231)/MAX(E$2:E3231)</f>
        <v>0.11221398714464369</v>
      </c>
      <c r="G3231">
        <f t="shared" si="177"/>
        <v>3.0498779310000019</v>
      </c>
    </row>
    <row r="3232" spans="1:7" x14ac:dyDescent="0.3">
      <c r="A3232">
        <v>2011</v>
      </c>
      <c r="B3232">
        <v>5</v>
      </c>
      <c r="C3232">
        <v>283.89999999999998</v>
      </c>
      <c r="D3232">
        <v>-1.399987793</v>
      </c>
      <c r="E3232">
        <f t="shared" si="176"/>
        <v>11.03225464424116</v>
      </c>
      <c r="F3232">
        <f>(MAX(E$2:E3232) - E3232)/MAX(E$2:E3232)</f>
        <v>0.11878085706782238</v>
      </c>
      <c r="G3232">
        <f t="shared" si="177"/>
        <v>1.6498901380000019</v>
      </c>
    </row>
    <row r="3233" spans="1:7" x14ac:dyDescent="0.3">
      <c r="A3233">
        <v>2011</v>
      </c>
      <c r="B3233">
        <v>5</v>
      </c>
      <c r="C3233">
        <v>283.5</v>
      </c>
      <c r="D3233">
        <v>-3</v>
      </c>
      <c r="E3233">
        <f t="shared" si="176"/>
        <v>10.857139491157966</v>
      </c>
      <c r="F3233">
        <f>(MAX(E$2:E3233) - E3233)/MAX(E$2:E3233)</f>
        <v>0.13276846251119034</v>
      </c>
      <c r="G3233">
        <f t="shared" si="177"/>
        <v>-1.3501098619999981</v>
      </c>
    </row>
    <row r="3234" spans="1:7" x14ac:dyDescent="0.3">
      <c r="A3234">
        <v>2011</v>
      </c>
      <c r="B3234">
        <v>5</v>
      </c>
      <c r="C3234">
        <v>277.39999999999998</v>
      </c>
      <c r="D3234">
        <v>0.4</v>
      </c>
      <c r="E3234">
        <f t="shared" si="176"/>
        <v>10.880622849826656</v>
      </c>
      <c r="F3234">
        <f>(MAX(E$2:E3234) - E3234)/MAX(E$2:E3234)</f>
        <v>0.1308926913414237</v>
      </c>
      <c r="G3234">
        <f t="shared" si="177"/>
        <v>-0.95010986199999803</v>
      </c>
    </row>
    <row r="3235" spans="1:7" x14ac:dyDescent="0.3">
      <c r="A3235">
        <v>2011</v>
      </c>
      <c r="B3235">
        <v>5</v>
      </c>
      <c r="C3235">
        <v>279.55</v>
      </c>
      <c r="D3235">
        <v>4.3499755860000002</v>
      </c>
      <c r="E3235">
        <f t="shared" si="176"/>
        <v>11.134586955123847</v>
      </c>
      <c r="F3235">
        <f>(MAX(E$2:E3235) - E3235)/MAX(E$2:E3235)</f>
        <v>0.11060689859802007</v>
      </c>
      <c r="G3235">
        <f t="shared" si="177"/>
        <v>3.3998657240000023</v>
      </c>
    </row>
    <row r="3236" spans="1:7" x14ac:dyDescent="0.3">
      <c r="A3236">
        <v>2011</v>
      </c>
      <c r="B3236">
        <v>5</v>
      </c>
      <c r="C3236">
        <v>277.75</v>
      </c>
      <c r="D3236">
        <v>-3</v>
      </c>
      <c r="E3236">
        <f t="shared" si="176"/>
        <v>10.954188606615991</v>
      </c>
      <c r="F3236">
        <f>(MAX(E$2:E3236) - E3236)/MAX(E$2:E3236)</f>
        <v>0.12501650780165241</v>
      </c>
      <c r="G3236">
        <f t="shared" si="177"/>
        <v>0.39986572400000231</v>
      </c>
    </row>
    <row r="3237" spans="1:7" x14ac:dyDescent="0.3">
      <c r="A3237">
        <v>2011</v>
      </c>
      <c r="B3237">
        <v>5</v>
      </c>
      <c r="C3237">
        <v>282.05</v>
      </c>
      <c r="D3237">
        <v>-3</v>
      </c>
      <c r="E3237">
        <f t="shared" si="176"/>
        <v>10.779418712165462</v>
      </c>
      <c r="F3237">
        <f>(MAX(E$2:E3237) - E3237)/MAX(E$2:E3237)</f>
        <v>0.13897653515457759</v>
      </c>
      <c r="G3237">
        <f t="shared" si="177"/>
        <v>-2.6001342759999977</v>
      </c>
    </row>
    <row r="3238" spans="1:7" x14ac:dyDescent="0.3">
      <c r="A3238">
        <v>2011</v>
      </c>
      <c r="B3238">
        <v>5</v>
      </c>
      <c r="C3238">
        <v>286</v>
      </c>
      <c r="D3238">
        <v>2.9</v>
      </c>
      <c r="E3238">
        <f t="shared" si="176"/>
        <v>10.943371409360987</v>
      </c>
      <c r="F3238">
        <f>(MAX(E$2:E3238) - E3238)/MAX(E$2:E3238)</f>
        <v>0.12588054888857195</v>
      </c>
      <c r="G3238">
        <f t="shared" si="177"/>
        <v>0.29986572400000222</v>
      </c>
    </row>
    <row r="3239" spans="1:7" x14ac:dyDescent="0.3">
      <c r="A3239">
        <v>2011</v>
      </c>
      <c r="B3239">
        <v>5</v>
      </c>
      <c r="C3239">
        <v>284.10000000000002</v>
      </c>
      <c r="D3239">
        <v>-3</v>
      </c>
      <c r="E3239">
        <f t="shared" si="176"/>
        <v>10.770033953035311</v>
      </c>
      <c r="F3239">
        <f>(MAX(E$2:E3239) - E3239)/MAX(E$2:E3239)</f>
        <v>0.13972615793468754</v>
      </c>
      <c r="G3239">
        <f t="shared" si="177"/>
        <v>-2.7001342759999978</v>
      </c>
    </row>
    <row r="3240" spans="1:7" x14ac:dyDescent="0.3">
      <c r="A3240">
        <v>2011</v>
      </c>
      <c r="B3240">
        <v>6</v>
      </c>
      <c r="C3240">
        <v>289.85000000000002</v>
      </c>
      <c r="D3240">
        <v>0.55000000000000004</v>
      </c>
      <c r="E3240">
        <f t="shared" si="176"/>
        <v>10.800688698632186</v>
      </c>
      <c r="F3240">
        <f>(MAX(E$2:E3240) - E3240)/MAX(E$2:E3240)</f>
        <v>0.13727756066125682</v>
      </c>
      <c r="G3240">
        <f t="shared" si="177"/>
        <v>-2.1501342759999975</v>
      </c>
    </row>
    <row r="3241" spans="1:7" x14ac:dyDescent="0.3">
      <c r="A3241">
        <v>2011</v>
      </c>
      <c r="B3241">
        <v>6</v>
      </c>
      <c r="C3241">
        <v>284.10000000000002</v>
      </c>
      <c r="D3241">
        <v>1.650006104</v>
      </c>
      <c r="E3241">
        <f t="shared" si="176"/>
        <v>10.894781635697376</v>
      </c>
      <c r="F3241">
        <f>(MAX(E$2:E3241) - E3241)/MAX(E$2:E3241)</f>
        <v>0.12976173547135875</v>
      </c>
      <c r="G3241">
        <f t="shared" si="177"/>
        <v>-0.50012817199999748</v>
      </c>
    </row>
    <row r="3242" spans="1:7" x14ac:dyDescent="0.3">
      <c r="A3242">
        <v>2011</v>
      </c>
      <c r="B3242">
        <v>6</v>
      </c>
      <c r="C3242">
        <v>286.3</v>
      </c>
      <c r="D3242">
        <v>9.9987793000000005E-2</v>
      </c>
      <c r="E3242">
        <f t="shared" si="176"/>
        <v>10.900488997752758</v>
      </c>
      <c r="F3242">
        <f>(MAX(E$2:E3242) - E3242)/MAX(E$2:E3242)</f>
        <v>0.12930585071696968</v>
      </c>
      <c r="G3242">
        <f t="shared" si="177"/>
        <v>-0.40014037899999749</v>
      </c>
    </row>
    <row r="3243" spans="1:7" x14ac:dyDescent="0.3">
      <c r="A3243">
        <v>2011</v>
      </c>
      <c r="B3243">
        <v>6</v>
      </c>
      <c r="C3243">
        <v>286.3</v>
      </c>
      <c r="D3243">
        <v>0.1</v>
      </c>
      <c r="E3243">
        <f t="shared" si="176"/>
        <v>10.906200046825978</v>
      </c>
      <c r="F3243">
        <f>(MAX(E$2:E3243) - E3243)/MAX(E$2:E3243)</f>
        <v>0.12884967145608092</v>
      </c>
      <c r="G3243">
        <f t="shared" si="177"/>
        <v>-0.30014037899999746</v>
      </c>
    </row>
    <row r="3244" spans="1:7" x14ac:dyDescent="0.3">
      <c r="A3244">
        <v>2011</v>
      </c>
      <c r="B3244">
        <v>6</v>
      </c>
      <c r="C3244">
        <v>283.2</v>
      </c>
      <c r="D3244">
        <v>1.1999816889999999</v>
      </c>
      <c r="E3244">
        <f t="shared" si="176"/>
        <v>10.975518057168998</v>
      </c>
      <c r="F3244">
        <f>(MAX(E$2:E3244) - E3244)/MAX(E$2:E3244)</f>
        <v>0.12331278351848007</v>
      </c>
      <c r="G3244">
        <f t="shared" si="177"/>
        <v>0.89984131000000245</v>
      </c>
    </row>
    <row r="3245" spans="1:7" x14ac:dyDescent="0.3">
      <c r="A3245">
        <v>2011</v>
      </c>
      <c r="B3245">
        <v>6</v>
      </c>
      <c r="C3245">
        <v>284.35000000000002</v>
      </c>
      <c r="D3245">
        <v>-3</v>
      </c>
      <c r="E3245">
        <f t="shared" si="176"/>
        <v>10.801824259886562</v>
      </c>
      <c r="F3245">
        <f>(MAX(E$2:E3245) - E3245)/MAX(E$2:E3245)</f>
        <v>0.13718685587355955</v>
      </c>
      <c r="G3245">
        <f t="shared" si="177"/>
        <v>-2.1001586899999976</v>
      </c>
    </row>
    <row r="3246" spans="1:7" x14ac:dyDescent="0.3">
      <c r="A3246">
        <v>2011</v>
      </c>
      <c r="B3246">
        <v>6</v>
      </c>
      <c r="C3246">
        <v>280.7</v>
      </c>
      <c r="D3246">
        <v>-0.90002441399999999</v>
      </c>
      <c r="E3246">
        <f t="shared" si="176"/>
        <v>10.749872502407214</v>
      </c>
      <c r="F3246">
        <f>(MAX(E$2:E3246) - E3246)/MAX(E$2:E3246)</f>
        <v>0.14133658633900603</v>
      </c>
      <c r="G3246">
        <f t="shared" si="177"/>
        <v>-3.0001831039999978</v>
      </c>
    </row>
    <row r="3247" spans="1:7" x14ac:dyDescent="0.3">
      <c r="A3247">
        <v>2011</v>
      </c>
      <c r="B3247">
        <v>6</v>
      </c>
      <c r="C3247">
        <v>281.3</v>
      </c>
      <c r="D3247">
        <v>5.25</v>
      </c>
      <c r="E3247">
        <f t="shared" si="176"/>
        <v>11.050815431509442</v>
      </c>
      <c r="F3247">
        <f>(MAX(E$2:E3247) - E3247)/MAX(E$2:E3247)</f>
        <v>0.11729828423242834</v>
      </c>
      <c r="G3247">
        <f t="shared" si="177"/>
        <v>2.2498168960000022</v>
      </c>
    </row>
    <row r="3248" spans="1:7" x14ac:dyDescent="0.3">
      <c r="A3248">
        <v>2011</v>
      </c>
      <c r="B3248">
        <v>6</v>
      </c>
      <c r="C3248">
        <v>274.05</v>
      </c>
      <c r="D3248">
        <v>3.6000061040000002</v>
      </c>
      <c r="E3248">
        <f t="shared" si="176"/>
        <v>11.268565858480496</v>
      </c>
      <c r="F3248">
        <f>(MAX(E$2:E3248) - E3248)/MAX(E$2:E3248)</f>
        <v>9.9905117484893835E-2</v>
      </c>
      <c r="G3248">
        <f t="shared" si="177"/>
        <v>5.8498230000000024</v>
      </c>
    </row>
    <row r="3249" spans="1:7" x14ac:dyDescent="0.3">
      <c r="A3249">
        <v>2011</v>
      </c>
      <c r="B3249">
        <v>6</v>
      </c>
      <c r="C3249">
        <v>276.45</v>
      </c>
      <c r="D3249">
        <v>5.099993896</v>
      </c>
      <c r="E3249">
        <f t="shared" si="176"/>
        <v>11.580392321285297</v>
      </c>
      <c r="F3249">
        <f>(MAX(E$2:E3249) - E3249)/MAX(E$2:E3249)</f>
        <v>7.4997475560597049E-2</v>
      </c>
      <c r="G3249">
        <f t="shared" si="177"/>
        <v>10.949816896000002</v>
      </c>
    </row>
    <row r="3250" spans="1:7" x14ac:dyDescent="0.3">
      <c r="A3250">
        <v>2011</v>
      </c>
      <c r="B3250">
        <v>6</v>
      </c>
      <c r="C3250">
        <v>281.64999999999998</v>
      </c>
      <c r="D3250">
        <v>-0.1</v>
      </c>
      <c r="E3250">
        <f t="shared" si="176"/>
        <v>11.574224883514331</v>
      </c>
      <c r="F3250">
        <f>(MAX(E$2:E3250) - E3250)/MAX(E$2:E3250)</f>
        <v>7.5490109605212311E-2</v>
      </c>
      <c r="G3250">
        <f t="shared" si="177"/>
        <v>10.849816896000002</v>
      </c>
    </row>
    <row r="3251" spans="1:7" x14ac:dyDescent="0.3">
      <c r="A3251">
        <v>2011</v>
      </c>
      <c r="B3251">
        <v>6</v>
      </c>
      <c r="C3251">
        <v>278.25</v>
      </c>
      <c r="D3251">
        <v>-2.3999816890000001</v>
      </c>
      <c r="E3251">
        <f t="shared" si="176"/>
        <v>11.424478642086825</v>
      </c>
      <c r="F3251">
        <f>(MAX(E$2:E3251) - E3251)/MAX(E$2:E3251)</f>
        <v>8.7451332291179268E-2</v>
      </c>
      <c r="G3251">
        <f t="shared" si="177"/>
        <v>8.4498352070000013</v>
      </c>
    </row>
    <row r="3252" spans="1:7" x14ac:dyDescent="0.3">
      <c r="A3252">
        <v>2011</v>
      </c>
      <c r="B3252">
        <v>6</v>
      </c>
      <c r="C3252">
        <v>277.3</v>
      </c>
      <c r="D3252">
        <v>4.0000183109999998</v>
      </c>
      <c r="E3252">
        <f t="shared" si="176"/>
        <v>11.671673685876813</v>
      </c>
      <c r="F3252">
        <f>(MAX(E$2:E3252) - E3252)/MAX(E$2:E3252)</f>
        <v>6.7706229259188941E-2</v>
      </c>
      <c r="G3252">
        <f t="shared" si="177"/>
        <v>12.449853518000001</v>
      </c>
    </row>
    <row r="3253" spans="1:7" x14ac:dyDescent="0.3">
      <c r="A3253">
        <v>2011</v>
      </c>
      <c r="B3253">
        <v>6</v>
      </c>
      <c r="C3253">
        <v>273.8</v>
      </c>
      <c r="D3253">
        <v>-2.3499755859999998</v>
      </c>
      <c r="E3253">
        <f t="shared" si="176"/>
        <v>11.521409908249517</v>
      </c>
      <c r="F3253">
        <f>(MAX(E$2:E3253) - E3253)/MAX(E$2:E3253)</f>
        <v>7.9708790984284586E-2</v>
      </c>
      <c r="G3253">
        <f t="shared" si="177"/>
        <v>10.099877932000002</v>
      </c>
    </row>
    <row r="3254" spans="1:7" x14ac:dyDescent="0.3">
      <c r="A3254">
        <v>2011</v>
      </c>
      <c r="B3254">
        <v>6</v>
      </c>
      <c r="C3254">
        <v>274.5</v>
      </c>
      <c r="D3254">
        <v>-1.3999816890000001</v>
      </c>
      <c r="E3254">
        <f t="shared" si="176"/>
        <v>11.43326912735874</v>
      </c>
      <c r="F3254">
        <f>(MAX(E$2:E3254) - E3254)/MAX(E$2:E3254)</f>
        <v>8.674917809450125E-2</v>
      </c>
      <c r="G3254">
        <f t="shared" si="177"/>
        <v>8.6998962430000013</v>
      </c>
    </row>
    <row r="3255" spans="1:7" x14ac:dyDescent="0.3">
      <c r="A3255">
        <v>2011</v>
      </c>
      <c r="B3255">
        <v>6</v>
      </c>
      <c r="C3255">
        <v>278.60000000000002</v>
      </c>
      <c r="D3255">
        <v>0.149981689</v>
      </c>
      <c r="E3255">
        <f t="shared" si="176"/>
        <v>11.442501616668752</v>
      </c>
      <c r="F3255">
        <f>(MAX(E$2:E3255) - E3255)/MAX(E$2:E3255)</f>
        <v>8.60117181119993E-2</v>
      </c>
      <c r="G3255">
        <f t="shared" si="177"/>
        <v>8.8498779320000018</v>
      </c>
    </row>
    <row r="3256" spans="1:7" x14ac:dyDescent="0.3">
      <c r="A3256">
        <v>2011</v>
      </c>
      <c r="B3256">
        <v>6</v>
      </c>
      <c r="C3256">
        <v>276.60000000000002</v>
      </c>
      <c r="D3256">
        <v>-0.200018311</v>
      </c>
      <c r="E3256">
        <f t="shared" si="176"/>
        <v>11.430089958062565</v>
      </c>
      <c r="F3256">
        <f>(MAX(E$2:E3256) - E3256)/MAX(E$2:E3256)</f>
        <v>8.7003119372395327E-2</v>
      </c>
      <c r="G3256">
        <f t="shared" si="177"/>
        <v>8.6498596210000009</v>
      </c>
    </row>
    <row r="3257" spans="1:7" x14ac:dyDescent="0.3">
      <c r="A3257">
        <v>2011</v>
      </c>
      <c r="B3257">
        <v>6</v>
      </c>
      <c r="C3257">
        <v>277.89999999999998</v>
      </c>
      <c r="D3257">
        <v>-3</v>
      </c>
      <c r="E3257">
        <f t="shared" si="176"/>
        <v>11.24500393859052</v>
      </c>
      <c r="F3257">
        <f>(MAX(E$2:E3257) - E3257)/MAX(E$2:E3257)</f>
        <v>0.10178716385898838</v>
      </c>
      <c r="G3257">
        <f t="shared" si="177"/>
        <v>5.6498596210000009</v>
      </c>
    </row>
    <row r="3258" spans="1:7" x14ac:dyDescent="0.3">
      <c r="A3258">
        <v>2011</v>
      </c>
      <c r="B3258">
        <v>6</v>
      </c>
      <c r="C3258">
        <v>280.05</v>
      </c>
      <c r="D3258">
        <v>-3</v>
      </c>
      <c r="E3258">
        <f t="shared" si="176"/>
        <v>11.064312927258054</v>
      </c>
      <c r="F3258">
        <f>(MAX(E$2:E3258) - E3258)/MAX(E$2:E3258)</f>
        <v>0.11622014997801897</v>
      </c>
      <c r="G3258">
        <f t="shared" si="177"/>
        <v>2.6498596210000009</v>
      </c>
    </row>
    <row r="3259" spans="1:7" x14ac:dyDescent="0.3">
      <c r="A3259">
        <v>2011</v>
      </c>
      <c r="B3259">
        <v>6</v>
      </c>
      <c r="C3259">
        <v>281.2</v>
      </c>
      <c r="D3259">
        <v>2.6500244140000002</v>
      </c>
      <c r="E3259">
        <f t="shared" si="176"/>
        <v>11.220717795935347</v>
      </c>
      <c r="F3259">
        <f>(MAX(E$2:E3259) - E3259)/MAX(E$2:E3259)</f>
        <v>0.1037270586951624</v>
      </c>
      <c r="G3259">
        <f t="shared" si="177"/>
        <v>5.2998840350000016</v>
      </c>
    </row>
    <row r="3260" spans="1:7" x14ac:dyDescent="0.3">
      <c r="A3260">
        <v>2011</v>
      </c>
      <c r="B3260">
        <v>6</v>
      </c>
      <c r="C3260">
        <v>282.8</v>
      </c>
      <c r="D3260">
        <v>0.94998168900000002</v>
      </c>
      <c r="E3260">
        <f t="shared" si="176"/>
        <v>11.277256744539882</v>
      </c>
      <c r="F3260">
        <f>(MAX(E$2:E3260) - E3260)/MAX(E$2:E3260)</f>
        <v>9.9210918936044099E-2</v>
      </c>
      <c r="G3260">
        <f t="shared" si="177"/>
        <v>6.249865724000002</v>
      </c>
    </row>
    <row r="3261" spans="1:7" x14ac:dyDescent="0.3">
      <c r="A3261">
        <v>2011</v>
      </c>
      <c r="B3261">
        <v>6</v>
      </c>
      <c r="C3261">
        <v>283.10000000000002</v>
      </c>
      <c r="D3261">
        <v>0.39999389600000002</v>
      </c>
      <c r="E3261">
        <f t="shared" si="176"/>
        <v>11.301157312509368</v>
      </c>
      <c r="F3261">
        <f>(MAX(E$2:E3261) - E3261)/MAX(E$2:E3261)</f>
        <v>9.7301822500107785E-2</v>
      </c>
      <c r="G3261">
        <f t="shared" si="177"/>
        <v>6.6498596200000017</v>
      </c>
    </row>
    <row r="3262" spans="1:7" x14ac:dyDescent="0.3">
      <c r="A3262">
        <v>2011</v>
      </c>
      <c r="B3262">
        <v>7</v>
      </c>
      <c r="C3262">
        <v>285.95</v>
      </c>
      <c r="D3262">
        <v>-0.549987793</v>
      </c>
      <c r="E3262">
        <f t="shared" si="176"/>
        <v>11.268552843710701</v>
      </c>
      <c r="F3262">
        <f>(MAX(E$2:E3262) - E3262)/MAX(E$2:E3262)</f>
        <v>9.9906157060633716E-2</v>
      </c>
      <c r="G3262">
        <f t="shared" si="177"/>
        <v>6.0998718270000021</v>
      </c>
    </row>
    <row r="3263" spans="1:7" x14ac:dyDescent="0.3">
      <c r="A3263">
        <v>2011</v>
      </c>
      <c r="B3263">
        <v>7</v>
      </c>
      <c r="C3263">
        <v>289.3</v>
      </c>
      <c r="D3263">
        <v>-0.7</v>
      </c>
      <c r="E3263">
        <f t="shared" si="176"/>
        <v>11.22765419011272</v>
      </c>
      <c r="F3263">
        <f>(MAX(E$2:E3263) - E3263)/MAX(E$2:E3263)</f>
        <v>0.10317300301668736</v>
      </c>
      <c r="G3263">
        <f t="shared" si="177"/>
        <v>5.3998718270000019</v>
      </c>
    </row>
    <row r="3264" spans="1:7" x14ac:dyDescent="0.3">
      <c r="A3264">
        <v>2011</v>
      </c>
      <c r="B3264">
        <v>7</v>
      </c>
      <c r="C3264">
        <v>289.7</v>
      </c>
      <c r="D3264">
        <v>2.2500122070000002</v>
      </c>
      <c r="E3264">
        <f t="shared" si="176"/>
        <v>11.358456877291154</v>
      </c>
      <c r="F3264">
        <f>(MAX(E$2:E3264) - E3264)/MAX(E$2:E3264)</f>
        <v>9.2724927296392562E-2</v>
      </c>
      <c r="G3264">
        <f t="shared" si="177"/>
        <v>7.6498840340000021</v>
      </c>
    </row>
    <row r="3265" spans="1:7" x14ac:dyDescent="0.3">
      <c r="A3265">
        <v>2011</v>
      </c>
      <c r="B3265">
        <v>7</v>
      </c>
      <c r="C3265">
        <v>291.25</v>
      </c>
      <c r="D3265">
        <v>1.799975586</v>
      </c>
      <c r="E3265">
        <f t="shared" si="176"/>
        <v>11.463752731748276</v>
      </c>
      <c r="F3265">
        <f>(MAX(E$2:E3265) - E3265)/MAX(E$2:E3265)</f>
        <v>8.431425100118467E-2</v>
      </c>
      <c r="G3265">
        <f t="shared" si="177"/>
        <v>9.4498596200000016</v>
      </c>
    </row>
    <row r="3266" spans="1:7" x14ac:dyDescent="0.3">
      <c r="A3266">
        <v>2011</v>
      </c>
      <c r="B3266">
        <v>7</v>
      </c>
      <c r="C3266">
        <v>292.64999999999998</v>
      </c>
      <c r="D3266">
        <v>1.350012207</v>
      </c>
      <c r="E3266">
        <f t="shared" si="176"/>
        <v>11.543077212147505</v>
      </c>
      <c r="F3266">
        <f>(MAX(E$2:E3266) - E3266)/MAX(E$2:E3266)</f>
        <v>7.7978080119973342E-2</v>
      </c>
      <c r="G3266">
        <f t="shared" si="177"/>
        <v>10.799871827000002</v>
      </c>
    </row>
    <row r="3267" spans="1:7" x14ac:dyDescent="0.3">
      <c r="A3267">
        <v>2011</v>
      </c>
      <c r="B3267">
        <v>7</v>
      </c>
      <c r="C3267">
        <v>295.3</v>
      </c>
      <c r="D3267">
        <v>0.94999389599999995</v>
      </c>
      <c r="E3267">
        <f t="shared" si="176"/>
        <v>11.598779140149183</v>
      </c>
      <c r="F3267">
        <f>(MAX(E$2:E3267) - E3267)/MAX(E$2:E3267)</f>
        <v>7.3528798732244369E-2</v>
      </c>
      <c r="G3267">
        <f t="shared" si="177"/>
        <v>11.749865723000003</v>
      </c>
    </row>
    <row r="3268" spans="1:7" x14ac:dyDescent="0.3">
      <c r="A3268">
        <v>2011</v>
      </c>
      <c r="B3268">
        <v>7</v>
      </c>
      <c r="C3268">
        <v>292.35000000000002</v>
      </c>
      <c r="D3268">
        <v>-1.8000183110000001</v>
      </c>
      <c r="E3268">
        <f t="shared" si="176"/>
        <v>11.491657463199399</v>
      </c>
      <c r="F3268">
        <f>(MAX(E$2:E3268) - E3268)/MAX(E$2:E3268)</f>
        <v>8.2085315545461904E-2</v>
      </c>
      <c r="G3268">
        <f t="shared" si="177"/>
        <v>9.9498474120000022</v>
      </c>
    </row>
    <row r="3269" spans="1:7" x14ac:dyDescent="0.3">
      <c r="A3269">
        <v>2011</v>
      </c>
      <c r="B3269">
        <v>7</v>
      </c>
      <c r="C3269">
        <v>287.10000000000002</v>
      </c>
      <c r="D3269">
        <v>-3</v>
      </c>
      <c r="E3269">
        <f t="shared" si="176"/>
        <v>11.311537440265239</v>
      </c>
      <c r="F3269">
        <f>(MAX(E$2:E3269) - E3269)/MAX(E$2:E3269)</f>
        <v>9.6472693044749341E-2</v>
      </c>
      <c r="G3269">
        <f t="shared" si="177"/>
        <v>6.9498474120000022</v>
      </c>
    </row>
    <row r="3270" spans="1:7" x14ac:dyDescent="0.3">
      <c r="A3270">
        <v>2011</v>
      </c>
      <c r="B3270">
        <v>7</v>
      </c>
      <c r="C3270">
        <v>284.8</v>
      </c>
      <c r="D3270">
        <v>-0.65001831099999996</v>
      </c>
      <c r="E3270">
        <f t="shared" si="176"/>
        <v>11.272811809322116</v>
      </c>
      <c r="F3270">
        <f>(MAX(E$2:E3270) - E3270)/MAX(E$2:E3270)</f>
        <v>9.9565965309546117E-2</v>
      </c>
      <c r="G3270">
        <f t="shared" si="177"/>
        <v>6.299829101000002</v>
      </c>
    </row>
    <row r="3271" spans="1:7" x14ac:dyDescent="0.3">
      <c r="A3271">
        <v>2011</v>
      </c>
      <c r="B3271">
        <v>7</v>
      </c>
      <c r="C3271">
        <v>284.05</v>
      </c>
      <c r="D3271">
        <v>0.94998779300000002</v>
      </c>
      <c r="E3271">
        <f t="shared" si="176"/>
        <v>11.329363650256681</v>
      </c>
      <c r="F3271">
        <f>(MAX(E$2:E3271) - E3271)/MAX(E$2:E3271)</f>
        <v>9.5048795754761758E-2</v>
      </c>
      <c r="G3271">
        <f t="shared" si="177"/>
        <v>7.2498168940000021</v>
      </c>
    </row>
    <row r="3272" spans="1:7" x14ac:dyDescent="0.3">
      <c r="A3272">
        <v>2011</v>
      </c>
      <c r="B3272">
        <v>7</v>
      </c>
      <c r="C3272">
        <v>284.05</v>
      </c>
      <c r="D3272">
        <v>2.7499877929999998</v>
      </c>
      <c r="E3272">
        <f t="shared" si="176"/>
        <v>11.493888971893702</v>
      </c>
      <c r="F3272">
        <f>(MAX(E$2:E3272) - E3272)/MAX(E$2:E3272)</f>
        <v>8.1907070187422992E-2</v>
      </c>
      <c r="G3272">
        <f t="shared" si="177"/>
        <v>9.999804687000001</v>
      </c>
    </row>
    <row r="3273" spans="1:7" x14ac:dyDescent="0.3">
      <c r="A3273">
        <v>2011</v>
      </c>
      <c r="B3273">
        <v>7</v>
      </c>
      <c r="C3273">
        <v>286.55</v>
      </c>
      <c r="D3273">
        <v>3.0999755859999998</v>
      </c>
      <c r="E3273">
        <f t="shared" si="176"/>
        <v>11.680404982368655</v>
      </c>
      <c r="F3273">
        <f>(MAX(E$2:E3273) - E3273)/MAX(E$2:E3273)</f>
        <v>6.7008802861834721E-2</v>
      </c>
      <c r="G3273">
        <f t="shared" si="177"/>
        <v>13.099780273</v>
      </c>
    </row>
    <row r="3274" spans="1:7" x14ac:dyDescent="0.3">
      <c r="A3274">
        <v>2011</v>
      </c>
      <c r="B3274">
        <v>7</v>
      </c>
      <c r="C3274">
        <v>283.25</v>
      </c>
      <c r="D3274">
        <v>-0.150006104</v>
      </c>
      <c r="E3274">
        <f t="shared" si="176"/>
        <v>11.671126260155695</v>
      </c>
      <c r="F3274">
        <f>(MAX(E$2:E3274) - E3274)/MAX(E$2:E3274)</f>
        <v>6.774995577206766E-2</v>
      </c>
      <c r="G3274">
        <f t="shared" si="177"/>
        <v>12.949774169000001</v>
      </c>
    </row>
    <row r="3275" spans="1:7" x14ac:dyDescent="0.3">
      <c r="A3275">
        <v>2011</v>
      </c>
      <c r="B3275">
        <v>7</v>
      </c>
      <c r="C3275">
        <v>287.10000000000002</v>
      </c>
      <c r="D3275">
        <v>-1.1999816889999999</v>
      </c>
      <c r="E3275">
        <f t="shared" si="176"/>
        <v>11.597954171325007</v>
      </c>
      <c r="F3275">
        <f>(MAX(E$2:E3275) - E3275)/MAX(E$2:E3275)</f>
        <v>7.3594694448363085E-2</v>
      </c>
      <c r="G3275">
        <f t="shared" si="177"/>
        <v>11.749792480000002</v>
      </c>
    </row>
    <row r="3276" spans="1:7" x14ac:dyDescent="0.3">
      <c r="A3276">
        <v>2011</v>
      </c>
      <c r="B3276">
        <v>7</v>
      </c>
      <c r="C3276">
        <v>288.3</v>
      </c>
      <c r="D3276">
        <v>-1.25</v>
      </c>
      <c r="E3276">
        <f t="shared" si="176"/>
        <v>11.522525229003694</v>
      </c>
      <c r="F3276">
        <f>(MAX(E$2:E3276) - E3276)/MAX(E$2:E3276)</f>
        <v>7.9619702939203646E-2</v>
      </c>
      <c r="G3276">
        <f t="shared" si="177"/>
        <v>10.499792480000002</v>
      </c>
    </row>
    <row r="3277" spans="1:7" x14ac:dyDescent="0.3">
      <c r="A3277">
        <v>2011</v>
      </c>
      <c r="B3277">
        <v>7</v>
      </c>
      <c r="C3277">
        <v>289.25</v>
      </c>
      <c r="D3277">
        <v>-0.95002441400000004</v>
      </c>
      <c r="E3277">
        <f t="shared" si="176"/>
        <v>11.465757656254425</v>
      </c>
      <c r="F3277">
        <f>(MAX(E$2:E3277) - E3277)/MAX(E$2:E3277)</f>
        <v>8.4154104420823161E-2</v>
      </c>
      <c r="G3277">
        <f t="shared" si="177"/>
        <v>9.5497680660000022</v>
      </c>
    </row>
    <row r="3278" spans="1:7" x14ac:dyDescent="0.3">
      <c r="A3278">
        <v>2011</v>
      </c>
      <c r="B3278">
        <v>7</v>
      </c>
      <c r="C3278">
        <v>288.10000000000002</v>
      </c>
      <c r="D3278">
        <v>-0.60001220700000002</v>
      </c>
      <c r="E3278">
        <f t="shared" si="176"/>
        <v>11.429938871685232</v>
      </c>
      <c r="F3278">
        <f>(MAX(E$2:E3278) - E3278)/MAX(E$2:E3278)</f>
        <v>8.7015187640599345E-2</v>
      </c>
      <c r="G3278">
        <f t="shared" si="177"/>
        <v>8.9497558590000015</v>
      </c>
    </row>
    <row r="3279" spans="1:7" x14ac:dyDescent="0.3">
      <c r="A3279">
        <v>2011</v>
      </c>
      <c r="B3279">
        <v>7</v>
      </c>
      <c r="C3279">
        <v>288.45</v>
      </c>
      <c r="D3279">
        <v>-0.75001220700000004</v>
      </c>
      <c r="E3279">
        <f t="shared" si="176"/>
        <v>11.385359601383476</v>
      </c>
      <c r="F3279">
        <f>(MAX(E$2:E3279) - E3279)/MAX(E$2:E3279)</f>
        <v>9.0576028795436372E-2</v>
      </c>
      <c r="G3279">
        <f t="shared" si="177"/>
        <v>8.1997436520000022</v>
      </c>
    </row>
    <row r="3280" spans="1:7" x14ac:dyDescent="0.3">
      <c r="A3280">
        <v>2011</v>
      </c>
      <c r="B3280">
        <v>7</v>
      </c>
      <c r="C3280">
        <v>287.60000000000002</v>
      </c>
      <c r="D3280">
        <v>2.35</v>
      </c>
      <c r="E3280">
        <f t="shared" si="176"/>
        <v>11.524905472714758</v>
      </c>
      <c r="F3280">
        <f>(MAX(E$2:E3280) - E3280)/MAX(E$2:E3280)</f>
        <v>7.942957713168082E-2</v>
      </c>
      <c r="G3280">
        <f t="shared" si="177"/>
        <v>10.549743652000002</v>
      </c>
    </row>
    <row r="3281" spans="1:7" x14ac:dyDescent="0.3">
      <c r="A3281">
        <v>2011</v>
      </c>
      <c r="B3281">
        <v>7</v>
      </c>
      <c r="C3281">
        <v>284.39999999999998</v>
      </c>
      <c r="D3281">
        <v>3.3</v>
      </c>
      <c r="E3281">
        <f t="shared" si="176"/>
        <v>11.725497181891757</v>
      </c>
      <c r="F3281">
        <f>(MAX(E$2:E3281) - E3281)/MAX(E$2:E3281)</f>
        <v>6.3406990657706774E-2</v>
      </c>
      <c r="G3281">
        <f t="shared" si="177"/>
        <v>13.849743652000001</v>
      </c>
    </row>
    <row r="3282" spans="1:7" x14ac:dyDescent="0.3">
      <c r="A3282">
        <v>2011</v>
      </c>
      <c r="B3282">
        <v>7</v>
      </c>
      <c r="C3282">
        <v>287.89999999999998</v>
      </c>
      <c r="D3282">
        <v>-3</v>
      </c>
      <c r="E3282">
        <f t="shared" si="176"/>
        <v>11.542222651434956</v>
      </c>
      <c r="F3282">
        <f>(MAX(E$2:E3282) - E3282)/MAX(E$2:E3282)</f>
        <v>7.8046339535929515E-2</v>
      </c>
      <c r="G3282">
        <f t="shared" si="177"/>
        <v>10.849743652000001</v>
      </c>
    </row>
    <row r="3283" spans="1:7" x14ac:dyDescent="0.3">
      <c r="A3283">
        <v>2011</v>
      </c>
      <c r="B3283">
        <v>8</v>
      </c>
      <c r="C3283">
        <v>287.7</v>
      </c>
      <c r="D3283">
        <v>-2.0000122070000002</v>
      </c>
      <c r="E3283">
        <f t="shared" si="176"/>
        <v>11.42186505915768</v>
      </c>
      <c r="F3283">
        <f>(MAX(E$2:E3283) - E3283)/MAX(E$2:E3283)</f>
        <v>8.7660096445295821E-2</v>
      </c>
      <c r="G3283">
        <f t="shared" si="177"/>
        <v>8.8497314449999998</v>
      </c>
    </row>
    <row r="3284" spans="1:7" x14ac:dyDescent="0.3">
      <c r="A3284">
        <v>2011</v>
      </c>
      <c r="B3284">
        <v>8</v>
      </c>
      <c r="C3284">
        <v>286.55</v>
      </c>
      <c r="D3284">
        <v>-3</v>
      </c>
      <c r="E3284">
        <f t="shared" si="176"/>
        <v>11.242495340901845</v>
      </c>
      <c r="F3284">
        <f>(MAX(E$2:E3284) - E3284)/MAX(E$2:E3284)</f>
        <v>0.10198754214760314</v>
      </c>
      <c r="G3284">
        <f t="shared" si="177"/>
        <v>5.8497314449999998</v>
      </c>
    </row>
    <row r="3285" spans="1:7" x14ac:dyDescent="0.3">
      <c r="A3285">
        <v>2011</v>
      </c>
      <c r="B3285">
        <v>8</v>
      </c>
      <c r="C3285">
        <v>277.35000000000002</v>
      </c>
      <c r="D3285">
        <v>-3</v>
      </c>
      <c r="E3285">
        <f t="shared" si="176"/>
        <v>11.060086006003493</v>
      </c>
      <c r="F3285">
        <f>(MAX(E$2:E3285) - E3285)/MAX(E$2:E3285)</f>
        <v>0.11655778213439154</v>
      </c>
      <c r="G3285">
        <f t="shared" si="177"/>
        <v>2.8497314449999998</v>
      </c>
    </row>
    <row r="3286" spans="1:7" x14ac:dyDescent="0.3">
      <c r="A3286">
        <v>2011</v>
      </c>
      <c r="B3286">
        <v>8</v>
      </c>
      <c r="C3286">
        <v>274.8</v>
      </c>
      <c r="D3286">
        <v>7.1500122069999996</v>
      </c>
      <c r="E3286">
        <f t="shared" si="176"/>
        <v>11.491744029766565</v>
      </c>
      <c r="F3286">
        <f>(MAX(E$2:E3286) - E3286)/MAX(E$2:E3286)</f>
        <v>8.2078400901213322E-2</v>
      </c>
      <c r="G3286">
        <f t="shared" si="177"/>
        <v>9.9997436519999994</v>
      </c>
    </row>
    <row r="3287" spans="1:7" x14ac:dyDescent="0.3">
      <c r="A3287">
        <v>2011</v>
      </c>
      <c r="B3287">
        <v>8</v>
      </c>
      <c r="C3287">
        <v>258.60000000000002</v>
      </c>
      <c r="D3287">
        <v>-0.99998779299999996</v>
      </c>
      <c r="E3287">
        <f t="shared" ref="E3287:E3350" si="178">(D3287/C3287*$G$2+1)*E3286*$H$2+(1-$H$2)*E3286</f>
        <v>11.42508739548555</v>
      </c>
      <c r="F3287">
        <f>(MAX(E$2:E3287) - E3287)/MAX(E$2:E3287)</f>
        <v>8.7402707131084639E-2</v>
      </c>
      <c r="G3287">
        <f t="shared" ref="G3287:G3350" si="179">IF(A3287&lt;&gt;A3286, D3287, D3287+G3286)</f>
        <v>8.9997558589999986</v>
      </c>
    </row>
    <row r="3288" spans="1:7" x14ac:dyDescent="0.3">
      <c r="A3288">
        <v>2011</v>
      </c>
      <c r="B3288">
        <v>8</v>
      </c>
      <c r="C3288">
        <v>256.05</v>
      </c>
      <c r="D3288">
        <v>-3</v>
      </c>
      <c r="E3288">
        <f t="shared" si="178"/>
        <v>11.224294998376841</v>
      </c>
      <c r="F3288">
        <f>(MAX(E$2:E3288) - E3288)/MAX(E$2:E3288)</f>
        <v>0.1034413238774627</v>
      </c>
      <c r="G3288">
        <f t="shared" si="179"/>
        <v>5.9997558589999986</v>
      </c>
    </row>
    <row r="3289" spans="1:7" x14ac:dyDescent="0.3">
      <c r="A3289">
        <v>2011</v>
      </c>
      <c r="B3289">
        <v>8</v>
      </c>
      <c r="C3289">
        <v>240.45</v>
      </c>
      <c r="D3289">
        <v>-3</v>
      </c>
      <c r="E3289">
        <f t="shared" si="178"/>
        <v>11.01423333278027</v>
      </c>
      <c r="F3289">
        <f>(MAX(E$2:E3289) - E3289)/MAX(E$2:E3289)</f>
        <v>0.1202203384025257</v>
      </c>
      <c r="G3289">
        <f t="shared" si="179"/>
        <v>2.9997558589999986</v>
      </c>
    </row>
    <row r="3290" spans="1:7" x14ac:dyDescent="0.3">
      <c r="A3290">
        <v>2011</v>
      </c>
      <c r="B3290">
        <v>8</v>
      </c>
      <c r="C3290">
        <v>248.15</v>
      </c>
      <c r="D3290">
        <v>10.549987789999999</v>
      </c>
      <c r="E3290">
        <f t="shared" si="178"/>
        <v>11.716631240358607</v>
      </c>
      <c r="F3290">
        <f>(MAX(E$2:E3290) - E3290)/MAX(E$2:E3290)</f>
        <v>6.4115172045018001E-2</v>
      </c>
      <c r="G3290">
        <f t="shared" si="179"/>
        <v>13.549743648999998</v>
      </c>
    </row>
    <row r="3291" spans="1:7" x14ac:dyDescent="0.3">
      <c r="A3291">
        <v>2011</v>
      </c>
      <c r="B3291">
        <v>8</v>
      </c>
      <c r="C3291">
        <v>229.15</v>
      </c>
      <c r="D3291">
        <v>10.45</v>
      </c>
      <c r="E3291">
        <f t="shared" si="178"/>
        <v>12.518107106353028</v>
      </c>
      <c r="F3291">
        <f>(MAX(E$2:E3291) - E3291)/MAX(E$2:E3291)</f>
        <v>9.5993872666372908E-5</v>
      </c>
      <c r="G3291">
        <f t="shared" si="179"/>
        <v>23.999743648999996</v>
      </c>
    </row>
    <row r="3292" spans="1:7" x14ac:dyDescent="0.3">
      <c r="A3292">
        <v>2011</v>
      </c>
      <c r="B3292">
        <v>8</v>
      </c>
      <c r="C3292">
        <v>241.8</v>
      </c>
      <c r="D3292">
        <v>5.3000061040000004</v>
      </c>
      <c r="E3292">
        <f t="shared" si="178"/>
        <v>12.929683062148294</v>
      </c>
      <c r="F3292">
        <f>(MAX(E$2:E3292) - E3292)/MAX(E$2:E3292)</f>
        <v>0</v>
      </c>
      <c r="G3292">
        <f t="shared" si="179"/>
        <v>29.299749752999997</v>
      </c>
    </row>
    <row r="3293" spans="1:7" x14ac:dyDescent="0.3">
      <c r="A3293">
        <v>2011</v>
      </c>
      <c r="B3293">
        <v>8</v>
      </c>
      <c r="C3293">
        <v>241.8</v>
      </c>
      <c r="D3293">
        <v>5.3</v>
      </c>
      <c r="E3293">
        <f t="shared" si="178"/>
        <v>13.35479050774002</v>
      </c>
      <c r="F3293">
        <f>(MAX(E$2:E3293) - E3293)/MAX(E$2:E3293)</f>
        <v>0</v>
      </c>
      <c r="G3293">
        <f t="shared" si="179"/>
        <v>34.599749752999998</v>
      </c>
    </row>
    <row r="3294" spans="1:7" x14ac:dyDescent="0.3">
      <c r="A3294">
        <v>2011</v>
      </c>
      <c r="B3294">
        <v>8</v>
      </c>
      <c r="C3294">
        <v>244.1</v>
      </c>
      <c r="D3294">
        <v>-3</v>
      </c>
      <c r="E3294">
        <f t="shared" si="178"/>
        <v>13.108594042009461</v>
      </c>
      <c r="F3294">
        <f>(MAX(E$2:E3294) - E3294)/MAX(E$2:E3294)</f>
        <v>1.8435067595247677E-2</v>
      </c>
      <c r="G3294">
        <f t="shared" si="179"/>
        <v>31.599749752999998</v>
      </c>
    </row>
    <row r="3295" spans="1:7" x14ac:dyDescent="0.3">
      <c r="A3295">
        <v>2011</v>
      </c>
      <c r="B3295">
        <v>8</v>
      </c>
      <c r="C3295">
        <v>246.25</v>
      </c>
      <c r="D3295">
        <v>1.850009155</v>
      </c>
      <c r="E3295">
        <f t="shared" si="178"/>
        <v>13.256315985076849</v>
      </c>
      <c r="F3295">
        <f>(MAX(E$2:E3295) - E3295)/MAX(E$2:E3295)</f>
        <v>7.3737227555983114E-3</v>
      </c>
      <c r="G3295">
        <f t="shared" si="179"/>
        <v>33.449758908</v>
      </c>
    </row>
    <row r="3296" spans="1:7" x14ac:dyDescent="0.3">
      <c r="A3296">
        <v>2011</v>
      </c>
      <c r="B3296">
        <v>8</v>
      </c>
      <c r="C3296">
        <v>248.9</v>
      </c>
      <c r="D3296">
        <v>5.2500122070000002</v>
      </c>
      <c r="E3296">
        <f t="shared" si="178"/>
        <v>13.675736359171884</v>
      </c>
      <c r="F3296">
        <f>(MAX(E$2:E3296) - E3296)/MAX(E$2:E3296)</f>
        <v>0</v>
      </c>
      <c r="G3296">
        <f t="shared" si="179"/>
        <v>38.699771114999997</v>
      </c>
    </row>
    <row r="3297" spans="1:7" x14ac:dyDescent="0.3">
      <c r="A3297">
        <v>2011</v>
      </c>
      <c r="B3297">
        <v>8</v>
      </c>
      <c r="C3297">
        <v>235.75</v>
      </c>
      <c r="D3297">
        <v>-3</v>
      </c>
      <c r="E3297">
        <f t="shared" si="178"/>
        <v>13.414693671510067</v>
      </c>
      <c r="F3297">
        <f>(MAX(E$2:E3297) - E3297)/MAX(E$2:E3297)</f>
        <v>1.908801696712616E-2</v>
      </c>
      <c r="G3297">
        <f t="shared" si="179"/>
        <v>35.699771114999997</v>
      </c>
    </row>
    <row r="3298" spans="1:7" x14ac:dyDescent="0.3">
      <c r="A3298">
        <v>2011</v>
      </c>
      <c r="B3298">
        <v>8</v>
      </c>
      <c r="C3298">
        <v>229.15</v>
      </c>
      <c r="D3298">
        <v>2.2999877930000001</v>
      </c>
      <c r="E3298">
        <f t="shared" si="178"/>
        <v>13.616659403724604</v>
      </c>
      <c r="F3298">
        <f>(MAX(E$2:E3298) - E3298)/MAX(E$2:E3298)</f>
        <v>4.3198372574401525E-3</v>
      </c>
      <c r="G3298">
        <f t="shared" si="179"/>
        <v>37.999758907999997</v>
      </c>
    </row>
    <row r="3299" spans="1:7" x14ac:dyDescent="0.3">
      <c r="A3299">
        <v>2011</v>
      </c>
      <c r="B3299">
        <v>8</v>
      </c>
      <c r="C3299">
        <v>228.1</v>
      </c>
      <c r="D3299">
        <v>-3</v>
      </c>
      <c r="E3299">
        <f t="shared" si="178"/>
        <v>13.348027368140384</v>
      </c>
      <c r="F3299">
        <f>(MAX(E$2:E3299) - E3299)/MAX(E$2:E3299)</f>
        <v>2.3962804080506845E-2</v>
      </c>
      <c r="G3299">
        <f t="shared" si="179"/>
        <v>34.999758907999997</v>
      </c>
    </row>
    <row r="3300" spans="1:7" x14ac:dyDescent="0.3">
      <c r="A3300">
        <v>2011</v>
      </c>
      <c r="B3300">
        <v>8</v>
      </c>
      <c r="C3300">
        <v>235.35</v>
      </c>
      <c r="D3300">
        <v>3.8500061040000002</v>
      </c>
      <c r="E3300">
        <f t="shared" si="178"/>
        <v>13.675560745091943</v>
      </c>
      <c r="F3300">
        <f>(MAX(E$2:E3300) - E3300)/MAX(E$2:E3300)</f>
        <v>1.2841288785402521E-5</v>
      </c>
      <c r="G3300">
        <f t="shared" si="179"/>
        <v>38.849765011999999</v>
      </c>
    </row>
    <row r="3301" spans="1:7" x14ac:dyDescent="0.3">
      <c r="A3301">
        <v>2011</v>
      </c>
      <c r="B3301">
        <v>8</v>
      </c>
      <c r="C3301">
        <v>235.9</v>
      </c>
      <c r="D3301">
        <v>3.0999969479999998</v>
      </c>
      <c r="E3301">
        <f t="shared" si="178"/>
        <v>13.945129608415218</v>
      </c>
      <c r="F3301">
        <f>(MAX(E$2:E3301) - E3301)/MAX(E$2:E3301)</f>
        <v>0</v>
      </c>
      <c r="G3301">
        <f t="shared" si="179"/>
        <v>41.949761959999996</v>
      </c>
    </row>
    <row r="3302" spans="1:7" x14ac:dyDescent="0.3">
      <c r="A3302">
        <v>2011</v>
      </c>
      <c r="B3302">
        <v>8</v>
      </c>
      <c r="C3302">
        <v>231.6</v>
      </c>
      <c r="D3302">
        <v>3.1499969480000001</v>
      </c>
      <c r="E3302">
        <f t="shared" si="178"/>
        <v>14.22963165314302</v>
      </c>
      <c r="F3302">
        <f>(MAX(E$2:E3302) - E3302)/MAX(E$2:E3302)</f>
        <v>0</v>
      </c>
      <c r="G3302">
        <f t="shared" si="179"/>
        <v>45.099758907999998</v>
      </c>
    </row>
    <row r="3303" spans="1:7" x14ac:dyDescent="0.3">
      <c r="A3303">
        <v>2011</v>
      </c>
      <c r="B3303">
        <v>8</v>
      </c>
      <c r="C3303">
        <v>237.65</v>
      </c>
      <c r="D3303">
        <v>-3</v>
      </c>
      <c r="E3303">
        <f t="shared" si="178"/>
        <v>13.960187754808732</v>
      </c>
      <c r="F3303">
        <f>(MAX(E$2:E3303) - E3303)/MAX(E$2:E3303)</f>
        <v>1.893540921523245E-2</v>
      </c>
      <c r="G3303">
        <f t="shared" si="179"/>
        <v>42.099758907999998</v>
      </c>
    </row>
    <row r="3304" spans="1:7" x14ac:dyDescent="0.3">
      <c r="A3304">
        <v>2011</v>
      </c>
      <c r="B3304">
        <v>8</v>
      </c>
      <c r="C3304">
        <v>244.35</v>
      </c>
      <c r="D3304">
        <v>0.70000610399999996</v>
      </c>
      <c r="E3304">
        <f t="shared" si="178"/>
        <v>14.020176807241834</v>
      </c>
      <c r="F3304">
        <f>(MAX(E$2:E3304) - E3304)/MAX(E$2:E3304)</f>
        <v>1.471962528664067E-2</v>
      </c>
      <c r="G3304">
        <f t="shared" si="179"/>
        <v>42.799765012000002</v>
      </c>
    </row>
    <row r="3305" spans="1:7" x14ac:dyDescent="0.3">
      <c r="A3305">
        <v>2011</v>
      </c>
      <c r="B3305">
        <v>8</v>
      </c>
      <c r="C3305">
        <v>244.05</v>
      </c>
      <c r="D3305">
        <v>-3</v>
      </c>
      <c r="E3305">
        <f t="shared" si="178"/>
        <v>13.761660947243522</v>
      </c>
      <c r="F3305">
        <f>(MAX(E$2:E3305) - E3305)/MAX(E$2:E3305)</f>
        <v>3.2887056903973581E-2</v>
      </c>
      <c r="G3305">
        <f t="shared" si="179"/>
        <v>39.799765012000002</v>
      </c>
    </row>
    <row r="3306" spans="1:7" x14ac:dyDescent="0.3">
      <c r="A3306">
        <v>2011</v>
      </c>
      <c r="B3306">
        <v>9</v>
      </c>
      <c r="C3306">
        <v>248.05</v>
      </c>
      <c r="D3306">
        <v>-3</v>
      </c>
      <c r="E3306">
        <f t="shared" si="178"/>
        <v>13.512003723850675</v>
      </c>
      <c r="F3306">
        <f>(MAX(E$2:E3306) - E3306)/MAX(E$2:E3306)</f>
        <v>5.0431939967598254E-2</v>
      </c>
      <c r="G3306">
        <f t="shared" si="179"/>
        <v>36.799765012000002</v>
      </c>
    </row>
    <row r="3307" spans="1:7" x14ac:dyDescent="0.3">
      <c r="A3307">
        <v>2011</v>
      </c>
      <c r="B3307">
        <v>9</v>
      </c>
      <c r="C3307">
        <v>246.35</v>
      </c>
      <c r="D3307">
        <v>-1.100006104</v>
      </c>
      <c r="E3307">
        <f t="shared" si="178"/>
        <v>13.421502689305274</v>
      </c>
      <c r="F3307">
        <f>(MAX(E$2:E3307) - E3307)/MAX(E$2:E3307)</f>
        <v>5.679198053304825E-2</v>
      </c>
      <c r="G3307">
        <f t="shared" si="179"/>
        <v>35.699758908</v>
      </c>
    </row>
    <row r="3308" spans="1:7" x14ac:dyDescent="0.3">
      <c r="A3308">
        <v>2011</v>
      </c>
      <c r="B3308">
        <v>9</v>
      </c>
      <c r="C3308">
        <v>240.1</v>
      </c>
      <c r="D3308">
        <v>-3</v>
      </c>
      <c r="E3308">
        <f t="shared" si="178"/>
        <v>13.169954325698971</v>
      </c>
      <c r="F3308">
        <f>(MAX(E$2:E3308) - E3308)/MAX(E$2:E3308)</f>
        <v>7.4469765154461284E-2</v>
      </c>
      <c r="G3308">
        <f t="shared" si="179"/>
        <v>32.699758908</v>
      </c>
    </row>
    <row r="3309" spans="1:7" x14ac:dyDescent="0.3">
      <c r="A3309">
        <v>2011</v>
      </c>
      <c r="B3309">
        <v>9</v>
      </c>
      <c r="C3309">
        <v>231.1</v>
      </c>
      <c r="D3309">
        <v>2.0999969479999998</v>
      </c>
      <c r="E3309">
        <f t="shared" si="178"/>
        <v>13.349466639995384</v>
      </c>
      <c r="F3309">
        <f>(MAX(E$2:E3309) - E3309)/MAX(E$2:E3309)</f>
        <v>6.1854377864603835E-2</v>
      </c>
      <c r="G3309">
        <f t="shared" si="179"/>
        <v>34.799755855999997</v>
      </c>
    </row>
    <row r="3310" spans="1:7" x14ac:dyDescent="0.3">
      <c r="A3310">
        <v>2011</v>
      </c>
      <c r="B3310">
        <v>9</v>
      </c>
      <c r="C3310">
        <v>238.55</v>
      </c>
      <c r="D3310">
        <v>-3</v>
      </c>
      <c r="E3310">
        <f t="shared" si="178"/>
        <v>13.09764270421681</v>
      </c>
      <c r="F3310">
        <f>(MAX(E$2:E3310) - E3310)/MAX(E$2:E3310)</f>
        <v>7.9551528565124749E-2</v>
      </c>
      <c r="G3310">
        <f t="shared" si="179"/>
        <v>31.799755855999997</v>
      </c>
    </row>
    <row r="3311" spans="1:7" x14ac:dyDescent="0.3">
      <c r="A3311">
        <v>2011</v>
      </c>
      <c r="B3311">
        <v>9</v>
      </c>
      <c r="C3311">
        <v>245.5</v>
      </c>
      <c r="D3311">
        <v>1.3999969480000001</v>
      </c>
      <c r="E3311">
        <f t="shared" si="178"/>
        <v>13.209679322212114</v>
      </c>
      <c r="F3311">
        <f>(MAX(E$2:E3311) - E3311)/MAX(E$2:E3311)</f>
        <v>7.1678055749645503E-2</v>
      </c>
      <c r="G3311">
        <f t="shared" si="179"/>
        <v>33.199752803999999</v>
      </c>
    </row>
    <row r="3312" spans="1:7" x14ac:dyDescent="0.3">
      <c r="A3312">
        <v>2011</v>
      </c>
      <c r="B3312">
        <v>9</v>
      </c>
      <c r="C3312">
        <v>242.2</v>
      </c>
      <c r="D3312">
        <v>-1.1000000000000001</v>
      </c>
      <c r="E3312">
        <f t="shared" si="178"/>
        <v>13.119687700074833</v>
      </c>
      <c r="F3312">
        <f>(MAX(E$2:E3312) - E3312)/MAX(E$2:E3312)</f>
        <v>7.8002296905768792E-2</v>
      </c>
      <c r="G3312">
        <f t="shared" si="179"/>
        <v>32.099752803999998</v>
      </c>
    </row>
    <row r="3313" spans="1:7" x14ac:dyDescent="0.3">
      <c r="A3313">
        <v>2011</v>
      </c>
      <c r="B3313">
        <v>9</v>
      </c>
      <c r="C3313">
        <v>242.2</v>
      </c>
      <c r="D3313">
        <v>-3</v>
      </c>
      <c r="E3313">
        <f t="shared" si="178"/>
        <v>12.875928019437605</v>
      </c>
      <c r="F3313">
        <f>(MAX(E$2:E3313) - E3313)/MAX(E$2:E3313)</f>
        <v>9.5132724915364245E-2</v>
      </c>
      <c r="G3313">
        <f t="shared" si="179"/>
        <v>29.099752803999998</v>
      </c>
    </row>
    <row r="3314" spans="1:7" x14ac:dyDescent="0.3">
      <c r="A3314">
        <v>2011</v>
      </c>
      <c r="B3314">
        <v>9</v>
      </c>
      <c r="C3314">
        <v>242.2</v>
      </c>
      <c r="D3314">
        <v>-3</v>
      </c>
      <c r="E3314">
        <f t="shared" si="178"/>
        <v>12.636697317177205</v>
      </c>
      <c r="F3314">
        <f>(MAX(E$2:E3314) - E3314)/MAX(E$2:E3314)</f>
        <v>0.1119448749479028</v>
      </c>
      <c r="G3314">
        <f t="shared" si="179"/>
        <v>26.099752803999998</v>
      </c>
    </row>
    <row r="3315" spans="1:7" x14ac:dyDescent="0.3">
      <c r="A3315">
        <v>2011</v>
      </c>
      <c r="B3315">
        <v>9</v>
      </c>
      <c r="C3315">
        <v>239.4</v>
      </c>
      <c r="D3315">
        <v>-3</v>
      </c>
      <c r="E3315">
        <f t="shared" si="178"/>
        <v>12.399165412718988</v>
      </c>
      <c r="F3315">
        <f>(MAX(E$2:E3315) - E3315)/MAX(E$2:E3315)</f>
        <v>0.1286376404564008</v>
      </c>
      <c r="G3315">
        <f t="shared" si="179"/>
        <v>23.099752803999998</v>
      </c>
    </row>
    <row r="3316" spans="1:7" x14ac:dyDescent="0.3">
      <c r="A3316">
        <v>2011</v>
      </c>
      <c r="B3316">
        <v>9</v>
      </c>
      <c r="C3316">
        <v>239.6</v>
      </c>
      <c r="D3316">
        <v>1.9500122070000001</v>
      </c>
      <c r="E3316">
        <f t="shared" si="178"/>
        <v>12.550533467256223</v>
      </c>
      <c r="F3316">
        <f>(MAX(E$2:E3316) - E3316)/MAX(E$2:E3316)</f>
        <v>0.11800011601255472</v>
      </c>
      <c r="G3316">
        <f t="shared" si="179"/>
        <v>25.049765010999998</v>
      </c>
    </row>
    <row r="3317" spans="1:7" x14ac:dyDescent="0.3">
      <c r="A3317">
        <v>2011</v>
      </c>
      <c r="B3317">
        <v>9</v>
      </c>
      <c r="C3317">
        <v>243.5</v>
      </c>
      <c r="D3317">
        <v>-3</v>
      </c>
      <c r="E3317">
        <f t="shared" si="178"/>
        <v>12.318593423713502</v>
      </c>
      <c r="F3317">
        <f>(MAX(E$2:E3317) - E3317)/MAX(E$2:E3317)</f>
        <v>0.13429990852977639</v>
      </c>
      <c r="G3317">
        <f t="shared" si="179"/>
        <v>22.049765010999998</v>
      </c>
    </row>
    <row r="3318" spans="1:7" x14ac:dyDescent="0.3">
      <c r="A3318">
        <v>2011</v>
      </c>
      <c r="B3318">
        <v>9</v>
      </c>
      <c r="C3318">
        <v>242.55</v>
      </c>
      <c r="D3318">
        <v>1.5500061039999999</v>
      </c>
      <c r="E3318">
        <f t="shared" si="178"/>
        <v>12.436675643870894</v>
      </c>
      <c r="F3318">
        <f>(MAX(E$2:E3318) - E3318)/MAX(E$2:E3318)</f>
        <v>0.12600157565400513</v>
      </c>
      <c r="G3318">
        <f t="shared" si="179"/>
        <v>23.599771114999999</v>
      </c>
    </row>
    <row r="3319" spans="1:7" x14ac:dyDescent="0.3">
      <c r="A3319">
        <v>2011</v>
      </c>
      <c r="B3319">
        <v>9</v>
      </c>
      <c r="C3319">
        <v>243.2</v>
      </c>
      <c r="D3319">
        <v>-3</v>
      </c>
      <c r="E3319">
        <f t="shared" si="178"/>
        <v>12.206556234342033</v>
      </c>
      <c r="F3319">
        <f>(MAX(E$2:E3319) - E3319)/MAX(E$2:E3319)</f>
        <v>0.14217342149922294</v>
      </c>
      <c r="G3319">
        <f t="shared" si="179"/>
        <v>20.599771114999999</v>
      </c>
    </row>
    <row r="3320" spans="1:7" x14ac:dyDescent="0.3">
      <c r="A3320">
        <v>2011</v>
      </c>
      <c r="B3320">
        <v>9</v>
      </c>
      <c r="C3320">
        <v>246.4</v>
      </c>
      <c r="D3320">
        <v>1.850006104</v>
      </c>
      <c r="E3320">
        <f t="shared" si="178"/>
        <v>12.344029064348236</v>
      </c>
      <c r="F3320">
        <f>(MAX(E$2:E3320) - E3320)/MAX(E$2:E3320)</f>
        <v>0.13251239629792488</v>
      </c>
      <c r="G3320">
        <f t="shared" si="179"/>
        <v>22.449777218999998</v>
      </c>
    </row>
    <row r="3321" spans="1:7" x14ac:dyDescent="0.3">
      <c r="A3321">
        <v>2011</v>
      </c>
      <c r="B3321">
        <v>9</v>
      </c>
      <c r="C3321">
        <v>241.55</v>
      </c>
      <c r="D3321">
        <v>-3</v>
      </c>
      <c r="E3321">
        <f t="shared" si="178"/>
        <v>12.114063712290413</v>
      </c>
      <c r="F3321">
        <f>(MAX(E$2:E3321) - E3321)/MAX(E$2:E3321)</f>
        <v>0.14867341561756614</v>
      </c>
      <c r="G3321">
        <f t="shared" si="179"/>
        <v>19.449777218999998</v>
      </c>
    </row>
    <row r="3322" spans="1:7" x14ac:dyDescent="0.3">
      <c r="A3322">
        <v>2011</v>
      </c>
      <c r="B3322">
        <v>9</v>
      </c>
      <c r="C3322">
        <v>230.7</v>
      </c>
      <c r="D3322">
        <v>-3</v>
      </c>
      <c r="E3322">
        <f t="shared" si="178"/>
        <v>11.877768581361472</v>
      </c>
      <c r="F3322">
        <f>(MAX(E$2:E3322) - E3322)/MAX(E$2:E3322)</f>
        <v>0.16527926576806867</v>
      </c>
      <c r="G3322">
        <f t="shared" si="179"/>
        <v>16.449777218999998</v>
      </c>
    </row>
    <row r="3323" spans="1:7" x14ac:dyDescent="0.3">
      <c r="A3323">
        <v>2011</v>
      </c>
      <c r="B3323">
        <v>9</v>
      </c>
      <c r="C3323">
        <v>229.8</v>
      </c>
      <c r="D3323">
        <v>7.949987793</v>
      </c>
      <c r="E3323">
        <f t="shared" si="178"/>
        <v>12.494140090695041</v>
      </c>
      <c r="F3323">
        <f>(MAX(E$2:E3323) - E3323)/MAX(E$2:E3323)</f>
        <v>0.12196321062637251</v>
      </c>
      <c r="G3323">
        <f t="shared" si="179"/>
        <v>24.399765011999996</v>
      </c>
    </row>
    <row r="3324" spans="1:7" x14ac:dyDescent="0.3">
      <c r="A3324">
        <v>2011</v>
      </c>
      <c r="B3324">
        <v>9</v>
      </c>
      <c r="C3324">
        <v>229.85</v>
      </c>
      <c r="D3324">
        <v>-3</v>
      </c>
      <c r="E3324">
        <f t="shared" si="178"/>
        <v>12.249529995380151</v>
      </c>
      <c r="F3324">
        <f>(MAX(E$2:E3324) - E3324)/MAX(E$2:E3324)</f>
        <v>0.13915340228258877</v>
      </c>
      <c r="G3324">
        <f t="shared" si="179"/>
        <v>21.399765011999996</v>
      </c>
    </row>
    <row r="3325" spans="1:7" x14ac:dyDescent="0.3">
      <c r="A3325">
        <v>2011</v>
      </c>
      <c r="B3325">
        <v>9</v>
      </c>
      <c r="C3325">
        <v>236.15</v>
      </c>
      <c r="D3325">
        <v>-3</v>
      </c>
      <c r="E3325">
        <f t="shared" si="178"/>
        <v>12.0161068110515</v>
      </c>
      <c r="F3325">
        <f>(MAX(E$2:E3325) - E3325)/MAX(E$2:E3325)</f>
        <v>0.15555742383553545</v>
      </c>
      <c r="G3325">
        <f t="shared" si="179"/>
        <v>18.399765011999996</v>
      </c>
    </row>
    <row r="3326" spans="1:7" x14ac:dyDescent="0.3">
      <c r="A3326">
        <v>2011</v>
      </c>
      <c r="B3326">
        <v>9</v>
      </c>
      <c r="C3326">
        <v>230.35</v>
      </c>
      <c r="D3326">
        <v>6.7000030519999996</v>
      </c>
      <c r="E3326">
        <f t="shared" si="178"/>
        <v>12.540360895969254</v>
      </c>
      <c r="F3326">
        <f>(MAX(E$2:E3326) - E3326)/MAX(E$2:E3326)</f>
        <v>0.11871500249274845</v>
      </c>
      <c r="G3326">
        <f t="shared" si="179"/>
        <v>25.099768063999996</v>
      </c>
    </row>
    <row r="3327" spans="1:7" x14ac:dyDescent="0.3">
      <c r="A3327">
        <v>2011</v>
      </c>
      <c r="B3327">
        <v>9</v>
      </c>
      <c r="C3327">
        <v>235.8</v>
      </c>
      <c r="D3327">
        <v>0.5</v>
      </c>
      <c r="E3327">
        <f t="shared" si="178"/>
        <v>12.580247540040403</v>
      </c>
      <c r="F3327">
        <f>(MAX(E$2:E3327) - E3327)/MAX(E$2:E3327)</f>
        <v>0.11591193316225462</v>
      </c>
      <c r="G3327">
        <f t="shared" si="179"/>
        <v>25.599768063999996</v>
      </c>
    </row>
    <row r="3328" spans="1:7" x14ac:dyDescent="0.3">
      <c r="A3328">
        <v>2011</v>
      </c>
      <c r="B3328">
        <v>10</v>
      </c>
      <c r="C3328">
        <v>235.8</v>
      </c>
      <c r="D3328">
        <v>0.5</v>
      </c>
      <c r="E3328">
        <f t="shared" si="178"/>
        <v>12.620261050027809</v>
      </c>
      <c r="F3328">
        <f>(MAX(E$2:E3328) - E3328)/MAX(E$2:E3328)</f>
        <v>0.11309994821684199</v>
      </c>
      <c r="G3328">
        <f t="shared" si="179"/>
        <v>26.099768063999996</v>
      </c>
    </row>
    <row r="3329" spans="1:7" x14ac:dyDescent="0.3">
      <c r="A3329">
        <v>2011</v>
      </c>
      <c r="B3329">
        <v>10</v>
      </c>
      <c r="C3329">
        <v>225.5</v>
      </c>
      <c r="D3329">
        <v>2.9999969480000002</v>
      </c>
      <c r="E3329">
        <f t="shared" si="178"/>
        <v>12.872106358008164</v>
      </c>
      <c r="F3329">
        <f>(MAX(E$2:E3329) - E3329)/MAX(E$2:E3329)</f>
        <v>9.5401295565862923E-2</v>
      </c>
      <c r="G3329">
        <f t="shared" si="179"/>
        <v>29.099765011999995</v>
      </c>
    </row>
    <row r="3330" spans="1:7" x14ac:dyDescent="0.3">
      <c r="A3330">
        <v>2011</v>
      </c>
      <c r="B3330">
        <v>10</v>
      </c>
      <c r="C3330">
        <v>230.55</v>
      </c>
      <c r="D3330">
        <v>4.2499969479999997</v>
      </c>
      <c r="E3330">
        <f t="shared" si="178"/>
        <v>13.228036174116596</v>
      </c>
      <c r="F3330">
        <f>(MAX(E$2:E3330) - E3330)/MAX(E$2:E3330)</f>
        <v>7.0388011681608992E-2</v>
      </c>
      <c r="G3330">
        <f t="shared" si="179"/>
        <v>33.349761959999995</v>
      </c>
    </row>
    <row r="3331" spans="1:7" x14ac:dyDescent="0.3">
      <c r="A3331">
        <v>2011</v>
      </c>
      <c r="B3331">
        <v>10</v>
      </c>
      <c r="C3331">
        <v>231.45</v>
      </c>
      <c r="D3331">
        <v>-3</v>
      </c>
      <c r="E3331">
        <f t="shared" si="178"/>
        <v>12.970848173323663</v>
      </c>
      <c r="F3331">
        <f>(MAX(E$2:E3331) - E3331)/MAX(E$2:E3331)</f>
        <v>8.8462126814176437E-2</v>
      </c>
      <c r="G3331">
        <f t="shared" si="179"/>
        <v>30.349761959999995</v>
      </c>
    </row>
    <row r="3332" spans="1:7" x14ac:dyDescent="0.3">
      <c r="A3332">
        <v>2011</v>
      </c>
      <c r="B3332">
        <v>10</v>
      </c>
      <c r="C3332">
        <v>237.6</v>
      </c>
      <c r="D3332">
        <v>0.249996948</v>
      </c>
      <c r="E3332">
        <f t="shared" si="178"/>
        <v>12.991319590345775</v>
      </c>
      <c r="F3332">
        <f>(MAX(E$2:E3332) - E3332)/MAX(E$2:E3332)</f>
        <v>8.7023479804814813E-2</v>
      </c>
      <c r="G3332">
        <f t="shared" si="179"/>
        <v>30.599758907999995</v>
      </c>
    </row>
    <row r="3333" spans="1:7" x14ac:dyDescent="0.3">
      <c r="A3333">
        <v>2011</v>
      </c>
      <c r="B3333">
        <v>10</v>
      </c>
      <c r="C3333">
        <v>238.55</v>
      </c>
      <c r="D3333">
        <v>-0.3</v>
      </c>
      <c r="E3333">
        <f t="shared" si="178"/>
        <v>12.966812804281405</v>
      </c>
      <c r="F3333">
        <f>(MAX(E$2:E3333) - E3333)/MAX(E$2:E3333)</f>
        <v>8.8745715956933105E-2</v>
      </c>
      <c r="G3333">
        <f t="shared" si="179"/>
        <v>30.299758907999994</v>
      </c>
    </row>
    <row r="3334" spans="1:7" x14ac:dyDescent="0.3">
      <c r="A3334">
        <v>2011</v>
      </c>
      <c r="B3334">
        <v>10</v>
      </c>
      <c r="C3334">
        <v>243.6</v>
      </c>
      <c r="D3334">
        <v>0.80000305199999999</v>
      </c>
      <c r="E3334">
        <f t="shared" si="178"/>
        <v>13.030688973112305</v>
      </c>
      <c r="F3334">
        <f>(MAX(E$2:E3334) - E3334)/MAX(E$2:E3334)</f>
        <v>8.4256761471818861E-2</v>
      </c>
      <c r="G3334">
        <f t="shared" si="179"/>
        <v>31.099761959999995</v>
      </c>
    </row>
    <row r="3335" spans="1:7" x14ac:dyDescent="0.3">
      <c r="A3335">
        <v>2011</v>
      </c>
      <c r="B3335">
        <v>10</v>
      </c>
      <c r="C3335">
        <v>242.15</v>
      </c>
      <c r="D3335">
        <v>1.950003052</v>
      </c>
      <c r="E3335">
        <f t="shared" si="178"/>
        <v>13.18809068651659</v>
      </c>
      <c r="F3335">
        <f>(MAX(E$2:E3335) - E3335)/MAX(E$2:E3335)</f>
        <v>7.319521629334487E-2</v>
      </c>
      <c r="G3335">
        <f t="shared" si="179"/>
        <v>33.049765011999995</v>
      </c>
    </row>
    <row r="3336" spans="1:7" x14ac:dyDescent="0.3">
      <c r="A3336">
        <v>2011</v>
      </c>
      <c r="B3336">
        <v>10</v>
      </c>
      <c r="C3336">
        <v>247.1</v>
      </c>
      <c r="D3336">
        <v>1.3000030520000001</v>
      </c>
      <c r="E3336">
        <f t="shared" si="178"/>
        <v>13.292165300898569</v>
      </c>
      <c r="F3336">
        <f>(MAX(E$2:E3336) - E3336)/MAX(E$2:E3336)</f>
        <v>6.5881280351862442E-2</v>
      </c>
      <c r="G3336">
        <f t="shared" si="179"/>
        <v>34.349768063999996</v>
      </c>
    </row>
    <row r="3337" spans="1:7" x14ac:dyDescent="0.3">
      <c r="A3337">
        <v>2011</v>
      </c>
      <c r="B3337">
        <v>10</v>
      </c>
      <c r="C3337">
        <v>244.85</v>
      </c>
      <c r="D3337">
        <v>3.2500030519999998</v>
      </c>
      <c r="E3337">
        <f t="shared" si="178"/>
        <v>13.556814542039731</v>
      </c>
      <c r="F3337">
        <f>(MAX(E$2:E3337) - E3337)/MAX(E$2:E3337)</f>
        <v>4.7282819928418721E-2</v>
      </c>
      <c r="G3337">
        <f t="shared" si="179"/>
        <v>37.599771115999992</v>
      </c>
    </row>
    <row r="3338" spans="1:7" x14ac:dyDescent="0.3">
      <c r="A3338">
        <v>2011</v>
      </c>
      <c r="B3338">
        <v>10</v>
      </c>
      <c r="C3338">
        <v>250.5</v>
      </c>
      <c r="D3338">
        <v>-0.79999694799999999</v>
      </c>
      <c r="E3338">
        <f t="shared" si="178"/>
        <v>13.491871965643123</v>
      </c>
      <c r="F3338">
        <f>(MAX(E$2:E3338) - E3338)/MAX(E$2:E3338)</f>
        <v>5.184671715215778E-2</v>
      </c>
      <c r="G3338">
        <f t="shared" si="179"/>
        <v>36.799774167999992</v>
      </c>
    </row>
    <row r="3339" spans="1:7" x14ac:dyDescent="0.3">
      <c r="A3339">
        <v>2011</v>
      </c>
      <c r="B3339">
        <v>10</v>
      </c>
      <c r="C3339">
        <v>246.5</v>
      </c>
      <c r="D3339">
        <v>-3.05E-6</v>
      </c>
      <c r="E3339">
        <f t="shared" si="178"/>
        <v>13.491871715236169</v>
      </c>
      <c r="F3339">
        <f>(MAX(E$2:E3339) - E3339)/MAX(E$2:E3339)</f>
        <v>5.1846734749728819E-2</v>
      </c>
      <c r="G3339">
        <f t="shared" si="179"/>
        <v>36.799771117999995</v>
      </c>
    </row>
    <row r="3340" spans="1:7" x14ac:dyDescent="0.3">
      <c r="A3340">
        <v>2011</v>
      </c>
      <c r="B3340">
        <v>10</v>
      </c>
      <c r="C3340">
        <v>248.5</v>
      </c>
      <c r="D3340">
        <v>2.3500061040000002</v>
      </c>
      <c r="E3340">
        <f t="shared" si="178"/>
        <v>13.683255905690032</v>
      </c>
      <c r="F3340">
        <f>(MAX(E$2:E3340) - E3340)/MAX(E$2:E3340)</f>
        <v>3.839704082096216E-2</v>
      </c>
      <c r="G3340">
        <f t="shared" si="179"/>
        <v>39.149777221999997</v>
      </c>
    </row>
    <row r="3341" spans="1:7" x14ac:dyDescent="0.3">
      <c r="A3341">
        <v>2011</v>
      </c>
      <c r="B3341">
        <v>10</v>
      </c>
      <c r="C3341">
        <v>250</v>
      </c>
      <c r="D3341">
        <v>-3</v>
      </c>
      <c r="E3341">
        <f t="shared" si="178"/>
        <v>13.436957299387613</v>
      </c>
      <c r="F3341">
        <f>(MAX(E$2:E3341) - E3341)/MAX(E$2:E3341)</f>
        <v>5.5705894086184746E-2</v>
      </c>
      <c r="G3341">
        <f t="shared" si="179"/>
        <v>36.149777221999997</v>
      </c>
    </row>
    <row r="3342" spans="1:7" x14ac:dyDescent="0.3">
      <c r="A3342">
        <v>2011</v>
      </c>
      <c r="B3342">
        <v>10</v>
      </c>
      <c r="C3342">
        <v>245.3</v>
      </c>
      <c r="D3342">
        <v>-2.0000091549999999</v>
      </c>
      <c r="E3342">
        <f t="shared" si="178"/>
        <v>13.272623600157369</v>
      </c>
      <c r="F3342">
        <f>(MAX(E$2:E3342) - E3342)/MAX(E$2:E3342)</f>
        <v>6.7254590724017016E-2</v>
      </c>
      <c r="G3342">
        <f t="shared" si="179"/>
        <v>34.149768066999997</v>
      </c>
    </row>
    <row r="3343" spans="1:7" x14ac:dyDescent="0.3">
      <c r="A3343">
        <v>2011</v>
      </c>
      <c r="B3343">
        <v>10</v>
      </c>
      <c r="C3343">
        <v>250</v>
      </c>
      <c r="D3343">
        <v>-3</v>
      </c>
      <c r="E3343">
        <f t="shared" si="178"/>
        <v>13.033716375354537</v>
      </c>
      <c r="F3343">
        <f>(MAX(E$2:E3343) - E3343)/MAX(E$2:E3343)</f>
        <v>8.404400809098464E-2</v>
      </c>
      <c r="G3343">
        <f t="shared" si="179"/>
        <v>31.149768066999997</v>
      </c>
    </row>
    <row r="3344" spans="1:7" x14ac:dyDescent="0.3">
      <c r="A3344">
        <v>2011</v>
      </c>
      <c r="B3344">
        <v>10</v>
      </c>
      <c r="C3344">
        <v>256.3</v>
      </c>
      <c r="D3344">
        <v>-0.59999694800000003</v>
      </c>
      <c r="E3344">
        <f t="shared" si="178"/>
        <v>12.987948583433097</v>
      </c>
      <c r="F3344">
        <f>(MAX(E$2:E3344) - E3344)/MAX(E$2:E3344)</f>
        <v>8.7260380308977439E-2</v>
      </c>
      <c r="G3344">
        <f t="shared" si="179"/>
        <v>30.549771118999995</v>
      </c>
    </row>
    <row r="3345" spans="1:7" x14ac:dyDescent="0.3">
      <c r="A3345">
        <v>2011</v>
      </c>
      <c r="B3345">
        <v>10</v>
      </c>
      <c r="C3345">
        <v>253.3</v>
      </c>
      <c r="D3345">
        <v>1.450003052</v>
      </c>
      <c r="E3345">
        <f t="shared" si="178"/>
        <v>13.099471866606393</v>
      </c>
      <c r="F3345">
        <f>(MAX(E$2:E3345) - E3345)/MAX(E$2:E3345)</f>
        <v>7.9422982553943963E-2</v>
      </c>
      <c r="G3345">
        <f t="shared" si="179"/>
        <v>31.999774170999995</v>
      </c>
    </row>
    <row r="3346" spans="1:7" x14ac:dyDescent="0.3">
      <c r="A3346">
        <v>2011</v>
      </c>
      <c r="B3346">
        <v>10</v>
      </c>
      <c r="C3346">
        <v>256.75</v>
      </c>
      <c r="D3346">
        <v>-2.5499877930000001</v>
      </c>
      <c r="E3346">
        <f t="shared" si="178"/>
        <v>12.904320006696404</v>
      </c>
      <c r="F3346">
        <f>(MAX(E$2:E3346) - E3346)/MAX(E$2:E3346)</f>
        <v>9.3137452799340978E-2</v>
      </c>
      <c r="G3346">
        <f t="shared" si="179"/>
        <v>29.449786377999995</v>
      </c>
    </row>
    <row r="3347" spans="1:7" x14ac:dyDescent="0.3">
      <c r="A3347">
        <v>2011</v>
      </c>
      <c r="B3347">
        <v>10</v>
      </c>
      <c r="C3347">
        <v>265</v>
      </c>
      <c r="D3347">
        <v>4.6499816889999996</v>
      </c>
      <c r="E3347">
        <f t="shared" si="178"/>
        <v>13.243970110885845</v>
      </c>
      <c r="F3347">
        <f>(MAX(E$2:E3347) - E3347)/MAX(E$2:E3347)</f>
        <v>6.9268240126192107E-2</v>
      </c>
      <c r="G3347">
        <f t="shared" si="179"/>
        <v>34.099768066999992</v>
      </c>
    </row>
    <row r="3348" spans="1:7" x14ac:dyDescent="0.3">
      <c r="A3348">
        <v>2011</v>
      </c>
      <c r="B3348">
        <v>10</v>
      </c>
      <c r="C3348">
        <v>259.95</v>
      </c>
      <c r="D3348">
        <v>-1.150018311</v>
      </c>
      <c r="E3348">
        <f t="shared" si="178"/>
        <v>13.156083162600471</v>
      </c>
      <c r="F3348">
        <f>(MAX(E$2:E3348) - E3348)/MAX(E$2:E3348)</f>
        <v>7.5444573458472178E-2</v>
      </c>
      <c r="G3348">
        <f t="shared" si="179"/>
        <v>32.949749755999996</v>
      </c>
    </row>
    <row r="3349" spans="1:7" x14ac:dyDescent="0.3">
      <c r="A3349">
        <v>2011</v>
      </c>
      <c r="B3349">
        <v>11</v>
      </c>
      <c r="C3349">
        <v>256</v>
      </c>
      <c r="D3349">
        <v>2.0499999999999998</v>
      </c>
      <c r="E3349">
        <f t="shared" si="178"/>
        <v>13.314110333401239</v>
      </c>
      <c r="F3349">
        <f>(MAX(E$2:E3349) - E3349)/MAX(E$2:E3349)</f>
        <v>6.4339073706069019E-2</v>
      </c>
      <c r="G3349">
        <f t="shared" si="179"/>
        <v>34.999749755999993</v>
      </c>
    </row>
    <row r="3350" spans="1:7" x14ac:dyDescent="0.3">
      <c r="A3350">
        <v>2011</v>
      </c>
      <c r="B3350">
        <v>11</v>
      </c>
      <c r="C3350">
        <v>253.05</v>
      </c>
      <c r="D3350">
        <v>3.4500122069999999</v>
      </c>
      <c r="E3350">
        <f t="shared" si="178"/>
        <v>13.586391561472247</v>
      </c>
      <c r="F3350">
        <f>(MAX(E$2:E3350) - E3350)/MAX(E$2:E3350)</f>
        <v>4.5204268624106994E-2</v>
      </c>
      <c r="G3350">
        <f t="shared" si="179"/>
        <v>38.449761962999993</v>
      </c>
    </row>
    <row r="3351" spans="1:7" x14ac:dyDescent="0.3">
      <c r="A3351">
        <v>2011</v>
      </c>
      <c r="B3351">
        <v>11</v>
      </c>
      <c r="C3351">
        <v>255.5</v>
      </c>
      <c r="D3351">
        <v>-3</v>
      </c>
      <c r="E3351">
        <f t="shared" ref="E3351:E3394" si="180">(D3351/C3351*$G$2+1)*E3350*$H$2+(1-$H$2)*E3350</f>
        <v>13.347100907747688</v>
      </c>
      <c r="F3351">
        <f>(MAX(E$2:E3351) - E3351)/MAX(E$2:E3351)</f>
        <v>6.2020631799024825E-2</v>
      </c>
      <c r="G3351">
        <f t="shared" ref="G3351:G3394" si="181">IF(A3351&lt;&gt;A3350, D3351, D3351+G3350)</f>
        <v>35.449761962999993</v>
      </c>
    </row>
    <row r="3352" spans="1:7" x14ac:dyDescent="0.3">
      <c r="A3352">
        <v>2011</v>
      </c>
      <c r="B3352">
        <v>11</v>
      </c>
      <c r="C3352">
        <v>257.8</v>
      </c>
      <c r="D3352">
        <v>-2.2000000000000002</v>
      </c>
      <c r="E3352">
        <f t="shared" si="180"/>
        <v>13.176249732435171</v>
      </c>
      <c r="F3352">
        <f>(MAX(E$2:E3352) - E3352)/MAX(E$2:E3352)</f>
        <v>7.402734985590298E-2</v>
      </c>
      <c r="G3352">
        <f t="shared" si="181"/>
        <v>33.24976196299999</v>
      </c>
    </row>
    <row r="3353" spans="1:7" x14ac:dyDescent="0.3">
      <c r="A3353">
        <v>2011</v>
      </c>
      <c r="B3353">
        <v>11</v>
      </c>
      <c r="C3353">
        <v>260.5</v>
      </c>
      <c r="D3353">
        <v>2.4500122069999999</v>
      </c>
      <c r="E3353">
        <f t="shared" si="180"/>
        <v>13.36213441201452</v>
      </c>
      <c r="F3353">
        <f>(MAX(E$2:E3353) - E3353)/MAX(E$2:E3353)</f>
        <v>6.0964138937278041E-2</v>
      </c>
      <c r="G3353">
        <f t="shared" si="181"/>
        <v>35.699774169999991</v>
      </c>
    </row>
    <row r="3354" spans="1:7" x14ac:dyDescent="0.3">
      <c r="A3354">
        <v>2011</v>
      </c>
      <c r="B3354">
        <v>11</v>
      </c>
      <c r="C3354">
        <v>258.8</v>
      </c>
      <c r="D3354">
        <v>2.3499755859999998</v>
      </c>
      <c r="E3354">
        <f t="shared" si="180"/>
        <v>13.544132226804424</v>
      </c>
      <c r="F3354">
        <f>(MAX(E$2:E3354) - E3354)/MAX(E$2:E3354)</f>
        <v>4.8174080893175084E-2</v>
      </c>
      <c r="G3354">
        <f t="shared" si="181"/>
        <v>38.04974975599999</v>
      </c>
    </row>
    <row r="3355" spans="1:7" x14ac:dyDescent="0.3">
      <c r="A3355">
        <v>2011</v>
      </c>
      <c r="B3355">
        <v>11</v>
      </c>
      <c r="C3355">
        <v>259.10000000000002</v>
      </c>
      <c r="D3355">
        <v>1.0000061039999999</v>
      </c>
      <c r="E3355">
        <f t="shared" si="180"/>
        <v>13.622543351274826</v>
      </c>
      <c r="F3355">
        <f>(MAX(E$2:E3355) - E3355)/MAX(E$2:E3355)</f>
        <v>4.2663669493798941E-2</v>
      </c>
      <c r="G3355">
        <f t="shared" si="181"/>
        <v>39.049755859999991</v>
      </c>
    </row>
    <row r="3356" spans="1:7" x14ac:dyDescent="0.3">
      <c r="A3356">
        <v>2011</v>
      </c>
      <c r="B3356">
        <v>11</v>
      </c>
      <c r="C3356">
        <v>250.5</v>
      </c>
      <c r="D3356">
        <v>-3</v>
      </c>
      <c r="E3356">
        <f t="shared" si="180"/>
        <v>13.377827003647136</v>
      </c>
      <c r="F3356">
        <f>(MAX(E$2:E3356) - E3356)/MAX(E$2:E3356)</f>
        <v>5.9861328125646797E-2</v>
      </c>
      <c r="G3356">
        <f t="shared" si="181"/>
        <v>36.049755859999991</v>
      </c>
    </row>
    <row r="3357" spans="1:7" x14ac:dyDescent="0.3">
      <c r="A3357">
        <v>2011</v>
      </c>
      <c r="B3357">
        <v>11</v>
      </c>
      <c r="C3357">
        <v>246.85</v>
      </c>
      <c r="D3357">
        <v>-3</v>
      </c>
      <c r="E3357">
        <f t="shared" si="180"/>
        <v>13.133953309029302</v>
      </c>
      <c r="F3357">
        <f>(MAX(E$2:E3357) - E3357)/MAX(E$2:E3357)</f>
        <v>7.6999768568971116E-2</v>
      </c>
      <c r="G3357">
        <f t="shared" si="181"/>
        <v>33.049755859999991</v>
      </c>
    </row>
    <row r="3358" spans="1:7" x14ac:dyDescent="0.3">
      <c r="A3358">
        <v>2011</v>
      </c>
      <c r="B3358">
        <v>11</v>
      </c>
      <c r="C3358">
        <v>254.4</v>
      </c>
      <c r="D3358">
        <v>-0.99999084500000002</v>
      </c>
      <c r="E3358">
        <f t="shared" si="180"/>
        <v>13.056513255564168</v>
      </c>
      <c r="F3358">
        <f>(MAX(E$2:E3358) - E3358)/MAX(E$2:E3358)</f>
        <v>8.2441937091163958E-2</v>
      </c>
      <c r="G3358">
        <f t="shared" si="181"/>
        <v>32.049765014999991</v>
      </c>
    </row>
    <row r="3359" spans="1:7" x14ac:dyDescent="0.3">
      <c r="A3359">
        <v>2011</v>
      </c>
      <c r="B3359">
        <v>11</v>
      </c>
      <c r="C3359">
        <v>254</v>
      </c>
      <c r="D3359">
        <v>0.20000305199999999</v>
      </c>
      <c r="E3359">
        <f t="shared" si="180"/>
        <v>13.071934569538133</v>
      </c>
      <c r="F3359">
        <f>(MAX(E$2:E3359) - E3359)/MAX(E$2:E3359)</f>
        <v>8.1358190557882556E-2</v>
      </c>
      <c r="G3359">
        <f t="shared" si="181"/>
        <v>32.249768066999991</v>
      </c>
    </row>
    <row r="3360" spans="1:7" x14ac:dyDescent="0.3">
      <c r="A3360">
        <v>2011</v>
      </c>
      <c r="B3360">
        <v>11</v>
      </c>
      <c r="C3360">
        <v>254.85</v>
      </c>
      <c r="D3360">
        <v>5.8499969480000003</v>
      </c>
      <c r="E3360">
        <f t="shared" si="180"/>
        <v>13.522027432023441</v>
      </c>
      <c r="F3360">
        <f>(MAX(E$2:E3360) - E3360)/MAX(E$2:E3360)</f>
        <v>4.9727514974942086E-2</v>
      </c>
      <c r="G3360">
        <f t="shared" si="181"/>
        <v>38.099765014999988</v>
      </c>
    </row>
    <row r="3361" spans="1:7" x14ac:dyDescent="0.3">
      <c r="A3361">
        <v>2011</v>
      </c>
      <c r="B3361">
        <v>11</v>
      </c>
      <c r="C3361">
        <v>249.9</v>
      </c>
      <c r="D3361">
        <v>-1.4500061040000001</v>
      </c>
      <c r="E3361">
        <f t="shared" si="180"/>
        <v>13.404338222450276</v>
      </c>
      <c r="F3361">
        <f>(MAX(E$2:E3361) - E3361)/MAX(E$2:E3361)</f>
        <v>5.7998228682922683E-2</v>
      </c>
      <c r="G3361">
        <f t="shared" si="181"/>
        <v>36.649758910999985</v>
      </c>
    </row>
    <row r="3362" spans="1:7" x14ac:dyDescent="0.3">
      <c r="A3362">
        <v>2011</v>
      </c>
      <c r="B3362">
        <v>11</v>
      </c>
      <c r="C3362">
        <v>247.75</v>
      </c>
      <c r="D3362">
        <v>-1.65</v>
      </c>
      <c r="E3362">
        <f t="shared" si="180"/>
        <v>13.270430100954556</v>
      </c>
      <c r="F3362">
        <f>(MAX(E$2:E3362) - E3362)/MAX(E$2:E3362)</f>
        <v>6.7408740828269934E-2</v>
      </c>
      <c r="G3362">
        <f t="shared" si="181"/>
        <v>34.999758910999986</v>
      </c>
    </row>
    <row r="3363" spans="1:7" x14ac:dyDescent="0.3">
      <c r="A3363">
        <v>2011</v>
      </c>
      <c r="B3363">
        <v>11</v>
      </c>
      <c r="C3363">
        <v>245.4</v>
      </c>
      <c r="D3363">
        <v>-3</v>
      </c>
      <c r="E3363">
        <f t="shared" si="180"/>
        <v>13.02708480570478</v>
      </c>
      <c r="F3363">
        <f>(MAX(E$2:E3363) - E3363)/MAX(E$2:E3363)</f>
        <v>8.4510047536797875E-2</v>
      </c>
      <c r="G3363">
        <f t="shared" si="181"/>
        <v>31.999758910999986</v>
      </c>
    </row>
    <row r="3364" spans="1:7" x14ac:dyDescent="0.3">
      <c r="A3364">
        <v>2011</v>
      </c>
      <c r="B3364">
        <v>11</v>
      </c>
      <c r="C3364">
        <v>240.2</v>
      </c>
      <c r="D3364">
        <v>3.7999938960000001</v>
      </c>
      <c r="E3364">
        <f t="shared" si="180"/>
        <v>13.336219960228215</v>
      </c>
      <c r="F3364">
        <f>(MAX(E$2:E3364) - E3364)/MAX(E$2:E3364)</f>
        <v>6.2785300047979081E-2</v>
      </c>
      <c r="G3364">
        <f t="shared" si="181"/>
        <v>35.79975280699999</v>
      </c>
    </row>
    <row r="3365" spans="1:7" x14ac:dyDescent="0.3">
      <c r="A3365">
        <v>2011</v>
      </c>
      <c r="B3365">
        <v>11</v>
      </c>
      <c r="C3365">
        <v>244</v>
      </c>
      <c r="D3365">
        <v>-3</v>
      </c>
      <c r="E3365">
        <f t="shared" si="180"/>
        <v>13.090265083912531</v>
      </c>
      <c r="F3365">
        <f>(MAX(E$2:E3365) - E3365)/MAX(E$2:E3365)</f>
        <v>8.0069997383159786E-2</v>
      </c>
      <c r="G3365">
        <f t="shared" si="181"/>
        <v>32.79975280699999</v>
      </c>
    </row>
    <row r="3366" spans="1:7" x14ac:dyDescent="0.3">
      <c r="A3366">
        <v>2011</v>
      </c>
      <c r="B3366">
        <v>11</v>
      </c>
      <c r="C3366">
        <v>238.15</v>
      </c>
      <c r="D3366">
        <v>1.350006104</v>
      </c>
      <c r="E3366">
        <f t="shared" si="180"/>
        <v>13.201572691090318</v>
      </c>
      <c r="F3366">
        <f>(MAX(E$2:E3366) - E3366)/MAX(E$2:E3366)</f>
        <v>7.2247756450225881E-2</v>
      </c>
      <c r="G3366">
        <f t="shared" si="181"/>
        <v>34.149758910999992</v>
      </c>
    </row>
    <row r="3367" spans="1:7" x14ac:dyDescent="0.3">
      <c r="A3367">
        <v>2011</v>
      </c>
      <c r="B3367">
        <v>11</v>
      </c>
      <c r="C3367">
        <v>237.55</v>
      </c>
      <c r="D3367">
        <v>-0.499996948</v>
      </c>
      <c r="E3367">
        <f t="shared" si="180"/>
        <v>13.159892543409756</v>
      </c>
      <c r="F3367">
        <f>(MAX(E$2:E3367) - E3367)/MAX(E$2:E3367)</f>
        <v>7.5176865839459872E-2</v>
      </c>
      <c r="G3367">
        <f t="shared" si="181"/>
        <v>33.649761962999989</v>
      </c>
    </row>
    <row r="3368" spans="1:7" x14ac:dyDescent="0.3">
      <c r="A3368">
        <v>2011</v>
      </c>
      <c r="B3368">
        <v>11</v>
      </c>
      <c r="C3368">
        <v>242.5</v>
      </c>
      <c r="D3368">
        <v>-1.9499938960000001</v>
      </c>
      <c r="E3368">
        <f t="shared" si="180"/>
        <v>13.001160315791211</v>
      </c>
      <c r="F3368">
        <f>(MAX(E$2:E3368) - E3368)/MAX(E$2:E3368)</f>
        <v>8.6331914085806052E-2</v>
      </c>
      <c r="G3368">
        <f t="shared" si="181"/>
        <v>31.69976806699999</v>
      </c>
    </row>
    <row r="3369" spans="1:7" x14ac:dyDescent="0.3">
      <c r="A3369">
        <v>2011</v>
      </c>
      <c r="B3369">
        <v>11</v>
      </c>
      <c r="C3369">
        <v>245.05</v>
      </c>
      <c r="D3369">
        <v>-3</v>
      </c>
      <c r="E3369">
        <f t="shared" si="180"/>
        <v>12.762412217766071</v>
      </c>
      <c r="F3369">
        <f>(MAX(E$2:E3369) - E3369)/MAX(E$2:E3369)</f>
        <v>0.10311014867717054</v>
      </c>
      <c r="G3369">
        <f t="shared" si="181"/>
        <v>28.69976806699999</v>
      </c>
    </row>
    <row r="3370" spans="1:7" x14ac:dyDescent="0.3">
      <c r="A3370">
        <v>2011</v>
      </c>
      <c r="B3370">
        <v>11</v>
      </c>
      <c r="C3370">
        <v>248.55</v>
      </c>
      <c r="D3370">
        <v>-0.199993896</v>
      </c>
      <c r="E3370">
        <f t="shared" si="180"/>
        <v>12.747008448654491</v>
      </c>
      <c r="F3370">
        <f>(MAX(E$2:E3370) - E3370)/MAX(E$2:E3370)</f>
        <v>0.10419266222966846</v>
      </c>
      <c r="G3370">
        <f t="shared" si="181"/>
        <v>28.499774170999991</v>
      </c>
    </row>
    <row r="3371" spans="1:7" x14ac:dyDescent="0.3">
      <c r="A3371">
        <v>2011</v>
      </c>
      <c r="B3371">
        <v>12</v>
      </c>
      <c r="C3371">
        <v>257.5</v>
      </c>
      <c r="D3371">
        <v>-3</v>
      </c>
      <c r="E3371">
        <f t="shared" si="180"/>
        <v>12.524245194211986</v>
      </c>
      <c r="F3371">
        <f>(MAX(E$2:E3371) - E3371)/MAX(E$2:E3371)</f>
        <v>0.11984754774410138</v>
      </c>
      <c r="G3371">
        <f t="shared" si="181"/>
        <v>25.499774170999991</v>
      </c>
    </row>
    <row r="3372" spans="1:7" x14ac:dyDescent="0.3">
      <c r="A3372">
        <v>2011</v>
      </c>
      <c r="B3372">
        <v>12</v>
      </c>
      <c r="C3372">
        <v>259.75</v>
      </c>
      <c r="D3372">
        <v>-0.450018311</v>
      </c>
      <c r="E3372">
        <f t="shared" si="180"/>
        <v>12.49169770815511</v>
      </c>
      <c r="F3372">
        <f>(MAX(E$2:E3372) - E3372)/MAX(E$2:E3372)</f>
        <v>0.1221348512281439</v>
      </c>
      <c r="G3372">
        <f t="shared" si="181"/>
        <v>25.049755859999991</v>
      </c>
    </row>
    <row r="3373" spans="1:7" x14ac:dyDescent="0.3">
      <c r="A3373">
        <v>2011</v>
      </c>
      <c r="B3373">
        <v>12</v>
      </c>
      <c r="C3373">
        <v>260.8</v>
      </c>
      <c r="D3373">
        <v>0.299987793</v>
      </c>
      <c r="E3373">
        <f t="shared" si="180"/>
        <v>12.513250757386089</v>
      </c>
      <c r="F3373">
        <f>(MAX(E$2:E3373) - E3373)/MAX(E$2:E3373)</f>
        <v>0.12062019155484037</v>
      </c>
      <c r="G3373">
        <f t="shared" si="181"/>
        <v>25.34974365299999</v>
      </c>
    </row>
    <row r="3374" spans="1:7" x14ac:dyDescent="0.3">
      <c r="A3374">
        <v>2011</v>
      </c>
      <c r="B3374">
        <v>12</v>
      </c>
      <c r="C3374">
        <v>258.64999999999998</v>
      </c>
      <c r="D3374">
        <v>-0.65</v>
      </c>
      <c r="E3374">
        <f t="shared" si="180"/>
        <v>12.466081147919816</v>
      </c>
      <c r="F3374">
        <f>(MAX(E$2:E3374) - E3374)/MAX(E$2:E3374)</f>
        <v>0.12393507774557704</v>
      </c>
      <c r="G3374">
        <f t="shared" si="181"/>
        <v>24.699743652999992</v>
      </c>
    </row>
    <row r="3375" spans="1:7" x14ac:dyDescent="0.3">
      <c r="A3375">
        <v>2011</v>
      </c>
      <c r="B3375">
        <v>12</v>
      </c>
      <c r="C3375">
        <v>258.7</v>
      </c>
      <c r="D3375">
        <v>-0.75001220700000004</v>
      </c>
      <c r="E3375">
        <f t="shared" si="180"/>
        <v>12.411869437244947</v>
      </c>
      <c r="F3375">
        <f>(MAX(E$2:E3375) - E3375)/MAX(E$2:E3375)</f>
        <v>0.1277448538519666</v>
      </c>
      <c r="G3375">
        <f t="shared" si="181"/>
        <v>23.949731445999991</v>
      </c>
    </row>
    <row r="3376" spans="1:7" x14ac:dyDescent="0.3">
      <c r="A3376">
        <v>2011</v>
      </c>
      <c r="B3376">
        <v>12</v>
      </c>
      <c r="C3376">
        <v>258.5</v>
      </c>
      <c r="D3376">
        <v>-0.3</v>
      </c>
      <c r="E3376">
        <f t="shared" si="180"/>
        <v>12.390262701280692</v>
      </c>
      <c r="F3376">
        <f>(MAX(E$2:E3376) - E3376)/MAX(E$2:E3376)</f>
        <v>0.12926328640812362</v>
      </c>
      <c r="G3376">
        <f t="shared" si="181"/>
        <v>23.64973144599999</v>
      </c>
    </row>
    <row r="3377" spans="1:7" x14ac:dyDescent="0.3">
      <c r="A3377">
        <v>2011</v>
      </c>
      <c r="B3377">
        <v>12</v>
      </c>
      <c r="C3377">
        <v>254.1</v>
      </c>
      <c r="D3377">
        <v>-2.8000091550000001</v>
      </c>
      <c r="E3377">
        <f t="shared" si="180"/>
        <v>12.185464301065574</v>
      </c>
      <c r="F3377">
        <f>(MAX(E$2:E3377) - E3377)/MAX(E$2:E3377)</f>
        <v>0.14365567583936253</v>
      </c>
      <c r="G3377">
        <f t="shared" si="181"/>
        <v>20.849722290999988</v>
      </c>
    </row>
    <row r="3378" spans="1:7" x14ac:dyDescent="0.3">
      <c r="A3378">
        <v>2011</v>
      </c>
      <c r="B3378">
        <v>12</v>
      </c>
      <c r="C3378">
        <v>255.6</v>
      </c>
      <c r="D3378">
        <v>-0.2</v>
      </c>
      <c r="E3378">
        <f t="shared" si="180"/>
        <v>12.171162112918783</v>
      </c>
      <c r="F3378">
        <f>(MAX(E$2:E3378) - E3378)/MAX(E$2:E3378)</f>
        <v>0.14466077481138212</v>
      </c>
      <c r="G3378">
        <f t="shared" si="181"/>
        <v>20.649722290999989</v>
      </c>
    </row>
    <row r="3379" spans="1:7" x14ac:dyDescent="0.3">
      <c r="A3379">
        <v>2011</v>
      </c>
      <c r="B3379">
        <v>12</v>
      </c>
      <c r="C3379">
        <v>253.1</v>
      </c>
      <c r="D3379">
        <v>-3</v>
      </c>
      <c r="E3379">
        <f t="shared" si="180"/>
        <v>11.954764524976726</v>
      </c>
      <c r="F3379">
        <f>(MAX(E$2:E3379) - E3379)/MAX(E$2:E3379)</f>
        <v>0.15986830745993519</v>
      </c>
      <c r="G3379">
        <f t="shared" si="181"/>
        <v>17.649722290999989</v>
      </c>
    </row>
    <row r="3380" spans="1:7" x14ac:dyDescent="0.3">
      <c r="A3380">
        <v>2011</v>
      </c>
      <c r="B3380">
        <v>12</v>
      </c>
      <c r="C3380">
        <v>248.4</v>
      </c>
      <c r="D3380">
        <v>0.55000000000000004</v>
      </c>
      <c r="E3380">
        <f t="shared" si="180"/>
        <v>11.994469358845912</v>
      </c>
      <c r="F3380">
        <f>(MAX(E$2:E3380) - E3380)/MAX(E$2:E3380)</f>
        <v>0.1570780150028275</v>
      </c>
      <c r="G3380">
        <f t="shared" si="181"/>
        <v>18.19972229099999</v>
      </c>
    </row>
    <row r="3381" spans="1:7" x14ac:dyDescent="0.3">
      <c r="A3381">
        <v>2011</v>
      </c>
      <c r="B3381">
        <v>12</v>
      </c>
      <c r="C3381">
        <v>245.5</v>
      </c>
      <c r="D3381">
        <v>-2.1000030519999999</v>
      </c>
      <c r="E3381">
        <f t="shared" si="180"/>
        <v>11.840568611835543</v>
      </c>
      <c r="F3381">
        <f>(MAX(E$2:E3381) - E3381)/MAX(E$2:E3381)</f>
        <v>0.16789352665919388</v>
      </c>
      <c r="G3381">
        <f t="shared" si="181"/>
        <v>16.099719238999988</v>
      </c>
    </row>
    <row r="3382" spans="1:7" x14ac:dyDescent="0.3">
      <c r="A3382">
        <v>2011</v>
      </c>
      <c r="B3382">
        <v>12</v>
      </c>
      <c r="C3382">
        <v>244.3</v>
      </c>
      <c r="D3382">
        <v>-1.7500091550000001</v>
      </c>
      <c r="E3382">
        <f t="shared" si="180"/>
        <v>11.713341206159422</v>
      </c>
      <c r="F3382">
        <f>(MAX(E$2:E3382) - E3382)/MAX(E$2:E3382)</f>
        <v>0.17683454556800166</v>
      </c>
      <c r="G3382">
        <f t="shared" si="181"/>
        <v>14.349710083999987</v>
      </c>
    </row>
    <row r="3383" spans="1:7" x14ac:dyDescent="0.3">
      <c r="A3383">
        <v>2011</v>
      </c>
      <c r="B3383">
        <v>12</v>
      </c>
      <c r="C3383">
        <v>244.35</v>
      </c>
      <c r="D3383">
        <v>-3</v>
      </c>
      <c r="E3383">
        <f t="shared" si="180"/>
        <v>11.497625898495345</v>
      </c>
      <c r="F3383">
        <f>(MAX(E$2:E3383) - E3383)/MAX(E$2:E3383)</f>
        <v>0.19199413036417098</v>
      </c>
      <c r="G3383">
        <f t="shared" si="181"/>
        <v>11.349710083999987</v>
      </c>
    </row>
    <row r="3384" spans="1:7" x14ac:dyDescent="0.3">
      <c r="A3384">
        <v>2011</v>
      </c>
      <c r="B3384">
        <v>12</v>
      </c>
      <c r="C3384">
        <v>240.1</v>
      </c>
      <c r="D3384">
        <v>0.299987793</v>
      </c>
      <c r="E3384">
        <f t="shared" si="180"/>
        <v>11.519174091444299</v>
      </c>
      <c r="F3384">
        <f>(MAX(E$2:E3384) - E3384)/MAX(E$2:E3384)</f>
        <v>0.19047981197039907</v>
      </c>
      <c r="G3384">
        <f t="shared" si="181"/>
        <v>11.649697876999987</v>
      </c>
    </row>
    <row r="3385" spans="1:7" x14ac:dyDescent="0.3">
      <c r="A3385">
        <v>2011</v>
      </c>
      <c r="B3385">
        <v>12</v>
      </c>
      <c r="C3385">
        <v>247</v>
      </c>
      <c r="D3385">
        <v>-1.1499999999999999</v>
      </c>
      <c r="E3385">
        <f t="shared" si="180"/>
        <v>11.438726418133605</v>
      </c>
      <c r="F3385">
        <f>(MAX(E$2:E3385) - E3385)/MAX(E$2:E3385)</f>
        <v>0.19613334364793372</v>
      </c>
      <c r="G3385">
        <f t="shared" si="181"/>
        <v>10.499697876999987</v>
      </c>
    </row>
    <row r="3386" spans="1:7" x14ac:dyDescent="0.3">
      <c r="A3386">
        <v>2011</v>
      </c>
      <c r="B3386">
        <v>12</v>
      </c>
      <c r="C3386">
        <v>247.15</v>
      </c>
      <c r="D3386">
        <v>0.90000915500000001</v>
      </c>
      <c r="E3386">
        <f t="shared" si="180"/>
        <v>11.50120846444876</v>
      </c>
      <c r="F3386">
        <f>(MAX(E$2:E3386) - E3386)/MAX(E$2:E3386)</f>
        <v>0.19174236236056114</v>
      </c>
      <c r="G3386">
        <f t="shared" si="181"/>
        <v>11.399707031999986</v>
      </c>
    </row>
    <row r="3387" spans="1:7" x14ac:dyDescent="0.3">
      <c r="A3387">
        <v>2011</v>
      </c>
      <c r="B3387">
        <v>12</v>
      </c>
      <c r="C3387">
        <v>250.45</v>
      </c>
      <c r="D3387">
        <v>-0.74999389599999999</v>
      </c>
      <c r="E3387">
        <f t="shared" si="180"/>
        <v>11.449546439224402</v>
      </c>
      <c r="F3387">
        <f>(MAX(E$2:E3387) - E3387)/MAX(E$2:E3387)</f>
        <v>0.19537295705785584</v>
      </c>
      <c r="G3387">
        <f t="shared" si="181"/>
        <v>10.649713135999987</v>
      </c>
    </row>
    <row r="3388" spans="1:7" x14ac:dyDescent="0.3">
      <c r="A3388">
        <v>2011</v>
      </c>
      <c r="B3388">
        <v>12</v>
      </c>
      <c r="C3388">
        <v>251.85</v>
      </c>
      <c r="D3388">
        <v>-2.0499938960000001</v>
      </c>
      <c r="E3388">
        <f t="shared" si="180"/>
        <v>11.309751916815955</v>
      </c>
      <c r="F3388">
        <f>(MAX(E$2:E3388) - E3388)/MAX(E$2:E3388)</f>
        <v>0.20519714125432939</v>
      </c>
      <c r="G3388">
        <f t="shared" si="181"/>
        <v>8.5997192399999864</v>
      </c>
    </row>
    <row r="3389" spans="1:7" x14ac:dyDescent="0.3">
      <c r="A3389">
        <v>2011</v>
      </c>
      <c r="B3389">
        <v>12</v>
      </c>
      <c r="C3389">
        <v>250.05</v>
      </c>
      <c r="D3389">
        <v>-3</v>
      </c>
      <c r="E3389">
        <f t="shared" si="180"/>
        <v>11.106217089278775</v>
      </c>
      <c r="F3389">
        <f>(MAX(E$2:E3389) - E3389)/MAX(E$2:E3389)</f>
        <v>0.21950073199360359</v>
      </c>
      <c r="G3389">
        <f t="shared" si="181"/>
        <v>5.5997192399999864</v>
      </c>
    </row>
    <row r="3390" spans="1:7" x14ac:dyDescent="0.3">
      <c r="A3390">
        <v>2011</v>
      </c>
      <c r="B3390">
        <v>12</v>
      </c>
      <c r="C3390">
        <v>247.8</v>
      </c>
      <c r="D3390">
        <v>-1.4</v>
      </c>
      <c r="E3390">
        <f t="shared" si="180"/>
        <v>11.012096605471328</v>
      </c>
      <c r="F3390">
        <f>(MAX(E$2:E3390) - E3390)/MAX(E$2:E3390)</f>
        <v>0.22611513256992902</v>
      </c>
      <c r="G3390">
        <f t="shared" si="181"/>
        <v>4.1997192399999861</v>
      </c>
    </row>
    <row r="3391" spans="1:7" x14ac:dyDescent="0.3">
      <c r="A3391">
        <v>2011</v>
      </c>
      <c r="B3391">
        <v>12</v>
      </c>
      <c r="C3391">
        <v>246.2</v>
      </c>
      <c r="D3391">
        <v>0.50000305199999995</v>
      </c>
      <c r="E3391">
        <f t="shared" si="180"/>
        <v>11.045643002171092</v>
      </c>
      <c r="F3391">
        <f>(MAX(E$2:E3391) - E3391)/MAX(E$2:E3391)</f>
        <v>0.22375762975344857</v>
      </c>
      <c r="G3391">
        <f t="shared" si="181"/>
        <v>4.6997222919999864</v>
      </c>
    </row>
    <row r="3392" spans="1:7" x14ac:dyDescent="0.3">
      <c r="A3392">
        <v>2011</v>
      </c>
      <c r="B3392">
        <v>12</v>
      </c>
      <c r="C3392">
        <v>246.2</v>
      </c>
      <c r="D3392">
        <v>0.5</v>
      </c>
      <c r="E3392">
        <f t="shared" si="180"/>
        <v>11.079291386621248</v>
      </c>
      <c r="F3392">
        <f>(MAX(E$2:E3392) - E3392)/MAX(E$2:E3392)</f>
        <v>0.22139295965724659</v>
      </c>
      <c r="G3392">
        <f t="shared" si="181"/>
        <v>5.1997222919999864</v>
      </c>
    </row>
    <row r="3393" spans="1:7" x14ac:dyDescent="0.3">
      <c r="A3393">
        <v>2012</v>
      </c>
      <c r="B3393">
        <v>1</v>
      </c>
      <c r="C3393">
        <v>247.55</v>
      </c>
      <c r="D3393">
        <v>-0.199990845</v>
      </c>
      <c r="E3393">
        <f t="shared" si="180"/>
        <v>11.06586526959593</v>
      </c>
      <c r="F3393">
        <f>(MAX(E$2:E3393) - E3393)/MAX(E$2:E3393)</f>
        <v>0.22233649195327426</v>
      </c>
      <c r="G3393">
        <f t="shared" si="181"/>
        <v>-0.199990845</v>
      </c>
    </row>
    <row r="3394" spans="1:7" x14ac:dyDescent="0.3">
      <c r="A3394">
        <v>2012</v>
      </c>
      <c r="B3394">
        <v>1</v>
      </c>
      <c r="C3394">
        <v>250.35</v>
      </c>
      <c r="D3394">
        <v>-3</v>
      </c>
      <c r="E3394">
        <f t="shared" si="180"/>
        <v>10.866958164690073</v>
      </c>
      <c r="F3394">
        <f>(MAX(E$2:E3394) - E3394)/MAX(E$2:E3394)</f>
        <v>0.23631486537532434</v>
      </c>
      <c r="G3394">
        <f t="shared" si="181"/>
        <v>-3.1999908449999999</v>
      </c>
    </row>
    <row r="3395" spans="1:7" x14ac:dyDescent="0.3">
      <c r="D3395">
        <v>280.84957276200026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ensemble0tmp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2019-08-14T23:07:57Z</dcterms:created>
  <dcterms:modified xsi:type="dcterms:W3CDTF">2019-08-14T23:23:54Z</dcterms:modified>
</cp:coreProperties>
</file>