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vml" ContentType="application/vnd.openxmlformats-officedocument.vmlDrawi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xl/revisions/revisionLog3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checkCompatibility="1" autoCompressPictures="0"/>
  <bookViews>
    <workbookView xWindow="7580" yWindow="0" windowWidth="38400" windowHeight="23480" tabRatio="898" firstSheet="1" activeTab="10"/>
  </bookViews>
  <sheets>
    <sheet name="Plant Location China" sheetId="1" r:id="rId1"/>
    <sheet name="Plant Location w calculations" sheetId="2" r:id="rId2"/>
    <sheet name="Location Total Calculation" sheetId="3" r:id="rId3"/>
    <sheet name="Surface Chart w map" sheetId="4" r:id="rId4"/>
    <sheet name="Surface Chart 1" sheetId="5" r:id="rId5"/>
    <sheet name="Conditional Formatting" sheetId="6" r:id="rId6"/>
    <sheet name="Explanation" sheetId="7" r:id="rId7"/>
    <sheet name="USA Location" sheetId="8" r:id="rId8"/>
    <sheet name="Surface chart USA" sheetId="9" r:id="rId9"/>
    <sheet name="Surface chart USA with map" sheetId="10" r:id="rId10"/>
    <sheet name="USA Location w scroll bars" sheetId="11" r:id="rId11"/>
    <sheet name="Sheet3" sheetId="12" r:id="rId12"/>
    <sheet name="Sheet4" sheetId="13" r:id="rId13"/>
    <sheet name="Sheet5" sheetId="14" r:id="rId14"/>
  </sheets>
  <definedNames>
    <definedName name="solver_adj" localSheetId="5" hidden="1">'Conditional Formatting'!$C$9:$D$9</definedName>
    <definedName name="solver_adj" localSheetId="2" hidden="1">'Location Total Calculation'!$C$9:$D$9</definedName>
    <definedName name="solver_adj" localSheetId="7" hidden="1">'USA Location'!$B$10:$C$10</definedName>
    <definedName name="solver_adj" localSheetId="10" hidden="1">'USA Location w scroll bars'!$B$10:$C$10</definedName>
    <definedName name="solver_cvg" localSheetId="5" hidden="1">0.0001</definedName>
    <definedName name="solver_cvg" localSheetId="2" hidden="1">0.0001</definedName>
    <definedName name="solver_cvg" localSheetId="0" hidden="1">0.0001</definedName>
    <definedName name="solver_cvg" localSheetId="1" hidden="1">0.0001</definedName>
    <definedName name="solver_cvg" localSheetId="7" hidden="1">0.0001</definedName>
    <definedName name="solver_cvg" localSheetId="10" hidden="1">0.0001</definedName>
    <definedName name="solver_drv" localSheetId="5" hidden="1">1</definedName>
    <definedName name="solver_drv" localSheetId="2" hidden="1">1</definedName>
    <definedName name="solver_drv" localSheetId="0" hidden="1">1</definedName>
    <definedName name="solver_drv" localSheetId="1" hidden="1">1</definedName>
    <definedName name="solver_drv" localSheetId="7" hidden="1">1</definedName>
    <definedName name="solver_drv" localSheetId="10" hidden="1">1</definedName>
    <definedName name="solver_eng" localSheetId="5" hidden="1">1</definedName>
    <definedName name="solver_eng" localSheetId="2" hidden="1">1</definedName>
    <definedName name="solver_eng" localSheetId="7" hidden="1">1</definedName>
    <definedName name="solver_eng" localSheetId="10" hidden="1">1</definedName>
    <definedName name="solver_est" localSheetId="5" hidden="1">1</definedName>
    <definedName name="solver_est" localSheetId="2" hidden="1">1</definedName>
    <definedName name="solver_est" localSheetId="0" hidden="1">1</definedName>
    <definedName name="solver_est" localSheetId="1" hidden="1">1</definedName>
    <definedName name="solver_est" localSheetId="7" hidden="1">1</definedName>
    <definedName name="solver_est" localSheetId="10" hidden="1">1</definedName>
    <definedName name="solver_itr" localSheetId="5" hidden="1">100</definedName>
    <definedName name="solver_itr" localSheetId="2" hidden="1">100</definedName>
    <definedName name="solver_itr" localSheetId="0" hidden="1">100</definedName>
    <definedName name="solver_itr" localSheetId="1" hidden="1">100</definedName>
    <definedName name="solver_itr" localSheetId="7" hidden="1">2147483647</definedName>
    <definedName name="solver_itr" localSheetId="10" hidden="1">2147483647</definedName>
    <definedName name="solver_lin" localSheetId="5" hidden="1">2</definedName>
    <definedName name="solver_lin" localSheetId="2" hidden="1">2</definedName>
    <definedName name="solver_lin" localSheetId="0" hidden="1">2</definedName>
    <definedName name="solver_lin" localSheetId="1" hidden="1">2</definedName>
    <definedName name="solver_mip" localSheetId="5" hidden="1">2147483647</definedName>
    <definedName name="solver_mip" localSheetId="2" hidden="1">2147483647</definedName>
    <definedName name="solver_mip" localSheetId="7" hidden="1">2147483647</definedName>
    <definedName name="solver_mip" localSheetId="10" hidden="1">2147483647</definedName>
    <definedName name="solver_mni" localSheetId="5" hidden="1">30</definedName>
    <definedName name="solver_mni" localSheetId="2" hidden="1">30</definedName>
    <definedName name="solver_mni" localSheetId="7" hidden="1">30</definedName>
    <definedName name="solver_mni" localSheetId="10" hidden="1">30</definedName>
    <definedName name="solver_mrt" localSheetId="5" hidden="1">0.075</definedName>
    <definedName name="solver_mrt" localSheetId="2" hidden="1">0.075</definedName>
    <definedName name="solver_mrt" localSheetId="7" hidden="1">0.075</definedName>
    <definedName name="solver_mrt" localSheetId="10" hidden="1">0.075</definedName>
    <definedName name="solver_msl" localSheetId="5" hidden="1">2</definedName>
    <definedName name="solver_msl" localSheetId="2" hidden="1">2</definedName>
    <definedName name="solver_msl" localSheetId="7" hidden="1">2</definedName>
    <definedName name="solver_msl" localSheetId="10" hidden="1">2</definedName>
    <definedName name="solver_neg" localSheetId="5" hidden="1">2</definedName>
    <definedName name="solver_neg" localSheetId="2" hidden="1">2</definedName>
    <definedName name="solver_neg" localSheetId="0" hidden="1">2</definedName>
    <definedName name="solver_neg" localSheetId="1" hidden="1">2</definedName>
    <definedName name="solver_neg" localSheetId="7" hidden="1">1</definedName>
    <definedName name="solver_neg" localSheetId="10" hidden="1">1</definedName>
    <definedName name="solver_nod" localSheetId="5" hidden="1">2147483647</definedName>
    <definedName name="solver_nod" localSheetId="2" hidden="1">2147483647</definedName>
    <definedName name="solver_nod" localSheetId="7" hidden="1">2147483647</definedName>
    <definedName name="solver_nod" localSheetId="10" hidden="1">2147483647</definedName>
    <definedName name="solver_num" localSheetId="5" hidden="1">0</definedName>
    <definedName name="solver_num" localSheetId="2" hidden="1">0</definedName>
    <definedName name="solver_num" localSheetId="0" hidden="1">0</definedName>
    <definedName name="solver_num" localSheetId="1" hidden="1">0</definedName>
    <definedName name="solver_num" localSheetId="7" hidden="1">0</definedName>
    <definedName name="solver_num" localSheetId="10" hidden="1">0</definedName>
    <definedName name="solver_nwt" localSheetId="5" hidden="1">1</definedName>
    <definedName name="solver_nwt" localSheetId="2" hidden="1">1</definedName>
    <definedName name="solver_nwt" localSheetId="0" hidden="1">1</definedName>
    <definedName name="solver_nwt" localSheetId="1" hidden="1">1</definedName>
    <definedName name="solver_nwt" localSheetId="7" hidden="1">1</definedName>
    <definedName name="solver_nwt" localSheetId="10" hidden="1">1</definedName>
    <definedName name="solver_opt" localSheetId="5" hidden="1">'Conditional Formatting'!$H$9</definedName>
    <definedName name="solver_opt" localSheetId="2" hidden="1">'Location Total Calculation'!$H$9</definedName>
    <definedName name="solver_opt" localSheetId="0" hidden="1">'Plant Location China'!$F$9</definedName>
    <definedName name="solver_opt" localSheetId="1" hidden="1">'Plant Location w calculations'!$F$9</definedName>
    <definedName name="solver_opt" localSheetId="7" hidden="1">'USA Location'!$D$10</definedName>
    <definedName name="solver_opt" localSheetId="10" hidden="1">'USA Location w scroll bars'!$D$10</definedName>
    <definedName name="solver_pre" localSheetId="5" hidden="1">0.000001</definedName>
    <definedName name="solver_pre" localSheetId="2" hidden="1">0.000001</definedName>
    <definedName name="solver_pre" localSheetId="0" hidden="1">0.000001</definedName>
    <definedName name="solver_pre" localSheetId="1" hidden="1">0.000001</definedName>
    <definedName name="solver_pre" localSheetId="7" hidden="1">0.000001</definedName>
    <definedName name="solver_pre" localSheetId="10" hidden="1">0.000001</definedName>
    <definedName name="solver_rbv" localSheetId="5" hidden="1">1</definedName>
    <definedName name="solver_rbv" localSheetId="2" hidden="1">1</definedName>
    <definedName name="solver_rbv" localSheetId="7" hidden="1">1</definedName>
    <definedName name="solver_rbv" localSheetId="10" hidden="1">1</definedName>
    <definedName name="solver_rlx" localSheetId="5" hidden="1">1</definedName>
    <definedName name="solver_rlx" localSheetId="2" hidden="1">1</definedName>
    <definedName name="solver_rlx" localSheetId="7" hidden="1">2</definedName>
    <definedName name="solver_rlx" localSheetId="10" hidden="1">2</definedName>
    <definedName name="solver_rsd" localSheetId="5" hidden="1">0</definedName>
    <definedName name="solver_rsd" localSheetId="2" hidden="1">0</definedName>
    <definedName name="solver_rsd" localSheetId="7" hidden="1">0</definedName>
    <definedName name="solver_rsd" localSheetId="10" hidden="1">0</definedName>
    <definedName name="solver_scl" localSheetId="5" hidden="1">2</definedName>
    <definedName name="solver_scl" localSheetId="2" hidden="1">2</definedName>
    <definedName name="solver_scl" localSheetId="0" hidden="1">2</definedName>
    <definedName name="solver_scl" localSheetId="1" hidden="1">2</definedName>
    <definedName name="solver_scl" localSheetId="7" hidden="1">1</definedName>
    <definedName name="solver_scl" localSheetId="10" hidden="1">1</definedName>
    <definedName name="solver_sho" localSheetId="5" hidden="1">2</definedName>
    <definedName name="solver_sho" localSheetId="2" hidden="1">2</definedName>
    <definedName name="solver_sho" localSheetId="0" hidden="1">2</definedName>
    <definedName name="solver_sho" localSheetId="1" hidden="1">2</definedName>
    <definedName name="solver_sho" localSheetId="7" hidden="1">2</definedName>
    <definedName name="solver_sho" localSheetId="10" hidden="1">2</definedName>
    <definedName name="solver_ssz" localSheetId="5" hidden="1">100</definedName>
    <definedName name="solver_ssz" localSheetId="2" hidden="1">100</definedName>
    <definedName name="solver_ssz" localSheetId="7" hidden="1">100</definedName>
    <definedName name="solver_ssz" localSheetId="10" hidden="1">100</definedName>
    <definedName name="solver_tim" localSheetId="5" hidden="1">100</definedName>
    <definedName name="solver_tim" localSheetId="2" hidden="1">100</definedName>
    <definedName name="solver_tim" localSheetId="0" hidden="1">100</definedName>
    <definedName name="solver_tim" localSheetId="1" hidden="1">100</definedName>
    <definedName name="solver_tim" localSheetId="7" hidden="1">2147483647</definedName>
    <definedName name="solver_tim" localSheetId="10" hidden="1">2147483647</definedName>
    <definedName name="solver_tol" localSheetId="5" hidden="1">0.05</definedName>
    <definedName name="solver_tol" localSheetId="2" hidden="1">0.05</definedName>
    <definedName name="solver_tol" localSheetId="0" hidden="1">0.05</definedName>
    <definedName name="solver_tol" localSheetId="1" hidden="1">0.05</definedName>
    <definedName name="solver_tol" localSheetId="7" hidden="1">0.01</definedName>
    <definedName name="solver_tol" localSheetId="10" hidden="1">0.01</definedName>
    <definedName name="solver_typ" localSheetId="5" hidden="1">2</definedName>
    <definedName name="solver_typ" localSheetId="2" hidden="1">2</definedName>
    <definedName name="solver_typ" localSheetId="0" hidden="1">1</definedName>
    <definedName name="solver_typ" localSheetId="1" hidden="1">1</definedName>
    <definedName name="solver_typ" localSheetId="7" hidden="1">2</definedName>
    <definedName name="solver_typ" localSheetId="10" hidden="1">2</definedName>
    <definedName name="solver_val" localSheetId="5" hidden="1">0</definedName>
    <definedName name="solver_val" localSheetId="2" hidden="1">0</definedName>
    <definedName name="solver_val" localSheetId="0" hidden="1">0</definedName>
    <definedName name="solver_val" localSheetId="1" hidden="1">0</definedName>
    <definedName name="solver_val" localSheetId="7" hidden="1">0</definedName>
    <definedName name="solver_val" localSheetId="10" hidden="1">0</definedName>
    <definedName name="solver_ver" localSheetId="5" hidden="1">3</definedName>
    <definedName name="solver_ver" localSheetId="2" hidden="1">3</definedName>
    <definedName name="solver_ver" localSheetId="7" hidden="1">3</definedName>
    <definedName name="solver_ver" localSheetId="10" hidden="1">3</definedName>
  </definedNames>
  <calcPr calcId="140001" concurrentCalc="0"/>
  <customWorkbookViews>
    <customWorkbookView name="Copy Editor - Personal View" guid="{637A5678-F7C3-BC45-B441-3109B903BFC4}" mergeInterval="0" personalView="1" xWindow="379" yWindow="54" windowWidth="1920" windowHeight="1120" tabRatio="898" activeSheetId="1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50" i="11" l="1"/>
  <c r="K50" i="11"/>
  <c r="L50" i="11"/>
  <c r="M50" i="11"/>
  <c r="N50" i="11"/>
  <c r="O50" i="11"/>
  <c r="P50" i="11"/>
  <c r="Q50" i="11"/>
  <c r="J51" i="11"/>
  <c r="K51" i="11"/>
  <c r="L51" i="11"/>
  <c r="M51" i="11"/>
  <c r="N51" i="11"/>
  <c r="O51" i="11"/>
  <c r="P51" i="11"/>
  <c r="Q51" i="11"/>
  <c r="J52" i="11"/>
  <c r="K52" i="11"/>
  <c r="L52" i="11"/>
  <c r="M52" i="11"/>
  <c r="N52" i="11"/>
  <c r="O52" i="11"/>
  <c r="P52" i="11"/>
  <c r="Q52" i="11"/>
  <c r="J53" i="11"/>
  <c r="K53" i="11"/>
  <c r="L53" i="11"/>
  <c r="M53" i="11"/>
  <c r="N53" i="11"/>
  <c r="O53" i="11"/>
  <c r="P53" i="11"/>
  <c r="Q53" i="11"/>
  <c r="J54" i="11"/>
  <c r="K54" i="11"/>
  <c r="L54" i="11"/>
  <c r="M54" i="11"/>
  <c r="N54" i="11"/>
  <c r="O54" i="11"/>
  <c r="P54" i="11"/>
  <c r="Q54" i="11"/>
  <c r="J55" i="11"/>
  <c r="K55" i="11"/>
  <c r="L55" i="11"/>
  <c r="M55" i="11"/>
  <c r="N55" i="11"/>
  <c r="O55" i="11"/>
  <c r="P55" i="11"/>
  <c r="Q55" i="11"/>
  <c r="J56" i="11"/>
  <c r="K56" i="11"/>
  <c r="L56" i="11"/>
  <c r="M56" i="11"/>
  <c r="N56" i="11"/>
  <c r="O56" i="11"/>
  <c r="P56" i="11"/>
  <c r="Q56" i="11"/>
  <c r="J57" i="11"/>
  <c r="K57" i="11"/>
  <c r="L57" i="11"/>
  <c r="M57" i="11"/>
  <c r="N57" i="11"/>
  <c r="O57" i="11"/>
  <c r="P57" i="11"/>
  <c r="Q57" i="11"/>
  <c r="J58" i="11"/>
  <c r="K58" i="11"/>
  <c r="L58" i="11"/>
  <c r="M58" i="11"/>
  <c r="N58" i="11"/>
  <c r="O58" i="11"/>
  <c r="P58" i="11"/>
  <c r="Q58" i="11"/>
  <c r="J59" i="11"/>
  <c r="K59" i="11"/>
  <c r="L59" i="11"/>
  <c r="M59" i="11"/>
  <c r="N59" i="11"/>
  <c r="O59" i="11"/>
  <c r="P59" i="11"/>
  <c r="Q59" i="11"/>
  <c r="J60" i="11"/>
  <c r="K60" i="11"/>
  <c r="L60" i="11"/>
  <c r="M60" i="11"/>
  <c r="N60" i="11"/>
  <c r="O60" i="11"/>
  <c r="P60" i="11"/>
  <c r="Q60" i="11"/>
  <c r="J61" i="11"/>
  <c r="K61" i="11"/>
  <c r="L61" i="11"/>
  <c r="M61" i="11"/>
  <c r="N61" i="11"/>
  <c r="O61" i="11"/>
  <c r="P61" i="11"/>
  <c r="Q61" i="11"/>
  <c r="J62" i="11"/>
  <c r="K62" i="11"/>
  <c r="L62" i="11"/>
  <c r="M62" i="11"/>
  <c r="N62" i="11"/>
  <c r="O62" i="11"/>
  <c r="P62" i="11"/>
  <c r="Q62" i="11"/>
  <c r="J63" i="11"/>
  <c r="K63" i="11"/>
  <c r="L63" i="11"/>
  <c r="M63" i="11"/>
  <c r="N63" i="11"/>
  <c r="O63" i="11"/>
  <c r="P63" i="11"/>
  <c r="Q63" i="11"/>
  <c r="J64" i="11"/>
  <c r="K64" i="11"/>
  <c r="L64" i="11"/>
  <c r="M64" i="11"/>
  <c r="N64" i="11"/>
  <c r="O64" i="11"/>
  <c r="P64" i="11"/>
  <c r="Q64" i="11"/>
  <c r="J65" i="11"/>
  <c r="K65" i="11"/>
  <c r="L65" i="11"/>
  <c r="M65" i="11"/>
  <c r="N65" i="11"/>
  <c r="O65" i="11"/>
  <c r="P65" i="11"/>
  <c r="Q65" i="11"/>
  <c r="J66" i="11"/>
  <c r="K66" i="11"/>
  <c r="L66" i="11"/>
  <c r="M66" i="11"/>
  <c r="N66" i="11"/>
  <c r="O66" i="11"/>
  <c r="P66" i="11"/>
  <c r="Q66" i="11"/>
  <c r="K49" i="11"/>
  <c r="L49" i="11"/>
  <c r="M49" i="11"/>
  <c r="N49" i="11"/>
  <c r="O49" i="11"/>
  <c r="P49" i="11"/>
  <c r="Q49" i="11"/>
  <c r="D9" i="11"/>
  <c r="D8" i="11"/>
  <c r="D7" i="11"/>
  <c r="G6" i="11"/>
  <c r="D6" i="11"/>
  <c r="D5" i="11"/>
  <c r="D4" i="11"/>
  <c r="D3" i="11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O37" i="6"/>
  <c r="N38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O38" i="6"/>
  <c r="E2" i="1"/>
  <c r="D10" i="11"/>
  <c r="J29" i="11"/>
  <c r="D9" i="8"/>
  <c r="D8" i="8"/>
  <c r="D7" i="8"/>
  <c r="G6" i="8"/>
  <c r="D6" i="8"/>
  <c r="D5" i="8"/>
  <c r="D4" i="8"/>
  <c r="D3" i="8"/>
  <c r="D10" i="8"/>
  <c r="E8" i="6"/>
  <c r="H8" i="6"/>
  <c r="E7" i="6"/>
  <c r="H7" i="6"/>
  <c r="E6" i="6"/>
  <c r="H6" i="6"/>
  <c r="E5" i="6"/>
  <c r="H5" i="6"/>
  <c r="E4" i="6"/>
  <c r="H4" i="6"/>
  <c r="E3" i="6"/>
  <c r="H3" i="6"/>
  <c r="E2" i="6"/>
  <c r="H2" i="6"/>
  <c r="H9" i="6"/>
  <c r="N14" i="6"/>
  <c r="E8" i="3"/>
  <c r="H8" i="3"/>
  <c r="E7" i="3"/>
  <c r="H7" i="3"/>
  <c r="E6" i="3"/>
  <c r="H6" i="3"/>
  <c r="E5" i="3"/>
  <c r="H5" i="3"/>
  <c r="E4" i="3"/>
  <c r="H4" i="3"/>
  <c r="E3" i="3"/>
  <c r="H3" i="3"/>
  <c r="E2" i="3"/>
  <c r="H2" i="3"/>
  <c r="E3" i="2"/>
  <c r="H3" i="2"/>
  <c r="E4" i="2"/>
  <c r="H4" i="2"/>
  <c r="E5" i="2"/>
  <c r="H5" i="2"/>
  <c r="E6" i="2"/>
  <c r="H6" i="2"/>
  <c r="E7" i="2"/>
  <c r="H7" i="2"/>
  <c r="E8" i="2"/>
  <c r="H8" i="2"/>
  <c r="E2" i="2"/>
  <c r="H2" i="2"/>
  <c r="E3" i="7"/>
  <c r="H9" i="2"/>
  <c r="H9" i="3"/>
</calcChain>
</file>

<file path=xl/sharedStrings.xml><?xml version="1.0" encoding="utf-8"?>
<sst xmlns="http://schemas.openxmlformats.org/spreadsheetml/2006/main" count="101" uniqueCount="33">
  <si>
    <t>Xian</t>
  </si>
  <si>
    <t>Chengdu</t>
  </si>
  <si>
    <t>Guangzhou</t>
  </si>
  <si>
    <t>Shanghai</t>
  </si>
  <si>
    <t>Beijing</t>
  </si>
  <si>
    <t>Shenyang</t>
  </si>
  <si>
    <t>Urumqi</t>
  </si>
  <si>
    <t>Distance</t>
  </si>
  <si>
    <t>Total</t>
  </si>
  <si>
    <t xml:space="preserve"> </t>
  </si>
  <si>
    <t>Xn</t>
  </si>
  <si>
    <t>Yn</t>
  </si>
  <si>
    <t>My Plant</t>
  </si>
  <si>
    <t>Location</t>
  </si>
  <si>
    <t>Site</t>
  </si>
  <si>
    <t>Distribution
Center</t>
  </si>
  <si>
    <t>Ship Weight
Tons</t>
  </si>
  <si>
    <t>Cost RMB
Per Ton</t>
  </si>
  <si>
    <t>location</t>
  </si>
  <si>
    <t>x</t>
  </si>
  <si>
    <t>y</t>
  </si>
  <si>
    <t>D</t>
  </si>
  <si>
    <t>Albany NY</t>
  </si>
  <si>
    <t>Atlanta GA</t>
  </si>
  <si>
    <t>Chicago Il</t>
  </si>
  <si>
    <t>Denver CO</t>
  </si>
  <si>
    <t>Olympia WA</t>
  </si>
  <si>
    <t>Orlando FL</t>
  </si>
  <si>
    <t>Z Plant</t>
  </si>
  <si>
    <t>Use The USA Map</t>
  </si>
  <si>
    <r>
      <rPr>
        <sz val="12"/>
        <rFont val="Arial"/>
      </rPr>
      <t>D</t>
    </r>
    <r>
      <rPr>
        <sz val="12"/>
        <rFont val="Arial"/>
      </rPr>
      <t>istance</t>
    </r>
  </si>
  <si>
    <r>
      <rPr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ocation</t>
    </r>
  </si>
  <si>
    <r>
      <t>Phoeni</t>
    </r>
    <r>
      <rPr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AZ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</si>
</sst>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"/>
    <numFmt numFmtId="165" formatCode="_(* #,##0_);_(* \(#,##0\);_(* &quot;-&quot;??_);_(@_)"/>
  </numFmts>
  <fonts count="11" x14ac:knownFonts="1">
    <font>
      <sz val="12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Times New Roman"/>
      <family val="1"/>
    </font>
    <font>
      <b/>
      <sz val="11"/>
      <color theme="1"/>
      <name val="Symbol"/>
      <family val="1"/>
      <charset val="2"/>
    </font>
    <font>
      <u/>
      <sz val="12"/>
      <color theme="10"/>
      <name val="Arial"/>
    </font>
    <font>
      <u/>
      <sz val="12"/>
      <color theme="11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43" fontId="3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9">
    <xf numFmtId="0" fontId="0" fillId="0" borderId="0" xfId="0"/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6" fillId="0" borderId="0" xfId="0" applyFont="1" applyAlignment="1">
      <alignment horizontal="center"/>
    </xf>
    <xf numFmtId="164" fontId="5" fillId="0" borderId="0" xfId="0" applyNumberFormat="1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43" fontId="5" fillId="0" borderId="0" xfId="1" applyFont="1"/>
    <xf numFmtId="4" fontId="7" fillId="0" borderId="0" xfId="0" applyNumberFormat="1" applyFont="1"/>
    <xf numFmtId="43" fontId="5" fillId="0" borderId="0" xfId="0" applyNumberFormat="1" applyFont="1"/>
    <xf numFmtId="0" fontId="2" fillId="0" borderId="0" xfId="2"/>
    <xf numFmtId="0" fontId="8" fillId="0" borderId="0" xfId="2" applyFont="1" applyAlignment="1">
      <alignment horizontal="center"/>
    </xf>
    <xf numFmtId="165" fontId="2" fillId="0" borderId="0" xfId="1" applyNumberFormat="1" applyFont="1"/>
    <xf numFmtId="165" fontId="0" fillId="0" borderId="0" xfId="1" applyNumberFormat="1" applyFont="1"/>
    <xf numFmtId="0" fontId="1" fillId="0" borderId="0" xfId="2" applyFont="1"/>
    <xf numFmtId="43" fontId="2" fillId="3" borderId="0" xfId="1" applyFont="1" applyFill="1"/>
    <xf numFmtId="165" fontId="2" fillId="0" borderId="0" xfId="2" applyNumberFormat="1"/>
    <xf numFmtId="0" fontId="0" fillId="0" borderId="0" xfId="0" applyFont="1"/>
  </cellXfs>
  <cellStyles count="11">
    <cellStyle name="Comma" xfId="1" builtinId="3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hartsheet" Target="chartsheets/sheet3.xml"/><Relationship Id="rId20" Type="http://schemas.openxmlformats.org/officeDocument/2006/relationships/revisionHeaders" Target="revisions/revisionHeaders.xml"/><Relationship Id="rId10" Type="http://schemas.openxmlformats.org/officeDocument/2006/relationships/chartsheet" Target="chartsheets/sheet4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9" Type="http://schemas.openxmlformats.org/officeDocument/2006/relationships/usernames" Target="revisions/userNam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'Plant Location w calculations'!$D$1</c:f>
              <c:strCache>
                <c:ptCount val="1"/>
                <c:pt idx="0">
                  <c:v>Yn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7"/>
              <c:spPr>
                <a:solidFill>
                  <a:srgbClr val="FF0000"/>
                </a:solidFill>
              </c:spPr>
            </c:marker>
            <c:bubble3D val="0"/>
          </c:dPt>
          <c:xVal>
            <c:numRef>
              <c:f>'Plant Location w calculations'!$C$2:$C$9</c:f>
              <c:numCache>
                <c:formatCode>General</c:formatCode>
                <c:ptCount val="8"/>
                <c:pt idx="0">
                  <c:v>2025.0</c:v>
                </c:pt>
                <c:pt idx="1">
                  <c:v>1650.0</c:v>
                </c:pt>
                <c:pt idx="2">
                  <c:v>2300.0</c:v>
                </c:pt>
                <c:pt idx="3">
                  <c:v>2800.0</c:v>
                </c:pt>
                <c:pt idx="4">
                  <c:v>2350.0</c:v>
                </c:pt>
                <c:pt idx="5">
                  <c:v>2700.0</c:v>
                </c:pt>
                <c:pt idx="6">
                  <c:v>700.0</c:v>
                </c:pt>
                <c:pt idx="7">
                  <c:v>500.0</c:v>
                </c:pt>
              </c:numCache>
            </c:numRef>
          </c:xVal>
          <c:yVal>
            <c:numRef>
              <c:f>'Plant Location w calculations'!$D$2:$D$9</c:f>
              <c:numCache>
                <c:formatCode>General</c:formatCode>
                <c:ptCount val="8"/>
                <c:pt idx="0">
                  <c:v>675.0</c:v>
                </c:pt>
                <c:pt idx="1">
                  <c:v>500.0</c:v>
                </c:pt>
                <c:pt idx="2">
                  <c:v>150.0</c:v>
                </c:pt>
                <c:pt idx="3">
                  <c:v>600.0</c:v>
                </c:pt>
                <c:pt idx="4">
                  <c:v>1000.0</c:v>
                </c:pt>
                <c:pt idx="5">
                  <c:v>1150.0</c:v>
                </c:pt>
                <c:pt idx="6">
                  <c:v>1200.0</c:v>
                </c:pt>
                <c:pt idx="7">
                  <c:v>500.0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001016"/>
        <c:axId val="2093706488"/>
      </c:scatterChart>
      <c:valAx>
        <c:axId val="2090001016"/>
        <c:scaling>
          <c:orientation val="minMax"/>
          <c:max val="3250.0"/>
        </c:scaling>
        <c:delete val="0"/>
        <c:axPos val="b"/>
        <c:numFmt formatCode="General" sourceLinked="1"/>
        <c:majorTickMark val="out"/>
        <c:minorTickMark val="none"/>
        <c:tickLblPos val="nextTo"/>
        <c:crossAx val="2093706488"/>
        <c:crosses val="autoZero"/>
        <c:crossBetween val="midCat"/>
      </c:valAx>
      <c:valAx>
        <c:axId val="2093706488"/>
        <c:scaling>
          <c:orientation val="minMax"/>
          <c:max val="17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001016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'Plant Location w calculations'!$D$1</c:f>
              <c:strCache>
                <c:ptCount val="1"/>
                <c:pt idx="0">
                  <c:v>Yn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8"/>
              <c:spPr>
                <a:solidFill>
                  <a:srgbClr val="FF0000"/>
                </a:solidFill>
              </c:spPr>
            </c:marker>
            <c:bubble3D val="0"/>
          </c:dPt>
          <c:xVal>
            <c:numRef>
              <c:f>'Plant Location w calculations'!$C$2:$C$9</c:f>
              <c:numCache>
                <c:formatCode>General</c:formatCode>
                <c:ptCount val="8"/>
                <c:pt idx="0">
                  <c:v>2025.0</c:v>
                </c:pt>
                <c:pt idx="1">
                  <c:v>1650.0</c:v>
                </c:pt>
                <c:pt idx="2">
                  <c:v>2300.0</c:v>
                </c:pt>
                <c:pt idx="3">
                  <c:v>2800.0</c:v>
                </c:pt>
                <c:pt idx="4">
                  <c:v>2350.0</c:v>
                </c:pt>
                <c:pt idx="5">
                  <c:v>2700.0</c:v>
                </c:pt>
                <c:pt idx="6">
                  <c:v>700.0</c:v>
                </c:pt>
                <c:pt idx="7">
                  <c:v>500.0</c:v>
                </c:pt>
              </c:numCache>
            </c:numRef>
          </c:xVal>
          <c:yVal>
            <c:numRef>
              <c:f>'Plant Location w calculations'!$D$2:$D$9</c:f>
              <c:numCache>
                <c:formatCode>General</c:formatCode>
                <c:ptCount val="8"/>
                <c:pt idx="0">
                  <c:v>675.0</c:v>
                </c:pt>
                <c:pt idx="1">
                  <c:v>500.0</c:v>
                </c:pt>
                <c:pt idx="2">
                  <c:v>150.0</c:v>
                </c:pt>
                <c:pt idx="3">
                  <c:v>600.0</c:v>
                </c:pt>
                <c:pt idx="4">
                  <c:v>1000.0</c:v>
                </c:pt>
                <c:pt idx="5">
                  <c:v>1150.0</c:v>
                </c:pt>
                <c:pt idx="6">
                  <c:v>1200.0</c:v>
                </c:pt>
                <c:pt idx="7">
                  <c:v>500.0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709976"/>
        <c:axId val="2093712968"/>
      </c:scatterChart>
      <c:valAx>
        <c:axId val="2093709976"/>
        <c:scaling>
          <c:orientation val="minMax"/>
          <c:max val="3250.0"/>
        </c:scaling>
        <c:delete val="0"/>
        <c:axPos val="b"/>
        <c:numFmt formatCode="General" sourceLinked="1"/>
        <c:majorTickMark val="out"/>
        <c:minorTickMark val="none"/>
        <c:tickLblPos val="nextTo"/>
        <c:crossAx val="2093712968"/>
        <c:crosses val="autoZero"/>
        <c:crossBetween val="midCat"/>
      </c:valAx>
      <c:valAx>
        <c:axId val="2093712968"/>
        <c:scaling>
          <c:orientation val="minMax"/>
          <c:max val="17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709976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'Plant Location w calculations'!$D$1</c:f>
              <c:strCache>
                <c:ptCount val="1"/>
                <c:pt idx="0">
                  <c:v>Yn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7"/>
              <c:spPr>
                <a:solidFill>
                  <a:srgbClr val="FF0000"/>
                </a:solidFill>
              </c:spPr>
            </c:marker>
            <c:bubble3D val="0"/>
          </c:dPt>
          <c:xVal>
            <c:numRef>
              <c:f>'Plant Location w calculations'!$C$2:$C$9</c:f>
              <c:numCache>
                <c:formatCode>General</c:formatCode>
                <c:ptCount val="8"/>
                <c:pt idx="0">
                  <c:v>2025.0</c:v>
                </c:pt>
                <c:pt idx="1">
                  <c:v>1650.0</c:v>
                </c:pt>
                <c:pt idx="2">
                  <c:v>2300.0</c:v>
                </c:pt>
                <c:pt idx="3">
                  <c:v>2800.0</c:v>
                </c:pt>
                <c:pt idx="4">
                  <c:v>2350.0</c:v>
                </c:pt>
                <c:pt idx="5">
                  <c:v>2700.0</c:v>
                </c:pt>
                <c:pt idx="6">
                  <c:v>700.0</c:v>
                </c:pt>
                <c:pt idx="7">
                  <c:v>500.0</c:v>
                </c:pt>
              </c:numCache>
            </c:numRef>
          </c:xVal>
          <c:yVal>
            <c:numRef>
              <c:f>'Plant Location w calculations'!$D$2:$D$9</c:f>
              <c:numCache>
                <c:formatCode>General</c:formatCode>
                <c:ptCount val="8"/>
                <c:pt idx="0">
                  <c:v>675.0</c:v>
                </c:pt>
                <c:pt idx="1">
                  <c:v>500.0</c:v>
                </c:pt>
                <c:pt idx="2">
                  <c:v>150.0</c:v>
                </c:pt>
                <c:pt idx="3">
                  <c:v>600.0</c:v>
                </c:pt>
                <c:pt idx="4">
                  <c:v>1000.0</c:v>
                </c:pt>
                <c:pt idx="5">
                  <c:v>1150.0</c:v>
                </c:pt>
                <c:pt idx="6">
                  <c:v>1200.0</c:v>
                </c:pt>
                <c:pt idx="7">
                  <c:v>500.0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859320"/>
        <c:axId val="2090837448"/>
      </c:scatterChart>
      <c:valAx>
        <c:axId val="2093859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837448"/>
        <c:crosses val="autoZero"/>
        <c:crossBetween val="midCat"/>
      </c:valAx>
      <c:valAx>
        <c:axId val="2090837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859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'Location Total Calculation'!$D$1</c:f>
              <c:strCache>
                <c:ptCount val="1"/>
                <c:pt idx="0">
                  <c:v>Yn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8"/>
              <c:spPr>
                <a:solidFill>
                  <a:srgbClr val="FF0000"/>
                </a:solidFill>
              </c:spPr>
            </c:marker>
            <c:bubble3D val="0"/>
          </c:dPt>
          <c:xVal>
            <c:numRef>
              <c:f>'Location Total Calculation'!$C$2:$C$9</c:f>
              <c:numCache>
                <c:formatCode>General</c:formatCode>
                <c:ptCount val="8"/>
                <c:pt idx="0">
                  <c:v>2025.0</c:v>
                </c:pt>
                <c:pt idx="1">
                  <c:v>1650.0</c:v>
                </c:pt>
                <c:pt idx="2">
                  <c:v>2300.0</c:v>
                </c:pt>
                <c:pt idx="3">
                  <c:v>2800.0</c:v>
                </c:pt>
                <c:pt idx="4">
                  <c:v>2350.0</c:v>
                </c:pt>
                <c:pt idx="5">
                  <c:v>2700.0</c:v>
                </c:pt>
                <c:pt idx="6">
                  <c:v>700.0</c:v>
                </c:pt>
                <c:pt idx="7">
                  <c:v>2025.000636199551</c:v>
                </c:pt>
              </c:numCache>
            </c:numRef>
          </c:xVal>
          <c:yVal>
            <c:numRef>
              <c:f>'Location Total Calculation'!$D$2:$D$9</c:f>
              <c:numCache>
                <c:formatCode>General</c:formatCode>
                <c:ptCount val="8"/>
                <c:pt idx="0">
                  <c:v>675.0</c:v>
                </c:pt>
                <c:pt idx="1">
                  <c:v>500.0</c:v>
                </c:pt>
                <c:pt idx="2">
                  <c:v>150.0</c:v>
                </c:pt>
                <c:pt idx="3">
                  <c:v>600.0</c:v>
                </c:pt>
                <c:pt idx="4">
                  <c:v>1000.0</c:v>
                </c:pt>
                <c:pt idx="5">
                  <c:v>1150.0</c:v>
                </c:pt>
                <c:pt idx="6">
                  <c:v>1200.0</c:v>
                </c:pt>
                <c:pt idx="7">
                  <c:v>674.9999690105473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135528"/>
        <c:axId val="2090138520"/>
      </c:scatterChart>
      <c:valAx>
        <c:axId val="2090135528"/>
        <c:scaling>
          <c:orientation val="minMax"/>
          <c:max val="3250.0"/>
        </c:scaling>
        <c:delete val="0"/>
        <c:axPos val="b"/>
        <c:numFmt formatCode="General" sourceLinked="1"/>
        <c:majorTickMark val="out"/>
        <c:minorTickMark val="none"/>
        <c:tickLblPos val="nextTo"/>
        <c:crossAx val="2090138520"/>
        <c:crosses val="autoZero"/>
        <c:crossBetween val="midCat"/>
      </c:valAx>
      <c:valAx>
        <c:axId val="2090138520"/>
        <c:scaling>
          <c:orientation val="minMax"/>
          <c:max val="17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135528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  <c:spPr>
        <a:blipFill>
          <a:blip xmlns:r="http://schemas.openxmlformats.org/officeDocument/2006/relationships" r:embed="rId1"/>
          <a:stretch>
            <a:fillRect/>
          </a:stretch>
        </a:blipFill>
      </c:spPr>
    </c:floor>
    <c:sideWall>
      <c:thickness val="0"/>
    </c:sideWall>
    <c:backWall>
      <c:thickness val="0"/>
    </c:backWall>
    <c:plotArea>
      <c:layout/>
      <c:surface3DChart>
        <c:wireframe val="1"/>
        <c:ser>
          <c:idx val="0"/>
          <c:order val="0"/>
          <c:tx>
            <c:strRef>
              <c:f>'Conditional Formatting'!$O$37</c:f>
              <c:strCache>
                <c:ptCount val="1"/>
                <c:pt idx="0">
                  <c:v>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Formatting'!$O$38:$O$56</c:f>
              <c:numCache>
                <c:formatCode>_(* #,##0_);_(* \(#,##0\);_(* "-"??_);_(@_)</c:formatCode>
                <c:ptCount val="19"/>
                <c:pt idx="0">
                  <c:v>9.0524050975629E6</c:v>
                </c:pt>
                <c:pt idx="1">
                  <c:v>8.33989928791981E6</c:v>
                </c:pt>
                <c:pt idx="2">
                  <c:v>7.64358916416975E6</c:v>
                </c:pt>
                <c:pt idx="3">
                  <c:v>6.96735608234765E6</c:v>
                </c:pt>
                <c:pt idx="4">
                  <c:v>6.3158121672893E6</c:v>
                </c:pt>
                <c:pt idx="5">
                  <c:v>5.69493148768186E6</c:v>
                </c:pt>
                <c:pt idx="6">
                  <c:v>5.11373827690814E6</c:v>
                </c:pt>
                <c:pt idx="7">
                  <c:v>4.58740048367204E6</c:v>
                </c:pt>
                <c:pt idx="8">
                  <c:v>4.13986003202517E6</c:v>
                </c:pt>
                <c:pt idx="9">
                  <c:v>3.79841423665272E6</c:v>
                </c:pt>
                <c:pt idx="10">
                  <c:v>3.58112647937869E6</c:v>
                </c:pt>
                <c:pt idx="11">
                  <c:v>3.50032431559917E6</c:v>
                </c:pt>
                <c:pt idx="12">
                  <c:v>3.59616825352522E6</c:v>
                </c:pt>
                <c:pt idx="13">
                  <c:v>3.86163201797943E6</c:v>
                </c:pt>
                <c:pt idx="14">
                  <c:v>4.24623748403154E6</c:v>
                </c:pt>
                <c:pt idx="15">
                  <c:v>4.73151848341396E6</c:v>
                </c:pt>
                <c:pt idx="16">
                  <c:v>5.29703801626105E6</c:v>
                </c:pt>
                <c:pt idx="17">
                  <c:v>5.92032047012185E6</c:v>
                </c:pt>
                <c:pt idx="18">
                  <c:v>6.58343808155603E6</c:v>
                </c:pt>
              </c:numCache>
            </c:numRef>
          </c:val>
        </c:ser>
        <c:ser>
          <c:idx val="1"/>
          <c:order val="1"/>
          <c:tx>
            <c:strRef>
              <c:f>'Conditional Formatting'!$P$37</c:f>
              <c:strCache>
                <c:ptCount val="1"/>
                <c:pt idx="0">
                  <c:v>100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Formatting'!$P$38:$P$56</c:f>
              <c:numCache>
                <c:formatCode>_(* #,##0_);_(* \(#,##0\);_(* "-"??_);_(@_)</c:formatCode>
                <c:ptCount val="19"/>
                <c:pt idx="0">
                  <c:v>8.92689143026554E6</c:v>
                </c:pt>
                <c:pt idx="1">
                  <c:v>8.2035935991884E6</c:v>
                </c:pt>
                <c:pt idx="2">
                  <c:v>7.49522711245303E6</c:v>
                </c:pt>
                <c:pt idx="3">
                  <c:v>6.80548221920065E6</c:v>
                </c:pt>
                <c:pt idx="4">
                  <c:v>6.13848171038209E6</c:v>
                </c:pt>
                <c:pt idx="5">
                  <c:v>5.49923345829807E6</c:v>
                </c:pt>
                <c:pt idx="6">
                  <c:v>4.895442829986E6</c:v>
                </c:pt>
                <c:pt idx="7">
                  <c:v>4.34179620335879E6</c:v>
                </c:pt>
                <c:pt idx="8">
                  <c:v>3.86611413182041E6</c:v>
                </c:pt>
                <c:pt idx="9">
                  <c:v>3.50378545888232E6</c:v>
                </c:pt>
                <c:pt idx="10">
                  <c:v>3.27383119219762E6</c:v>
                </c:pt>
                <c:pt idx="11">
                  <c:v>3.18007930564133E6</c:v>
                </c:pt>
                <c:pt idx="12">
                  <c:v>3.2824993108312E6</c:v>
                </c:pt>
                <c:pt idx="13">
                  <c:v>3.57162568777938E6</c:v>
                </c:pt>
                <c:pt idx="14">
                  <c:v>3.97625403230183E6</c:v>
                </c:pt>
                <c:pt idx="15">
                  <c:v>4.48667824616652E6</c:v>
                </c:pt>
                <c:pt idx="16">
                  <c:v>5.07968719546792E6</c:v>
                </c:pt>
                <c:pt idx="17">
                  <c:v>5.7282153901298E6</c:v>
                </c:pt>
                <c:pt idx="18">
                  <c:v>6.41274920239208E6</c:v>
                </c:pt>
              </c:numCache>
            </c:numRef>
          </c:val>
        </c:ser>
        <c:ser>
          <c:idx val="2"/>
          <c:order val="2"/>
          <c:tx>
            <c:strRef>
              <c:f>'Conditional Formatting'!$Q$37</c:f>
              <c:strCache>
                <c:ptCount val="1"/>
                <c:pt idx="0">
                  <c:v>200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Formatting'!$Q$38:$Q$56</c:f>
              <c:numCache>
                <c:formatCode>_(* #,##0_);_(* \(#,##0\);_(* "-"??_);_(@_)</c:formatCode>
                <c:ptCount val="19"/>
                <c:pt idx="0">
                  <c:v>8.81675174387077E6</c:v>
                </c:pt>
                <c:pt idx="1">
                  <c:v>8.08356399057461E6</c:v>
                </c:pt>
                <c:pt idx="2">
                  <c:v>7.36419758993405E6</c:v>
                </c:pt>
                <c:pt idx="3">
                  <c:v>6.66225570803176E6</c:v>
                </c:pt>
                <c:pt idx="4">
                  <c:v>5.98142035060075E6</c:v>
                </c:pt>
                <c:pt idx="5">
                  <c:v>5.32555648558293E6</c:v>
                </c:pt>
                <c:pt idx="6">
                  <c:v>4.70037595843242E6</c:v>
                </c:pt>
                <c:pt idx="7">
                  <c:v>4.11854982246476E6</c:v>
                </c:pt>
                <c:pt idx="8">
                  <c:v>3.61153978800467E6</c:v>
                </c:pt>
                <c:pt idx="9">
                  <c:v>3.22874253653904E6</c:v>
                </c:pt>
                <c:pt idx="10">
                  <c:v>2.99038902029898E6</c:v>
                </c:pt>
                <c:pt idx="11">
                  <c:v>2.89806214548043E6</c:v>
                </c:pt>
                <c:pt idx="12">
                  <c:v>3.00816404184723E6</c:v>
                </c:pt>
                <c:pt idx="13">
                  <c:v>3.30673447695262E6</c:v>
                </c:pt>
                <c:pt idx="14">
                  <c:v>3.72629408437393E6</c:v>
                </c:pt>
                <c:pt idx="15">
                  <c:v>4.26213165466179E6</c:v>
                </c:pt>
                <c:pt idx="16">
                  <c:v>4.8839608055411E6</c:v>
                </c:pt>
                <c:pt idx="17">
                  <c:v>5.5577305807151E6</c:v>
                </c:pt>
                <c:pt idx="18">
                  <c:v>6.26275857055383E6</c:v>
                </c:pt>
              </c:numCache>
            </c:numRef>
          </c:val>
        </c:ser>
        <c:ser>
          <c:idx val="3"/>
          <c:order val="3"/>
          <c:tx>
            <c:strRef>
              <c:f>'Conditional Formatting'!$R$37</c:f>
              <c:strCache>
                <c:ptCount val="1"/>
                <c:pt idx="0">
                  <c:v>300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Formatting'!$R$38:$R$56</c:f>
              <c:numCache>
                <c:formatCode>_(* #,##0_);_(* \(#,##0\);_(* "-"??_);_(@_)</c:formatCode>
                <c:ptCount val="19"/>
                <c:pt idx="0">
                  <c:v>8.72259575897678E6</c:v>
                </c:pt>
                <c:pt idx="1">
                  <c:v>7.98052192190993E6</c:v>
                </c:pt>
                <c:pt idx="2">
                  <c:v>7.25135219836928E6</c:v>
                </c:pt>
                <c:pt idx="3">
                  <c:v>6.53878377243596E6</c:v>
                </c:pt>
                <c:pt idx="4">
                  <c:v>5.84622905147958E6</c:v>
                </c:pt>
                <c:pt idx="5">
                  <c:v>5.1763775137322E6</c:v>
                </c:pt>
                <c:pt idx="6">
                  <c:v>4.53241255763578E6</c:v>
                </c:pt>
                <c:pt idx="7">
                  <c:v>3.92288966787788E6</c:v>
                </c:pt>
                <c:pt idx="8">
                  <c:v>3.37970095041126E6</c:v>
                </c:pt>
                <c:pt idx="9">
                  <c:v>2.97787746320682E6</c:v>
                </c:pt>
                <c:pt idx="10">
                  <c:v>2.73475277675274E6</c:v>
                </c:pt>
                <c:pt idx="11">
                  <c:v>2.6583685411333E6</c:v>
                </c:pt>
                <c:pt idx="12">
                  <c:v>2.77794132610485E6</c:v>
                </c:pt>
                <c:pt idx="13">
                  <c:v>3.07084083092185E6</c:v>
                </c:pt>
                <c:pt idx="14">
                  <c:v>3.49846723438488E6</c:v>
                </c:pt>
                <c:pt idx="15">
                  <c:v>4.06099991022784E6</c:v>
                </c:pt>
                <c:pt idx="16">
                  <c:v>4.71319225890423E6</c:v>
                </c:pt>
                <c:pt idx="17">
                  <c:v>5.41143104631059E6</c:v>
                </c:pt>
                <c:pt idx="18">
                  <c:v>6.1353057233623E6</c:v>
                </c:pt>
              </c:numCache>
            </c:numRef>
          </c:val>
        </c:ser>
        <c:ser>
          <c:idx val="4"/>
          <c:order val="4"/>
          <c:tx>
            <c:strRef>
              <c:f>'Conditional Formatting'!$S$37</c:f>
              <c:strCache>
                <c:ptCount val="1"/>
                <c:pt idx="0">
                  <c:v>400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Formatting'!$S$38:$S$56</c:f>
              <c:numCache>
                <c:formatCode>_(* #,##0_);_(* \(#,##0\);_(* "-"??_);_(@_)</c:formatCode>
                <c:ptCount val="19"/>
                <c:pt idx="0">
                  <c:v>8.64500096539078E6</c:v>
                </c:pt>
                <c:pt idx="1">
                  <c:v>7.89512802308093E6</c:v>
                </c:pt>
                <c:pt idx="2">
                  <c:v>7.15744958852205E6</c:v>
                </c:pt>
                <c:pt idx="3">
                  <c:v>6.43602711159547E6</c:v>
                </c:pt>
                <c:pt idx="4">
                  <c:v>5.73433646961122E6</c:v>
                </c:pt>
                <c:pt idx="5">
                  <c:v>5.05406424242415E6</c:v>
                </c:pt>
                <c:pt idx="6">
                  <c:v>4.39576021574163E6</c:v>
                </c:pt>
                <c:pt idx="7">
                  <c:v>3.76240585786321E6</c:v>
                </c:pt>
                <c:pt idx="8">
                  <c:v>3.17598082735388E6</c:v>
                </c:pt>
                <c:pt idx="9">
                  <c:v>2.75969832428385E6</c:v>
                </c:pt>
                <c:pt idx="10">
                  <c:v>2.5093967665539E6</c:v>
                </c:pt>
                <c:pt idx="11">
                  <c:v>2.44919144571782E6</c:v>
                </c:pt>
                <c:pt idx="12">
                  <c:v>2.58113013546836E6</c:v>
                </c:pt>
                <c:pt idx="13">
                  <c:v>2.86714978552172E6</c:v>
                </c:pt>
                <c:pt idx="14">
                  <c:v>3.29439047823602E6</c:v>
                </c:pt>
                <c:pt idx="15">
                  <c:v>3.88780867739396E6</c:v>
                </c:pt>
                <c:pt idx="16">
                  <c:v>4.57145578960114E6</c:v>
                </c:pt>
                <c:pt idx="17">
                  <c:v>5.29201330392788E6</c:v>
                </c:pt>
                <c:pt idx="18">
                  <c:v>6.03217510628205E6</c:v>
                </c:pt>
              </c:numCache>
            </c:numRef>
          </c:val>
        </c:ser>
        <c:ser>
          <c:idx val="5"/>
          <c:order val="5"/>
          <c:tx>
            <c:strRef>
              <c:f>'Conditional Formatting'!$T$37</c:f>
              <c:strCache>
                <c:ptCount val="1"/>
                <c:pt idx="0">
                  <c:v>500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Formatting'!$T$38:$T$56</c:f>
              <c:numCache>
                <c:formatCode>_(* #,##0_);_(* \(#,##0\);_(* "-"??_);_(@_)</c:formatCode>
                <c:ptCount val="19"/>
                <c:pt idx="0">
                  <c:v>8.58451246795946E6</c:v>
                </c:pt>
                <c:pt idx="1">
                  <c:v>7.8279922664408E6</c:v>
                </c:pt>
                <c:pt idx="2">
                  <c:v>7.08313994802534E6</c:v>
                </c:pt>
                <c:pt idx="3">
                  <c:v>6.35474451357185E6</c:v>
                </c:pt>
                <c:pt idx="4">
                  <c:v>5.64688126485305E6</c:v>
                </c:pt>
                <c:pt idx="5">
                  <c:v>4.96060931741057E6</c:v>
                </c:pt>
                <c:pt idx="6">
                  <c:v>4.29428339841856E6</c:v>
                </c:pt>
                <c:pt idx="7">
                  <c:v>3.64671335163254E6</c:v>
                </c:pt>
                <c:pt idx="8">
                  <c:v>3.02083899578976E6</c:v>
                </c:pt>
                <c:pt idx="9">
                  <c:v>2.59297435852633E6</c:v>
                </c:pt>
                <c:pt idx="10">
                  <c:v>2.31696148639269E6</c:v>
                </c:pt>
                <c:pt idx="11">
                  <c:v>2.27317889618621E6</c:v>
                </c:pt>
                <c:pt idx="12">
                  <c:v>2.42089414340177E6</c:v>
                </c:pt>
                <c:pt idx="13">
                  <c:v>2.70240163883604E6</c:v>
                </c:pt>
                <c:pt idx="14">
                  <c:v>3.11547648263582E6</c:v>
                </c:pt>
                <c:pt idx="15">
                  <c:v>3.75051944321162E6</c:v>
                </c:pt>
                <c:pt idx="16">
                  <c:v>4.46345814248467E6</c:v>
                </c:pt>
                <c:pt idx="17">
                  <c:v>5.20208474051477E6</c:v>
                </c:pt>
                <c:pt idx="18">
                  <c:v>5.95497083367808E6</c:v>
                </c:pt>
              </c:numCache>
            </c:numRef>
          </c:val>
        </c:ser>
        <c:ser>
          <c:idx val="6"/>
          <c:order val="6"/>
          <c:tx>
            <c:strRef>
              <c:f>'Conditional Formatting'!$U$37</c:f>
              <c:strCache>
                <c:ptCount val="1"/>
                <c:pt idx="0">
                  <c:v>600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Formatting'!$U$38:$U$56</c:f>
              <c:numCache>
                <c:formatCode>_(* #,##0_);_(* \(#,##0\);_(* "-"??_);_(@_)</c:formatCode>
                <c:ptCount val="19"/>
                <c:pt idx="0">
                  <c:v>8.54164616639216E6</c:v>
                </c:pt>
                <c:pt idx="1">
                  <c:v>7.77968576730029E6</c:v>
                </c:pt>
                <c:pt idx="2">
                  <c:v>7.02896740763388E6</c:v>
                </c:pt>
                <c:pt idx="3">
                  <c:v>6.29545068492593E6</c:v>
                </c:pt>
                <c:pt idx="4">
                  <c:v>5.58461279169902E6</c:v>
                </c:pt>
                <c:pt idx="5">
                  <c:v>4.89737592799547E6</c:v>
                </c:pt>
                <c:pt idx="6">
                  <c:v>4.23051144867781E6</c:v>
                </c:pt>
                <c:pt idx="7">
                  <c:v>3.58237057245917E6</c:v>
                </c:pt>
                <c:pt idx="8">
                  <c:v>2.96884290045233E6</c:v>
                </c:pt>
                <c:pt idx="9">
                  <c:v>2.50019891190114E6</c:v>
                </c:pt>
                <c:pt idx="10">
                  <c:v>2.16049801932087E6</c:v>
                </c:pt>
                <c:pt idx="11">
                  <c:v>2.14303408164149E6</c:v>
                </c:pt>
                <c:pt idx="12">
                  <c:v>2.30513455516347E6</c:v>
                </c:pt>
                <c:pt idx="13">
                  <c:v>2.58956189041636E6</c:v>
                </c:pt>
                <c:pt idx="14">
                  <c:v>2.96325634968858E6</c:v>
                </c:pt>
                <c:pt idx="15">
                  <c:v>3.66222298239874E6</c:v>
                </c:pt>
                <c:pt idx="16">
                  <c:v>4.39366663853653E6</c:v>
                </c:pt>
                <c:pt idx="17">
                  <c:v>5.14380675961534E6</c:v>
                </c:pt>
                <c:pt idx="18">
                  <c:v>5.90497161602162E6</c:v>
                </c:pt>
              </c:numCache>
            </c:numRef>
          </c:val>
        </c:ser>
        <c:ser>
          <c:idx val="7"/>
          <c:order val="7"/>
          <c:tx>
            <c:strRef>
              <c:f>'Conditional Formatting'!$V$37</c:f>
              <c:strCache>
                <c:ptCount val="1"/>
                <c:pt idx="0">
                  <c:v>700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Formatting'!$V$38:$V$56</c:f>
              <c:numCache>
                <c:formatCode>_(* #,##0_);_(* \(#,##0\);_(* "-"??_);_(@_)</c:formatCode>
                <c:ptCount val="19"/>
                <c:pt idx="0">
                  <c:v>8.51689346128867E6</c:v>
                </c:pt>
                <c:pt idx="1">
                  <c:v>7.75076727090933E6</c:v>
                </c:pt>
                <c:pt idx="2">
                  <c:v>6.99540382284183E6</c:v>
                </c:pt>
                <c:pt idx="3">
                  <c:v>6.25839965566264E6</c:v>
                </c:pt>
                <c:pt idx="4">
                  <c:v>5.5478424629001E6</c:v>
                </c:pt>
                <c:pt idx="5">
                  <c:v>4.86498751786041E6</c:v>
                </c:pt>
                <c:pt idx="6">
                  <c:v>4.20505615314826E6</c:v>
                </c:pt>
                <c:pt idx="7">
                  <c:v>3.5678779512919E6</c:v>
                </c:pt>
                <c:pt idx="8">
                  <c:v>2.97542630762413E6</c:v>
                </c:pt>
                <c:pt idx="9">
                  <c:v>2.48529953235877E6</c:v>
                </c:pt>
                <c:pt idx="10">
                  <c:v>2.08985908450902E6</c:v>
                </c:pt>
                <c:pt idx="11">
                  <c:v>2.08099747489271E6</c:v>
                </c:pt>
                <c:pt idx="12">
                  <c:v>2.23998828940715E6</c:v>
                </c:pt>
                <c:pt idx="13">
                  <c:v>2.53872520772596E6</c:v>
                </c:pt>
                <c:pt idx="14">
                  <c:v>2.97455830885439E6</c:v>
                </c:pt>
                <c:pt idx="15">
                  <c:v>3.63229907414505E6</c:v>
                </c:pt>
                <c:pt idx="16">
                  <c:v>4.36468673469205E6</c:v>
                </c:pt>
                <c:pt idx="17">
                  <c:v>5.11851683516933E6</c:v>
                </c:pt>
                <c:pt idx="18">
                  <c:v>5.88300228148321E6</c:v>
                </c:pt>
              </c:numCache>
            </c:numRef>
          </c:val>
        </c:ser>
        <c:ser>
          <c:idx val="8"/>
          <c:order val="8"/>
          <c:tx>
            <c:strRef>
              <c:f>'Conditional Formatting'!$W$37</c:f>
              <c:strCache>
                <c:ptCount val="1"/>
                <c:pt idx="0">
                  <c:v>800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Formatting'!$W$38:$W$56</c:f>
              <c:numCache>
                <c:formatCode>_(* #,##0_);_(* \(#,##0\);_(* "-"??_);_(@_)</c:formatCode>
                <c:ptCount val="19"/>
                <c:pt idx="0">
                  <c:v>8.51072261886109E6</c:v>
                </c:pt>
                <c:pt idx="1">
                  <c:v>7.74182343209584E6</c:v>
                </c:pt>
                <c:pt idx="2">
                  <c:v>6.98293524771237E6</c:v>
                </c:pt>
                <c:pt idx="3">
                  <c:v>6.24360879869841E6</c:v>
                </c:pt>
                <c:pt idx="4">
                  <c:v>5.53647162060217E6</c:v>
                </c:pt>
                <c:pt idx="5">
                  <c:v>4.86345168514485E6</c:v>
                </c:pt>
                <c:pt idx="6">
                  <c:v>4.21697409997883E6</c:v>
                </c:pt>
                <c:pt idx="7">
                  <c:v>3.5978292146395E6</c:v>
                </c:pt>
                <c:pt idx="8">
                  <c:v>3.02690513131535E6</c:v>
                </c:pt>
                <c:pt idx="9">
                  <c:v>2.5416688190736E6</c:v>
                </c:pt>
                <c:pt idx="10">
                  <c:v>2.18243316900149E6</c:v>
                </c:pt>
                <c:pt idx="11">
                  <c:v>2.09667087463679E6</c:v>
                </c:pt>
                <c:pt idx="12">
                  <c:v>2.22575554411414E6</c:v>
                </c:pt>
                <c:pt idx="13">
                  <c:v>2.54528700022047E6</c:v>
                </c:pt>
                <c:pt idx="14">
                  <c:v>3.0165362785163E6</c:v>
                </c:pt>
                <c:pt idx="15">
                  <c:v>3.65456587721677E6</c:v>
                </c:pt>
                <c:pt idx="16">
                  <c:v>4.37631335907023E6</c:v>
                </c:pt>
                <c:pt idx="17">
                  <c:v>5.12653545856015E6</c:v>
                </c:pt>
                <c:pt idx="18">
                  <c:v>5.88936254219139E6</c:v>
                </c:pt>
              </c:numCache>
            </c:numRef>
          </c:val>
        </c:ser>
        <c:ser>
          <c:idx val="9"/>
          <c:order val="9"/>
          <c:tx>
            <c:strRef>
              <c:f>'Conditional Formatting'!$X$37</c:f>
              <c:strCache>
                <c:ptCount val="1"/>
                <c:pt idx="0">
                  <c:v>900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Formatting'!$X$38:$X$56</c:f>
              <c:numCache>
                <c:formatCode>_(* #,##0_);_(* \(#,##0\);_(* "-"??_);_(@_)</c:formatCode>
                <c:ptCount val="19"/>
                <c:pt idx="0">
                  <c:v>8.52356789860892E6</c:v>
                </c:pt>
                <c:pt idx="1">
                  <c:v>7.75351039504409E6</c:v>
                </c:pt>
                <c:pt idx="2">
                  <c:v>6.99223395683574E6</c:v>
                </c:pt>
                <c:pt idx="3">
                  <c:v>6.25095692211418E6</c:v>
                </c:pt>
                <c:pt idx="4">
                  <c:v>5.55012430926011E6</c:v>
                </c:pt>
                <c:pt idx="5">
                  <c:v>4.89250809355257E6</c:v>
                </c:pt>
                <c:pt idx="6">
                  <c:v>4.2646189246425E6</c:v>
                </c:pt>
                <c:pt idx="7">
                  <c:v>3.66753761712289E6</c:v>
                </c:pt>
                <c:pt idx="8">
                  <c:v>3.12043734697609E6</c:v>
                </c:pt>
                <c:pt idx="9">
                  <c:v>2.65471082550326E6</c:v>
                </c:pt>
                <c:pt idx="10">
                  <c:v>2.31678871737668E6</c:v>
                </c:pt>
                <c:pt idx="11">
                  <c:v>2.17634908964946E6</c:v>
                </c:pt>
                <c:pt idx="12">
                  <c:v>2.25837347043027E6</c:v>
                </c:pt>
                <c:pt idx="13">
                  <c:v>2.60294117293124E6</c:v>
                </c:pt>
                <c:pt idx="14">
                  <c:v>3.09151858844925E6</c:v>
                </c:pt>
                <c:pt idx="15">
                  <c:v>3.71917224808919E6</c:v>
                </c:pt>
                <c:pt idx="16">
                  <c:v>4.42640277026465E6</c:v>
                </c:pt>
                <c:pt idx="17">
                  <c:v>5.16726534819221E6</c:v>
                </c:pt>
                <c:pt idx="18">
                  <c:v>5.92383170507171E6</c:v>
                </c:pt>
              </c:numCache>
            </c:numRef>
          </c:val>
        </c:ser>
        <c:ser>
          <c:idx val="10"/>
          <c:order val="10"/>
          <c:tx>
            <c:strRef>
              <c:f>'Conditional Formatting'!$Y$37</c:f>
              <c:strCache>
                <c:ptCount val="1"/>
                <c:pt idx="0">
                  <c:v>1000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Formatting'!$Y$38:$Y$56</c:f>
              <c:numCache>
                <c:formatCode>_(* #,##0_);_(* \(#,##0\);_(* "-"??_);_(@_)</c:formatCode>
                <c:ptCount val="19"/>
                <c:pt idx="0">
                  <c:v>8.55579481043256E6</c:v>
                </c:pt>
                <c:pt idx="1">
                  <c:v>7.78655916534768E6</c:v>
                </c:pt>
                <c:pt idx="2">
                  <c:v>7.02444213202668E6</c:v>
                </c:pt>
                <c:pt idx="3">
                  <c:v>6.28049402651984E6</c:v>
                </c:pt>
                <c:pt idx="4">
                  <c:v>5.58850636110333E6</c:v>
                </c:pt>
                <c:pt idx="5">
                  <c:v>4.9521222742799E6</c:v>
                </c:pt>
                <c:pt idx="6">
                  <c:v>4.34626502857511E6</c:v>
                </c:pt>
                <c:pt idx="7">
                  <c:v>3.77340190389496E6</c:v>
                </c:pt>
                <c:pt idx="8">
                  <c:v>3.25214170237085E6</c:v>
                </c:pt>
                <c:pt idx="9">
                  <c:v>2.81109701961931E6</c:v>
                </c:pt>
                <c:pt idx="10">
                  <c:v>2.48929163299066E6</c:v>
                </c:pt>
                <c:pt idx="11">
                  <c:v>2.31989340987858E6</c:v>
                </c:pt>
                <c:pt idx="12">
                  <c:v>2.35261356369605E6</c:v>
                </c:pt>
                <c:pt idx="13">
                  <c:v>2.71309838923996E6</c:v>
                </c:pt>
                <c:pt idx="14">
                  <c:v>3.20175855430152E6</c:v>
                </c:pt>
                <c:pt idx="15">
                  <c:v>3.82151222710732E6</c:v>
                </c:pt>
                <c:pt idx="16">
                  <c:v>4.51237058241761E6</c:v>
                </c:pt>
                <c:pt idx="17">
                  <c:v>5.23946722887483E6</c:v>
                </c:pt>
                <c:pt idx="18">
                  <c:v>5.98573340349192E6</c:v>
                </c:pt>
              </c:numCache>
            </c:numRef>
          </c:val>
        </c:ser>
        <c:ser>
          <c:idx val="11"/>
          <c:order val="11"/>
          <c:tx>
            <c:strRef>
              <c:f>'Conditional Formatting'!$Z$37</c:f>
              <c:strCache>
                <c:ptCount val="1"/>
                <c:pt idx="0">
                  <c:v>1100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Formatting'!$Z$38:$Z$56</c:f>
              <c:numCache>
                <c:formatCode>_(* #,##0_);_(* \(#,##0\);_(* "-"??_);_(@_)</c:formatCode>
                <c:ptCount val="19"/>
                <c:pt idx="0">
                  <c:v>8.60763378472983E6</c:v>
                </c:pt>
                <c:pt idx="1">
                  <c:v>7.84167539568508E6</c:v>
                </c:pt>
                <c:pt idx="2">
                  <c:v>7.08144271060107E6</c:v>
                </c:pt>
                <c:pt idx="3">
                  <c:v>6.33373882915673E6</c:v>
                </c:pt>
                <c:pt idx="4">
                  <c:v>5.65275050010779E6</c:v>
                </c:pt>
                <c:pt idx="5">
                  <c:v>5.0429243841049E6</c:v>
                </c:pt>
                <c:pt idx="6">
                  <c:v>4.46028236710717E6</c:v>
                </c:pt>
                <c:pt idx="7">
                  <c:v>3.91231255254632E6</c:v>
                </c:pt>
                <c:pt idx="8">
                  <c:v>3.4177725682071E6</c:v>
                </c:pt>
                <c:pt idx="9">
                  <c:v>3.00290777434985E6</c:v>
                </c:pt>
                <c:pt idx="10">
                  <c:v>2.69971177667239E6</c:v>
                </c:pt>
                <c:pt idx="11">
                  <c:v>2.53471137828907E6</c:v>
                </c:pt>
                <c:pt idx="12">
                  <c:v>2.57362104786893E6</c:v>
                </c:pt>
                <c:pt idx="13">
                  <c:v>2.8795924959731E6</c:v>
                </c:pt>
                <c:pt idx="14">
                  <c:v>3.35099479113213E6</c:v>
                </c:pt>
                <c:pt idx="15">
                  <c:v>3.9604170128619E6</c:v>
                </c:pt>
                <c:pt idx="16">
                  <c:v>4.63184280079582E6</c:v>
                </c:pt>
                <c:pt idx="17">
                  <c:v>5.34150820217467E6</c:v>
                </c:pt>
                <c:pt idx="18">
                  <c:v>6.07402484205001E6</c:v>
                </c:pt>
              </c:numCache>
            </c:numRef>
          </c:val>
        </c:ser>
        <c:ser>
          <c:idx val="12"/>
          <c:order val="12"/>
          <c:tx>
            <c:strRef>
              <c:f>'Conditional Formatting'!$AA$37</c:f>
              <c:strCache>
                <c:ptCount val="1"/>
                <c:pt idx="0">
                  <c:v>1200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Formatting'!$AA$38:$AA$56</c:f>
              <c:numCache>
                <c:formatCode>_(* #,##0_);_(* \(#,##0\);_(* "-"??_);_(@_)</c:formatCode>
                <c:ptCount val="19"/>
                <c:pt idx="0">
                  <c:v>8.6790908359226E6</c:v>
                </c:pt>
                <c:pt idx="1">
                  <c:v>7.91927784849351E6</c:v>
                </c:pt>
                <c:pt idx="2">
                  <c:v>7.16545004742572E6</c:v>
                </c:pt>
                <c:pt idx="3">
                  <c:v>6.41977715287467E6</c:v>
                </c:pt>
                <c:pt idx="4">
                  <c:v>5.75155128422543E6</c:v>
                </c:pt>
                <c:pt idx="5">
                  <c:v>5.16590582103144E6</c:v>
                </c:pt>
                <c:pt idx="6">
                  <c:v>4.60495913239615E6</c:v>
                </c:pt>
                <c:pt idx="7">
                  <c:v>4.08132932339217E6</c:v>
                </c:pt>
                <c:pt idx="8">
                  <c:v>3.61334326090894E6</c:v>
                </c:pt>
                <c:pt idx="9">
                  <c:v>3.22495247106931E6</c:v>
                </c:pt>
                <c:pt idx="10">
                  <c:v>2.94402102265521E6</c:v>
                </c:pt>
                <c:pt idx="11">
                  <c:v>2.79966503705468E6</c:v>
                </c:pt>
                <c:pt idx="12">
                  <c:v>2.84641175306756E6</c:v>
                </c:pt>
                <c:pt idx="13">
                  <c:v>3.10720871037526E6</c:v>
                </c:pt>
                <c:pt idx="14">
                  <c:v>3.5505911917571E6</c:v>
                </c:pt>
                <c:pt idx="15">
                  <c:v>4.13507231725824E6</c:v>
                </c:pt>
                <c:pt idx="16">
                  <c:v>4.78246172809835E6</c:v>
                </c:pt>
                <c:pt idx="17">
                  <c:v>5.47148874928731E6</c:v>
                </c:pt>
                <c:pt idx="18">
                  <c:v>6.18738222695011E6</c:v>
                </c:pt>
              </c:numCache>
            </c:numRef>
          </c:val>
        </c:ser>
        <c:ser>
          <c:idx val="13"/>
          <c:order val="13"/>
          <c:tx>
            <c:strRef>
              <c:f>'Conditional Formatting'!$AB$37</c:f>
              <c:strCache>
                <c:ptCount val="1"/>
                <c:pt idx="0">
                  <c:v>1300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Formatting'!$AB$38:$AB$56</c:f>
              <c:numCache>
                <c:formatCode>_(* #,##0_);_(* \(#,##0\);_(* "-"??_);_(@_)</c:formatCode>
                <c:ptCount val="19"/>
                <c:pt idx="0">
                  <c:v>8.76986825539327E6</c:v>
                </c:pt>
                <c:pt idx="1">
                  <c:v>8.0191596693857E6</c:v>
                </c:pt>
                <c:pt idx="2">
                  <c:v>7.27714859386402E6</c:v>
                </c:pt>
                <c:pt idx="3">
                  <c:v>6.55147734931763E6</c:v>
                </c:pt>
                <c:pt idx="4">
                  <c:v>5.89740425845088E6</c:v>
                </c:pt>
                <c:pt idx="5">
                  <c:v>5.32061476585601E6</c:v>
                </c:pt>
                <c:pt idx="6">
                  <c:v>4.7781817682338E6</c:v>
                </c:pt>
                <c:pt idx="7">
                  <c:v>4.27754714640884E6</c:v>
                </c:pt>
                <c:pt idx="8">
                  <c:v>3.83521405296863E6</c:v>
                </c:pt>
                <c:pt idx="9">
                  <c:v>3.47285137743064E6</c:v>
                </c:pt>
                <c:pt idx="10">
                  <c:v>3.21574640501002E6</c:v>
                </c:pt>
                <c:pt idx="11">
                  <c:v>3.09303588553143E6</c:v>
                </c:pt>
                <c:pt idx="12">
                  <c:v>3.14416698235533E6</c:v>
                </c:pt>
                <c:pt idx="13">
                  <c:v>3.38328061517416E6</c:v>
                </c:pt>
                <c:pt idx="14">
                  <c:v>3.79597234849666E6</c:v>
                </c:pt>
                <c:pt idx="15">
                  <c:v>4.34241185192662E6</c:v>
                </c:pt>
                <c:pt idx="16">
                  <c:v>4.9615084162099E6</c:v>
                </c:pt>
                <c:pt idx="17">
                  <c:v>5.6272915274361E6</c:v>
                </c:pt>
                <c:pt idx="18">
                  <c:v>6.32427422681512E6</c:v>
                </c:pt>
              </c:numCache>
            </c:numRef>
          </c:val>
        </c:ser>
        <c:ser>
          <c:idx val="14"/>
          <c:order val="14"/>
          <c:tx>
            <c:strRef>
              <c:f>'Conditional Formatting'!$AC$37</c:f>
              <c:strCache>
                <c:ptCount val="1"/>
                <c:pt idx="0">
                  <c:v>1400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Formatting'!$AC$38:$AC$56</c:f>
              <c:numCache>
                <c:formatCode>_(* #,##0_);_(* \(#,##0\);_(* "-"??_);_(@_)</c:formatCode>
                <c:ptCount val="19"/>
                <c:pt idx="0">
                  <c:v>8.8793392085398E6</c:v>
                </c:pt>
                <c:pt idx="1">
                  <c:v>8.14033275443063E6</c:v>
                </c:pt>
                <c:pt idx="2">
                  <c:v>7.41428418101425E6</c:v>
                </c:pt>
                <c:pt idx="3">
                  <c:v>6.71388004447301E6</c:v>
                </c:pt>
                <c:pt idx="4">
                  <c:v>6.07500894930772E6</c:v>
                </c:pt>
                <c:pt idx="5">
                  <c:v>5.50377381659222E6</c:v>
                </c:pt>
                <c:pt idx="6">
                  <c:v>4.97728007064294E6</c:v>
                </c:pt>
                <c:pt idx="7">
                  <c:v>4.49805591038261E6</c:v>
                </c:pt>
                <c:pt idx="8">
                  <c:v>4.08003188989579E6</c:v>
                </c:pt>
                <c:pt idx="9">
                  <c:v>3.74257781756961E6</c:v>
                </c:pt>
                <c:pt idx="10">
                  <c:v>3.50868381363268E6</c:v>
                </c:pt>
                <c:pt idx="11">
                  <c:v>3.40483579783328E6</c:v>
                </c:pt>
                <c:pt idx="12">
                  <c:v>3.45968640627609E6</c:v>
                </c:pt>
                <c:pt idx="13">
                  <c:v>3.6842931883202E6</c:v>
                </c:pt>
                <c:pt idx="14">
                  <c:v>4.06795347738221E6</c:v>
                </c:pt>
                <c:pt idx="15">
                  <c:v>4.57711081880118E6</c:v>
                </c:pt>
                <c:pt idx="16">
                  <c:v>5.16583073197503E6</c:v>
                </c:pt>
                <c:pt idx="17">
                  <c:v>5.80663366299449E6</c:v>
                </c:pt>
                <c:pt idx="18">
                  <c:v>6.48302886861937E6</c:v>
                </c:pt>
              </c:numCache>
            </c:numRef>
          </c:val>
        </c:ser>
        <c:ser>
          <c:idx val="15"/>
          <c:order val="15"/>
          <c:tx>
            <c:strRef>
              <c:f>'Conditional Formatting'!$AD$37</c:f>
              <c:strCache>
                <c:ptCount val="1"/>
                <c:pt idx="0">
                  <c:v>1500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Formatting'!$AD$38:$AD$56</c:f>
              <c:numCache>
                <c:formatCode>_(* #,##0_);_(* \(#,##0\);_(* "-"??_);_(@_)</c:formatCode>
                <c:ptCount val="19"/>
                <c:pt idx="0">
                  <c:v>9.00659697556433E6</c:v>
                </c:pt>
                <c:pt idx="1">
                  <c:v>8.28121822016449E6</c:v>
                </c:pt>
                <c:pt idx="2">
                  <c:v>7.57312348497628E6</c:v>
                </c:pt>
                <c:pt idx="3">
                  <c:v>6.89587991208367E6</c:v>
                </c:pt>
                <c:pt idx="4">
                  <c:v>6.27295673817385E6</c:v>
                </c:pt>
                <c:pt idx="5">
                  <c:v>5.71074877857501E6</c:v>
                </c:pt>
                <c:pt idx="6">
                  <c:v>5.19921217415147E6</c:v>
                </c:pt>
                <c:pt idx="7">
                  <c:v>4.73997732001872E6</c:v>
                </c:pt>
                <c:pt idx="8">
                  <c:v>4.34470686654932E6</c:v>
                </c:pt>
                <c:pt idx="9">
                  <c:v>4.03053099272237E6</c:v>
                </c:pt>
                <c:pt idx="10">
                  <c:v>3.81801026415373E6</c:v>
                </c:pt>
                <c:pt idx="11">
                  <c:v>3.73000389211096E6</c:v>
                </c:pt>
                <c:pt idx="12">
                  <c:v>3.78795307722133E6</c:v>
                </c:pt>
                <c:pt idx="13">
                  <c:v>4.00033420230427E6</c:v>
                </c:pt>
                <c:pt idx="14">
                  <c:v>4.35796470178647E6</c:v>
                </c:pt>
                <c:pt idx="15">
                  <c:v>4.83369774583244E6</c:v>
                </c:pt>
                <c:pt idx="16">
                  <c:v>5.39211148081161E6</c:v>
                </c:pt>
                <c:pt idx="17">
                  <c:v>6.00715893103464E6</c:v>
                </c:pt>
                <c:pt idx="18">
                  <c:v>6.66189958093007E6</c:v>
                </c:pt>
              </c:numCache>
            </c:numRef>
          </c:val>
        </c:ser>
        <c:ser>
          <c:idx val="16"/>
          <c:order val="16"/>
          <c:tx>
            <c:strRef>
              <c:f>'Conditional Formatting'!$AE$37</c:f>
              <c:strCache>
                <c:ptCount val="1"/>
                <c:pt idx="0">
                  <c:v>1600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Formatting'!$AE$38:$AE$56</c:f>
              <c:numCache>
                <c:formatCode>_(* #,##0_);_(* \(#,##0\);_(* "-"??_);_(@_)</c:formatCode>
                <c:ptCount val="19"/>
                <c:pt idx="0">
                  <c:v>9.15055696208003E6</c:v>
                </c:pt>
                <c:pt idx="1">
                  <c:v>8.44001833473927E6</c:v>
                </c:pt>
                <c:pt idx="2">
                  <c:v>7.75036415209682E6</c:v>
                </c:pt>
                <c:pt idx="3">
                  <c:v>7.09408095425554E6</c:v>
                </c:pt>
                <c:pt idx="4">
                  <c:v>6.48758785453858E6</c:v>
                </c:pt>
                <c:pt idx="5">
                  <c:v>5.93745887619162E6</c:v>
                </c:pt>
                <c:pt idx="6">
                  <c:v>5.44092715658194E6</c:v>
                </c:pt>
                <c:pt idx="7">
                  <c:v>5.00055230210612E6</c:v>
                </c:pt>
                <c:pt idx="8">
                  <c:v>4.6264309886043E6</c:v>
                </c:pt>
                <c:pt idx="9">
                  <c:v>4.33362579699541E6</c:v>
                </c:pt>
                <c:pt idx="10">
                  <c:v>4.14019500521624E6</c:v>
                </c:pt>
                <c:pt idx="11">
                  <c:v>4.06537417896519E6</c:v>
                </c:pt>
                <c:pt idx="12">
                  <c:v>4.12557690770095E6</c:v>
                </c:pt>
                <c:pt idx="13">
                  <c:v>4.32701359746332E6</c:v>
                </c:pt>
                <c:pt idx="14">
                  <c:v>4.66167670271537E6</c:v>
                </c:pt>
                <c:pt idx="15">
                  <c:v>5.10776499470864E6</c:v>
                </c:pt>
                <c:pt idx="16">
                  <c:v>5.6372044033414E6</c:v>
                </c:pt>
                <c:pt idx="17">
                  <c:v>6.22655072695367E6</c:v>
                </c:pt>
                <c:pt idx="18">
                  <c:v>6.85912947721826E6</c:v>
                </c:pt>
              </c:numCache>
            </c:numRef>
          </c:val>
        </c:ser>
        <c:ser>
          <c:idx val="17"/>
          <c:order val="17"/>
          <c:tx>
            <c:strRef>
              <c:f>'Conditional Formatting'!$AF$37</c:f>
              <c:strCache>
                <c:ptCount val="1"/>
                <c:pt idx="0">
                  <c:v>1700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Formatting'!$AF$38:$AF$56</c:f>
              <c:numCache>
                <c:formatCode>_(* #,##0_);_(* \(#,##0\);_(* "-"??_);_(@_)</c:formatCode>
                <c:ptCount val="19"/>
                <c:pt idx="0">
                  <c:v>9.31006651437203E6</c:v>
                </c:pt>
                <c:pt idx="1">
                  <c:v>8.6150079816857E6</c:v>
                </c:pt>
                <c:pt idx="2">
                  <c:v>7.94358874318076E6</c:v>
                </c:pt>
                <c:pt idx="3">
                  <c:v>7.30676586961421E6</c:v>
                </c:pt>
                <c:pt idx="4">
                  <c:v>6.71695992055363E6</c:v>
                </c:pt>
                <c:pt idx="5">
                  <c:v>6.18082567288454E6</c:v>
                </c:pt>
                <c:pt idx="6">
                  <c:v>5.69964401791689E6</c:v>
                </c:pt>
                <c:pt idx="7">
                  <c:v>5.27723290344122E6</c:v>
                </c:pt>
                <c:pt idx="8">
                  <c:v>4.92270360103318E6</c:v>
                </c:pt>
                <c:pt idx="9">
                  <c:v>4.64929191313928E6</c:v>
                </c:pt>
                <c:pt idx="10">
                  <c:v>4.47264515118859E6</c:v>
                </c:pt>
                <c:pt idx="11">
                  <c:v>4.40875511238076E6</c:v>
                </c:pt>
                <c:pt idx="12">
                  <c:v>4.47035363403661E6</c:v>
                </c:pt>
                <c:pt idx="13">
                  <c:v>4.66184230934475E6</c:v>
                </c:pt>
                <c:pt idx="14">
                  <c:v>4.97626129199233E6</c:v>
                </c:pt>
                <c:pt idx="15">
                  <c:v>5.39600058190623E6</c:v>
                </c:pt>
                <c:pt idx="16">
                  <c:v>5.89833479567907E6</c:v>
                </c:pt>
                <c:pt idx="17">
                  <c:v>6.46262934029925E6</c:v>
                </c:pt>
                <c:pt idx="18">
                  <c:v>7.07300808688578E6</c:v>
                </c:pt>
              </c:numCache>
            </c:numRef>
          </c:val>
        </c:ser>
        <c:bandFmts/>
        <c:axId val="2053205784"/>
        <c:axId val="2081779112"/>
        <c:axId val="2093916392"/>
      </c:surface3DChart>
      <c:catAx>
        <c:axId val="2053205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1779112"/>
        <c:crosses val="autoZero"/>
        <c:auto val="1"/>
        <c:lblAlgn val="ctr"/>
        <c:lblOffset val="100"/>
        <c:noMultiLvlLbl val="0"/>
      </c:catAx>
      <c:valAx>
        <c:axId val="2081779112"/>
        <c:scaling>
          <c:orientation val="minMax"/>
          <c:min val="0.0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2053205784"/>
        <c:crosses val="autoZero"/>
        <c:crossBetween val="midCat"/>
      </c:valAx>
      <c:serAx>
        <c:axId val="2093916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1779112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1"/>
        <c:ser>
          <c:idx val="0"/>
          <c:order val="0"/>
          <c:tx>
            <c:strRef>
              <c:f>'Conditional Formatting'!$O$37</c:f>
              <c:strCache>
                <c:ptCount val="1"/>
                <c:pt idx="0">
                  <c:v>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Formatting'!$O$38:$O$56</c:f>
              <c:numCache>
                <c:formatCode>_(* #,##0_);_(* \(#,##0\);_(* "-"??_);_(@_)</c:formatCode>
                <c:ptCount val="19"/>
                <c:pt idx="0">
                  <c:v>9.0524050975629E6</c:v>
                </c:pt>
                <c:pt idx="1">
                  <c:v>8.33989928791981E6</c:v>
                </c:pt>
                <c:pt idx="2">
                  <c:v>7.64358916416975E6</c:v>
                </c:pt>
                <c:pt idx="3">
                  <c:v>6.96735608234765E6</c:v>
                </c:pt>
                <c:pt idx="4">
                  <c:v>6.3158121672893E6</c:v>
                </c:pt>
                <c:pt idx="5">
                  <c:v>5.69493148768186E6</c:v>
                </c:pt>
                <c:pt idx="6">
                  <c:v>5.11373827690814E6</c:v>
                </c:pt>
                <c:pt idx="7">
                  <c:v>4.58740048367204E6</c:v>
                </c:pt>
                <c:pt idx="8">
                  <c:v>4.13986003202517E6</c:v>
                </c:pt>
                <c:pt idx="9">
                  <c:v>3.79841423665272E6</c:v>
                </c:pt>
                <c:pt idx="10">
                  <c:v>3.58112647937869E6</c:v>
                </c:pt>
                <c:pt idx="11">
                  <c:v>3.50032431559917E6</c:v>
                </c:pt>
                <c:pt idx="12">
                  <c:v>3.59616825352522E6</c:v>
                </c:pt>
                <c:pt idx="13">
                  <c:v>3.86163201797943E6</c:v>
                </c:pt>
                <c:pt idx="14">
                  <c:v>4.24623748403154E6</c:v>
                </c:pt>
                <c:pt idx="15">
                  <c:v>4.73151848341396E6</c:v>
                </c:pt>
                <c:pt idx="16">
                  <c:v>5.29703801626105E6</c:v>
                </c:pt>
                <c:pt idx="17">
                  <c:v>5.92032047012185E6</c:v>
                </c:pt>
                <c:pt idx="18">
                  <c:v>6.58343808155603E6</c:v>
                </c:pt>
              </c:numCache>
            </c:numRef>
          </c:val>
        </c:ser>
        <c:ser>
          <c:idx val="1"/>
          <c:order val="1"/>
          <c:tx>
            <c:strRef>
              <c:f>'Conditional Formatting'!$P$37</c:f>
              <c:strCache>
                <c:ptCount val="1"/>
                <c:pt idx="0">
                  <c:v>100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Formatting'!$P$38:$P$56</c:f>
              <c:numCache>
                <c:formatCode>_(* #,##0_);_(* \(#,##0\);_(* "-"??_);_(@_)</c:formatCode>
                <c:ptCount val="19"/>
                <c:pt idx="0">
                  <c:v>8.92689143026554E6</c:v>
                </c:pt>
                <c:pt idx="1">
                  <c:v>8.2035935991884E6</c:v>
                </c:pt>
                <c:pt idx="2">
                  <c:v>7.49522711245303E6</c:v>
                </c:pt>
                <c:pt idx="3">
                  <c:v>6.80548221920065E6</c:v>
                </c:pt>
                <c:pt idx="4">
                  <c:v>6.13848171038209E6</c:v>
                </c:pt>
                <c:pt idx="5">
                  <c:v>5.49923345829807E6</c:v>
                </c:pt>
                <c:pt idx="6">
                  <c:v>4.895442829986E6</c:v>
                </c:pt>
                <c:pt idx="7">
                  <c:v>4.34179620335879E6</c:v>
                </c:pt>
                <c:pt idx="8">
                  <c:v>3.86611413182041E6</c:v>
                </c:pt>
                <c:pt idx="9">
                  <c:v>3.50378545888232E6</c:v>
                </c:pt>
                <c:pt idx="10">
                  <c:v>3.27383119219762E6</c:v>
                </c:pt>
                <c:pt idx="11">
                  <c:v>3.18007930564133E6</c:v>
                </c:pt>
                <c:pt idx="12">
                  <c:v>3.2824993108312E6</c:v>
                </c:pt>
                <c:pt idx="13">
                  <c:v>3.57162568777938E6</c:v>
                </c:pt>
                <c:pt idx="14">
                  <c:v>3.97625403230183E6</c:v>
                </c:pt>
                <c:pt idx="15">
                  <c:v>4.48667824616652E6</c:v>
                </c:pt>
                <c:pt idx="16">
                  <c:v>5.07968719546792E6</c:v>
                </c:pt>
                <c:pt idx="17">
                  <c:v>5.7282153901298E6</c:v>
                </c:pt>
                <c:pt idx="18">
                  <c:v>6.41274920239208E6</c:v>
                </c:pt>
              </c:numCache>
            </c:numRef>
          </c:val>
        </c:ser>
        <c:ser>
          <c:idx val="2"/>
          <c:order val="2"/>
          <c:tx>
            <c:strRef>
              <c:f>'Conditional Formatting'!$Q$37</c:f>
              <c:strCache>
                <c:ptCount val="1"/>
                <c:pt idx="0">
                  <c:v>200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Formatting'!$Q$38:$Q$56</c:f>
              <c:numCache>
                <c:formatCode>_(* #,##0_);_(* \(#,##0\);_(* "-"??_);_(@_)</c:formatCode>
                <c:ptCount val="19"/>
                <c:pt idx="0">
                  <c:v>8.81675174387077E6</c:v>
                </c:pt>
                <c:pt idx="1">
                  <c:v>8.08356399057461E6</c:v>
                </c:pt>
                <c:pt idx="2">
                  <c:v>7.36419758993405E6</c:v>
                </c:pt>
                <c:pt idx="3">
                  <c:v>6.66225570803176E6</c:v>
                </c:pt>
                <c:pt idx="4">
                  <c:v>5.98142035060075E6</c:v>
                </c:pt>
                <c:pt idx="5">
                  <c:v>5.32555648558293E6</c:v>
                </c:pt>
                <c:pt idx="6">
                  <c:v>4.70037595843242E6</c:v>
                </c:pt>
                <c:pt idx="7">
                  <c:v>4.11854982246476E6</c:v>
                </c:pt>
                <c:pt idx="8">
                  <c:v>3.61153978800467E6</c:v>
                </c:pt>
                <c:pt idx="9">
                  <c:v>3.22874253653904E6</c:v>
                </c:pt>
                <c:pt idx="10">
                  <c:v>2.99038902029898E6</c:v>
                </c:pt>
                <c:pt idx="11">
                  <c:v>2.89806214548043E6</c:v>
                </c:pt>
                <c:pt idx="12">
                  <c:v>3.00816404184723E6</c:v>
                </c:pt>
                <c:pt idx="13">
                  <c:v>3.30673447695262E6</c:v>
                </c:pt>
                <c:pt idx="14">
                  <c:v>3.72629408437393E6</c:v>
                </c:pt>
                <c:pt idx="15">
                  <c:v>4.26213165466179E6</c:v>
                </c:pt>
                <c:pt idx="16">
                  <c:v>4.8839608055411E6</c:v>
                </c:pt>
                <c:pt idx="17">
                  <c:v>5.5577305807151E6</c:v>
                </c:pt>
                <c:pt idx="18">
                  <c:v>6.26275857055383E6</c:v>
                </c:pt>
              </c:numCache>
            </c:numRef>
          </c:val>
        </c:ser>
        <c:ser>
          <c:idx val="3"/>
          <c:order val="3"/>
          <c:tx>
            <c:strRef>
              <c:f>'Conditional Formatting'!$R$37</c:f>
              <c:strCache>
                <c:ptCount val="1"/>
                <c:pt idx="0">
                  <c:v>300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Formatting'!$R$38:$R$56</c:f>
              <c:numCache>
                <c:formatCode>_(* #,##0_);_(* \(#,##0\);_(* "-"??_);_(@_)</c:formatCode>
                <c:ptCount val="19"/>
                <c:pt idx="0">
                  <c:v>8.72259575897678E6</c:v>
                </c:pt>
                <c:pt idx="1">
                  <c:v>7.98052192190993E6</c:v>
                </c:pt>
                <c:pt idx="2">
                  <c:v>7.25135219836928E6</c:v>
                </c:pt>
                <c:pt idx="3">
                  <c:v>6.53878377243596E6</c:v>
                </c:pt>
                <c:pt idx="4">
                  <c:v>5.84622905147958E6</c:v>
                </c:pt>
                <c:pt idx="5">
                  <c:v>5.1763775137322E6</c:v>
                </c:pt>
                <c:pt idx="6">
                  <c:v>4.53241255763578E6</c:v>
                </c:pt>
                <c:pt idx="7">
                  <c:v>3.92288966787788E6</c:v>
                </c:pt>
                <c:pt idx="8">
                  <c:v>3.37970095041126E6</c:v>
                </c:pt>
                <c:pt idx="9">
                  <c:v>2.97787746320682E6</c:v>
                </c:pt>
                <c:pt idx="10">
                  <c:v>2.73475277675274E6</c:v>
                </c:pt>
                <c:pt idx="11">
                  <c:v>2.6583685411333E6</c:v>
                </c:pt>
                <c:pt idx="12">
                  <c:v>2.77794132610485E6</c:v>
                </c:pt>
                <c:pt idx="13">
                  <c:v>3.07084083092185E6</c:v>
                </c:pt>
                <c:pt idx="14">
                  <c:v>3.49846723438488E6</c:v>
                </c:pt>
                <c:pt idx="15">
                  <c:v>4.06099991022784E6</c:v>
                </c:pt>
                <c:pt idx="16">
                  <c:v>4.71319225890423E6</c:v>
                </c:pt>
                <c:pt idx="17">
                  <c:v>5.41143104631059E6</c:v>
                </c:pt>
                <c:pt idx="18">
                  <c:v>6.1353057233623E6</c:v>
                </c:pt>
              </c:numCache>
            </c:numRef>
          </c:val>
        </c:ser>
        <c:ser>
          <c:idx val="4"/>
          <c:order val="4"/>
          <c:tx>
            <c:strRef>
              <c:f>'Conditional Formatting'!$S$37</c:f>
              <c:strCache>
                <c:ptCount val="1"/>
                <c:pt idx="0">
                  <c:v>400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Formatting'!$S$38:$S$56</c:f>
              <c:numCache>
                <c:formatCode>_(* #,##0_);_(* \(#,##0\);_(* "-"??_);_(@_)</c:formatCode>
                <c:ptCount val="19"/>
                <c:pt idx="0">
                  <c:v>8.64500096539078E6</c:v>
                </c:pt>
                <c:pt idx="1">
                  <c:v>7.89512802308093E6</c:v>
                </c:pt>
                <c:pt idx="2">
                  <c:v>7.15744958852205E6</c:v>
                </c:pt>
                <c:pt idx="3">
                  <c:v>6.43602711159547E6</c:v>
                </c:pt>
                <c:pt idx="4">
                  <c:v>5.73433646961122E6</c:v>
                </c:pt>
                <c:pt idx="5">
                  <c:v>5.05406424242415E6</c:v>
                </c:pt>
                <c:pt idx="6">
                  <c:v>4.39576021574163E6</c:v>
                </c:pt>
                <c:pt idx="7">
                  <c:v>3.76240585786321E6</c:v>
                </c:pt>
                <c:pt idx="8">
                  <c:v>3.17598082735388E6</c:v>
                </c:pt>
                <c:pt idx="9">
                  <c:v>2.75969832428385E6</c:v>
                </c:pt>
                <c:pt idx="10">
                  <c:v>2.5093967665539E6</c:v>
                </c:pt>
                <c:pt idx="11">
                  <c:v>2.44919144571782E6</c:v>
                </c:pt>
                <c:pt idx="12">
                  <c:v>2.58113013546836E6</c:v>
                </c:pt>
                <c:pt idx="13">
                  <c:v>2.86714978552172E6</c:v>
                </c:pt>
                <c:pt idx="14">
                  <c:v>3.29439047823602E6</c:v>
                </c:pt>
                <c:pt idx="15">
                  <c:v>3.88780867739396E6</c:v>
                </c:pt>
                <c:pt idx="16">
                  <c:v>4.57145578960114E6</c:v>
                </c:pt>
                <c:pt idx="17">
                  <c:v>5.29201330392788E6</c:v>
                </c:pt>
                <c:pt idx="18">
                  <c:v>6.03217510628205E6</c:v>
                </c:pt>
              </c:numCache>
            </c:numRef>
          </c:val>
        </c:ser>
        <c:ser>
          <c:idx val="5"/>
          <c:order val="5"/>
          <c:tx>
            <c:strRef>
              <c:f>'Conditional Formatting'!$T$37</c:f>
              <c:strCache>
                <c:ptCount val="1"/>
                <c:pt idx="0">
                  <c:v>500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Formatting'!$T$38:$T$56</c:f>
              <c:numCache>
                <c:formatCode>_(* #,##0_);_(* \(#,##0\);_(* "-"??_);_(@_)</c:formatCode>
                <c:ptCount val="19"/>
                <c:pt idx="0">
                  <c:v>8.58451246795946E6</c:v>
                </c:pt>
                <c:pt idx="1">
                  <c:v>7.8279922664408E6</c:v>
                </c:pt>
                <c:pt idx="2">
                  <c:v>7.08313994802534E6</c:v>
                </c:pt>
                <c:pt idx="3">
                  <c:v>6.35474451357185E6</c:v>
                </c:pt>
                <c:pt idx="4">
                  <c:v>5.64688126485305E6</c:v>
                </c:pt>
                <c:pt idx="5">
                  <c:v>4.96060931741057E6</c:v>
                </c:pt>
                <c:pt idx="6">
                  <c:v>4.29428339841856E6</c:v>
                </c:pt>
                <c:pt idx="7">
                  <c:v>3.64671335163254E6</c:v>
                </c:pt>
                <c:pt idx="8">
                  <c:v>3.02083899578976E6</c:v>
                </c:pt>
                <c:pt idx="9">
                  <c:v>2.59297435852633E6</c:v>
                </c:pt>
                <c:pt idx="10">
                  <c:v>2.31696148639269E6</c:v>
                </c:pt>
                <c:pt idx="11">
                  <c:v>2.27317889618621E6</c:v>
                </c:pt>
                <c:pt idx="12">
                  <c:v>2.42089414340177E6</c:v>
                </c:pt>
                <c:pt idx="13">
                  <c:v>2.70240163883604E6</c:v>
                </c:pt>
                <c:pt idx="14">
                  <c:v>3.11547648263582E6</c:v>
                </c:pt>
                <c:pt idx="15">
                  <c:v>3.75051944321162E6</c:v>
                </c:pt>
                <c:pt idx="16">
                  <c:v>4.46345814248467E6</c:v>
                </c:pt>
                <c:pt idx="17">
                  <c:v>5.20208474051477E6</c:v>
                </c:pt>
                <c:pt idx="18">
                  <c:v>5.95497083367808E6</c:v>
                </c:pt>
              </c:numCache>
            </c:numRef>
          </c:val>
        </c:ser>
        <c:ser>
          <c:idx val="6"/>
          <c:order val="6"/>
          <c:tx>
            <c:strRef>
              <c:f>'Conditional Formatting'!$U$37</c:f>
              <c:strCache>
                <c:ptCount val="1"/>
                <c:pt idx="0">
                  <c:v>600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Formatting'!$U$38:$U$56</c:f>
              <c:numCache>
                <c:formatCode>_(* #,##0_);_(* \(#,##0\);_(* "-"??_);_(@_)</c:formatCode>
                <c:ptCount val="19"/>
                <c:pt idx="0">
                  <c:v>8.54164616639216E6</c:v>
                </c:pt>
                <c:pt idx="1">
                  <c:v>7.77968576730029E6</c:v>
                </c:pt>
                <c:pt idx="2">
                  <c:v>7.02896740763388E6</c:v>
                </c:pt>
                <c:pt idx="3">
                  <c:v>6.29545068492593E6</c:v>
                </c:pt>
                <c:pt idx="4">
                  <c:v>5.58461279169902E6</c:v>
                </c:pt>
                <c:pt idx="5">
                  <c:v>4.89737592799547E6</c:v>
                </c:pt>
                <c:pt idx="6">
                  <c:v>4.23051144867781E6</c:v>
                </c:pt>
                <c:pt idx="7">
                  <c:v>3.58237057245917E6</c:v>
                </c:pt>
                <c:pt idx="8">
                  <c:v>2.96884290045233E6</c:v>
                </c:pt>
                <c:pt idx="9">
                  <c:v>2.50019891190114E6</c:v>
                </c:pt>
                <c:pt idx="10">
                  <c:v>2.16049801932087E6</c:v>
                </c:pt>
                <c:pt idx="11">
                  <c:v>2.14303408164149E6</c:v>
                </c:pt>
                <c:pt idx="12">
                  <c:v>2.30513455516347E6</c:v>
                </c:pt>
                <c:pt idx="13">
                  <c:v>2.58956189041636E6</c:v>
                </c:pt>
                <c:pt idx="14">
                  <c:v>2.96325634968858E6</c:v>
                </c:pt>
                <c:pt idx="15">
                  <c:v>3.66222298239874E6</c:v>
                </c:pt>
                <c:pt idx="16">
                  <c:v>4.39366663853653E6</c:v>
                </c:pt>
                <c:pt idx="17">
                  <c:v>5.14380675961534E6</c:v>
                </c:pt>
                <c:pt idx="18">
                  <c:v>5.90497161602162E6</c:v>
                </c:pt>
              </c:numCache>
            </c:numRef>
          </c:val>
        </c:ser>
        <c:ser>
          <c:idx val="7"/>
          <c:order val="7"/>
          <c:tx>
            <c:strRef>
              <c:f>'Conditional Formatting'!$V$37</c:f>
              <c:strCache>
                <c:ptCount val="1"/>
                <c:pt idx="0">
                  <c:v>700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Formatting'!$V$38:$V$56</c:f>
              <c:numCache>
                <c:formatCode>_(* #,##0_);_(* \(#,##0\);_(* "-"??_);_(@_)</c:formatCode>
                <c:ptCount val="19"/>
                <c:pt idx="0">
                  <c:v>8.51689346128867E6</c:v>
                </c:pt>
                <c:pt idx="1">
                  <c:v>7.75076727090933E6</c:v>
                </c:pt>
                <c:pt idx="2">
                  <c:v>6.99540382284183E6</c:v>
                </c:pt>
                <c:pt idx="3">
                  <c:v>6.25839965566264E6</c:v>
                </c:pt>
                <c:pt idx="4">
                  <c:v>5.5478424629001E6</c:v>
                </c:pt>
                <c:pt idx="5">
                  <c:v>4.86498751786041E6</c:v>
                </c:pt>
                <c:pt idx="6">
                  <c:v>4.20505615314826E6</c:v>
                </c:pt>
                <c:pt idx="7">
                  <c:v>3.5678779512919E6</c:v>
                </c:pt>
                <c:pt idx="8">
                  <c:v>2.97542630762413E6</c:v>
                </c:pt>
                <c:pt idx="9">
                  <c:v>2.48529953235877E6</c:v>
                </c:pt>
                <c:pt idx="10">
                  <c:v>2.08985908450902E6</c:v>
                </c:pt>
                <c:pt idx="11">
                  <c:v>2.08099747489271E6</c:v>
                </c:pt>
                <c:pt idx="12">
                  <c:v>2.23998828940715E6</c:v>
                </c:pt>
                <c:pt idx="13">
                  <c:v>2.53872520772596E6</c:v>
                </c:pt>
                <c:pt idx="14">
                  <c:v>2.97455830885439E6</c:v>
                </c:pt>
                <c:pt idx="15">
                  <c:v>3.63229907414505E6</c:v>
                </c:pt>
                <c:pt idx="16">
                  <c:v>4.36468673469205E6</c:v>
                </c:pt>
                <c:pt idx="17">
                  <c:v>5.11851683516933E6</c:v>
                </c:pt>
                <c:pt idx="18">
                  <c:v>5.88300228148321E6</c:v>
                </c:pt>
              </c:numCache>
            </c:numRef>
          </c:val>
        </c:ser>
        <c:ser>
          <c:idx val="8"/>
          <c:order val="8"/>
          <c:tx>
            <c:strRef>
              <c:f>'Conditional Formatting'!$W$37</c:f>
              <c:strCache>
                <c:ptCount val="1"/>
                <c:pt idx="0">
                  <c:v>800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Formatting'!$W$38:$W$56</c:f>
              <c:numCache>
                <c:formatCode>_(* #,##0_);_(* \(#,##0\);_(* "-"??_);_(@_)</c:formatCode>
                <c:ptCount val="19"/>
                <c:pt idx="0">
                  <c:v>8.51072261886109E6</c:v>
                </c:pt>
                <c:pt idx="1">
                  <c:v>7.74182343209584E6</c:v>
                </c:pt>
                <c:pt idx="2">
                  <c:v>6.98293524771237E6</c:v>
                </c:pt>
                <c:pt idx="3">
                  <c:v>6.24360879869841E6</c:v>
                </c:pt>
                <c:pt idx="4">
                  <c:v>5.53647162060217E6</c:v>
                </c:pt>
                <c:pt idx="5">
                  <c:v>4.86345168514485E6</c:v>
                </c:pt>
                <c:pt idx="6">
                  <c:v>4.21697409997883E6</c:v>
                </c:pt>
                <c:pt idx="7">
                  <c:v>3.5978292146395E6</c:v>
                </c:pt>
                <c:pt idx="8">
                  <c:v>3.02690513131535E6</c:v>
                </c:pt>
                <c:pt idx="9">
                  <c:v>2.5416688190736E6</c:v>
                </c:pt>
                <c:pt idx="10">
                  <c:v>2.18243316900149E6</c:v>
                </c:pt>
                <c:pt idx="11">
                  <c:v>2.09667087463679E6</c:v>
                </c:pt>
                <c:pt idx="12">
                  <c:v>2.22575554411414E6</c:v>
                </c:pt>
                <c:pt idx="13">
                  <c:v>2.54528700022047E6</c:v>
                </c:pt>
                <c:pt idx="14">
                  <c:v>3.0165362785163E6</c:v>
                </c:pt>
                <c:pt idx="15">
                  <c:v>3.65456587721677E6</c:v>
                </c:pt>
                <c:pt idx="16">
                  <c:v>4.37631335907023E6</c:v>
                </c:pt>
                <c:pt idx="17">
                  <c:v>5.12653545856015E6</c:v>
                </c:pt>
                <c:pt idx="18">
                  <c:v>5.88936254219139E6</c:v>
                </c:pt>
              </c:numCache>
            </c:numRef>
          </c:val>
        </c:ser>
        <c:ser>
          <c:idx val="9"/>
          <c:order val="9"/>
          <c:tx>
            <c:strRef>
              <c:f>'Conditional Formatting'!$X$37</c:f>
              <c:strCache>
                <c:ptCount val="1"/>
                <c:pt idx="0">
                  <c:v>900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Formatting'!$X$38:$X$56</c:f>
              <c:numCache>
                <c:formatCode>_(* #,##0_);_(* \(#,##0\);_(* "-"??_);_(@_)</c:formatCode>
                <c:ptCount val="19"/>
                <c:pt idx="0">
                  <c:v>8.52356789860892E6</c:v>
                </c:pt>
                <c:pt idx="1">
                  <c:v>7.75351039504409E6</c:v>
                </c:pt>
                <c:pt idx="2">
                  <c:v>6.99223395683574E6</c:v>
                </c:pt>
                <c:pt idx="3">
                  <c:v>6.25095692211418E6</c:v>
                </c:pt>
                <c:pt idx="4">
                  <c:v>5.55012430926011E6</c:v>
                </c:pt>
                <c:pt idx="5">
                  <c:v>4.89250809355257E6</c:v>
                </c:pt>
                <c:pt idx="6">
                  <c:v>4.2646189246425E6</c:v>
                </c:pt>
                <c:pt idx="7">
                  <c:v>3.66753761712289E6</c:v>
                </c:pt>
                <c:pt idx="8">
                  <c:v>3.12043734697609E6</c:v>
                </c:pt>
                <c:pt idx="9">
                  <c:v>2.65471082550326E6</c:v>
                </c:pt>
                <c:pt idx="10">
                  <c:v>2.31678871737668E6</c:v>
                </c:pt>
                <c:pt idx="11">
                  <c:v>2.17634908964946E6</c:v>
                </c:pt>
                <c:pt idx="12">
                  <c:v>2.25837347043027E6</c:v>
                </c:pt>
                <c:pt idx="13">
                  <c:v>2.60294117293124E6</c:v>
                </c:pt>
                <c:pt idx="14">
                  <c:v>3.09151858844925E6</c:v>
                </c:pt>
                <c:pt idx="15">
                  <c:v>3.71917224808919E6</c:v>
                </c:pt>
                <c:pt idx="16">
                  <c:v>4.42640277026465E6</c:v>
                </c:pt>
                <c:pt idx="17">
                  <c:v>5.16726534819221E6</c:v>
                </c:pt>
                <c:pt idx="18">
                  <c:v>5.92383170507171E6</c:v>
                </c:pt>
              </c:numCache>
            </c:numRef>
          </c:val>
        </c:ser>
        <c:ser>
          <c:idx val="10"/>
          <c:order val="10"/>
          <c:tx>
            <c:strRef>
              <c:f>'Conditional Formatting'!$Y$37</c:f>
              <c:strCache>
                <c:ptCount val="1"/>
                <c:pt idx="0">
                  <c:v>1000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Formatting'!$Y$38:$Y$56</c:f>
              <c:numCache>
                <c:formatCode>_(* #,##0_);_(* \(#,##0\);_(* "-"??_);_(@_)</c:formatCode>
                <c:ptCount val="19"/>
                <c:pt idx="0">
                  <c:v>8.55579481043256E6</c:v>
                </c:pt>
                <c:pt idx="1">
                  <c:v>7.78655916534768E6</c:v>
                </c:pt>
                <c:pt idx="2">
                  <c:v>7.02444213202668E6</c:v>
                </c:pt>
                <c:pt idx="3">
                  <c:v>6.28049402651984E6</c:v>
                </c:pt>
                <c:pt idx="4">
                  <c:v>5.58850636110333E6</c:v>
                </c:pt>
                <c:pt idx="5">
                  <c:v>4.9521222742799E6</c:v>
                </c:pt>
                <c:pt idx="6">
                  <c:v>4.34626502857511E6</c:v>
                </c:pt>
                <c:pt idx="7">
                  <c:v>3.77340190389496E6</c:v>
                </c:pt>
                <c:pt idx="8">
                  <c:v>3.25214170237085E6</c:v>
                </c:pt>
                <c:pt idx="9">
                  <c:v>2.81109701961931E6</c:v>
                </c:pt>
                <c:pt idx="10">
                  <c:v>2.48929163299066E6</c:v>
                </c:pt>
                <c:pt idx="11">
                  <c:v>2.31989340987858E6</c:v>
                </c:pt>
                <c:pt idx="12">
                  <c:v>2.35261356369605E6</c:v>
                </c:pt>
                <c:pt idx="13">
                  <c:v>2.71309838923996E6</c:v>
                </c:pt>
                <c:pt idx="14">
                  <c:v>3.20175855430152E6</c:v>
                </c:pt>
                <c:pt idx="15">
                  <c:v>3.82151222710732E6</c:v>
                </c:pt>
                <c:pt idx="16">
                  <c:v>4.51237058241761E6</c:v>
                </c:pt>
                <c:pt idx="17">
                  <c:v>5.23946722887483E6</c:v>
                </c:pt>
                <c:pt idx="18">
                  <c:v>5.98573340349192E6</c:v>
                </c:pt>
              </c:numCache>
            </c:numRef>
          </c:val>
        </c:ser>
        <c:ser>
          <c:idx val="11"/>
          <c:order val="11"/>
          <c:tx>
            <c:strRef>
              <c:f>'Conditional Formatting'!$Z$37</c:f>
              <c:strCache>
                <c:ptCount val="1"/>
                <c:pt idx="0">
                  <c:v>1100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Formatting'!$Z$38:$Z$56</c:f>
              <c:numCache>
                <c:formatCode>_(* #,##0_);_(* \(#,##0\);_(* "-"??_);_(@_)</c:formatCode>
                <c:ptCount val="19"/>
                <c:pt idx="0">
                  <c:v>8.60763378472983E6</c:v>
                </c:pt>
                <c:pt idx="1">
                  <c:v>7.84167539568508E6</c:v>
                </c:pt>
                <c:pt idx="2">
                  <c:v>7.08144271060107E6</c:v>
                </c:pt>
                <c:pt idx="3">
                  <c:v>6.33373882915673E6</c:v>
                </c:pt>
                <c:pt idx="4">
                  <c:v>5.65275050010779E6</c:v>
                </c:pt>
                <c:pt idx="5">
                  <c:v>5.0429243841049E6</c:v>
                </c:pt>
                <c:pt idx="6">
                  <c:v>4.46028236710717E6</c:v>
                </c:pt>
                <c:pt idx="7">
                  <c:v>3.91231255254632E6</c:v>
                </c:pt>
                <c:pt idx="8">
                  <c:v>3.4177725682071E6</c:v>
                </c:pt>
                <c:pt idx="9">
                  <c:v>3.00290777434985E6</c:v>
                </c:pt>
                <c:pt idx="10">
                  <c:v>2.69971177667239E6</c:v>
                </c:pt>
                <c:pt idx="11">
                  <c:v>2.53471137828907E6</c:v>
                </c:pt>
                <c:pt idx="12">
                  <c:v>2.57362104786893E6</c:v>
                </c:pt>
                <c:pt idx="13">
                  <c:v>2.8795924959731E6</c:v>
                </c:pt>
                <c:pt idx="14">
                  <c:v>3.35099479113213E6</c:v>
                </c:pt>
                <c:pt idx="15">
                  <c:v>3.9604170128619E6</c:v>
                </c:pt>
                <c:pt idx="16">
                  <c:v>4.63184280079582E6</c:v>
                </c:pt>
                <c:pt idx="17">
                  <c:v>5.34150820217467E6</c:v>
                </c:pt>
                <c:pt idx="18">
                  <c:v>6.07402484205001E6</c:v>
                </c:pt>
              </c:numCache>
            </c:numRef>
          </c:val>
        </c:ser>
        <c:ser>
          <c:idx val="12"/>
          <c:order val="12"/>
          <c:tx>
            <c:strRef>
              <c:f>'Conditional Formatting'!$AA$37</c:f>
              <c:strCache>
                <c:ptCount val="1"/>
                <c:pt idx="0">
                  <c:v>1200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Formatting'!$AA$38:$AA$56</c:f>
              <c:numCache>
                <c:formatCode>_(* #,##0_);_(* \(#,##0\);_(* "-"??_);_(@_)</c:formatCode>
                <c:ptCount val="19"/>
                <c:pt idx="0">
                  <c:v>8.6790908359226E6</c:v>
                </c:pt>
                <c:pt idx="1">
                  <c:v>7.91927784849351E6</c:v>
                </c:pt>
                <c:pt idx="2">
                  <c:v>7.16545004742572E6</c:v>
                </c:pt>
                <c:pt idx="3">
                  <c:v>6.41977715287467E6</c:v>
                </c:pt>
                <c:pt idx="4">
                  <c:v>5.75155128422543E6</c:v>
                </c:pt>
                <c:pt idx="5">
                  <c:v>5.16590582103144E6</c:v>
                </c:pt>
                <c:pt idx="6">
                  <c:v>4.60495913239615E6</c:v>
                </c:pt>
                <c:pt idx="7">
                  <c:v>4.08132932339217E6</c:v>
                </c:pt>
                <c:pt idx="8">
                  <c:v>3.61334326090894E6</c:v>
                </c:pt>
                <c:pt idx="9">
                  <c:v>3.22495247106931E6</c:v>
                </c:pt>
                <c:pt idx="10">
                  <c:v>2.94402102265521E6</c:v>
                </c:pt>
                <c:pt idx="11">
                  <c:v>2.79966503705468E6</c:v>
                </c:pt>
                <c:pt idx="12">
                  <c:v>2.84641175306756E6</c:v>
                </c:pt>
                <c:pt idx="13">
                  <c:v>3.10720871037526E6</c:v>
                </c:pt>
                <c:pt idx="14">
                  <c:v>3.5505911917571E6</c:v>
                </c:pt>
                <c:pt idx="15">
                  <c:v>4.13507231725824E6</c:v>
                </c:pt>
                <c:pt idx="16">
                  <c:v>4.78246172809835E6</c:v>
                </c:pt>
                <c:pt idx="17">
                  <c:v>5.47148874928731E6</c:v>
                </c:pt>
                <c:pt idx="18">
                  <c:v>6.18738222695011E6</c:v>
                </c:pt>
              </c:numCache>
            </c:numRef>
          </c:val>
        </c:ser>
        <c:ser>
          <c:idx val="13"/>
          <c:order val="13"/>
          <c:tx>
            <c:strRef>
              <c:f>'Conditional Formatting'!$AB$37</c:f>
              <c:strCache>
                <c:ptCount val="1"/>
                <c:pt idx="0">
                  <c:v>1300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Formatting'!$AB$38:$AB$56</c:f>
              <c:numCache>
                <c:formatCode>_(* #,##0_);_(* \(#,##0\);_(* "-"??_);_(@_)</c:formatCode>
                <c:ptCount val="19"/>
                <c:pt idx="0">
                  <c:v>8.76986825539327E6</c:v>
                </c:pt>
                <c:pt idx="1">
                  <c:v>8.0191596693857E6</c:v>
                </c:pt>
                <c:pt idx="2">
                  <c:v>7.27714859386402E6</c:v>
                </c:pt>
                <c:pt idx="3">
                  <c:v>6.55147734931763E6</c:v>
                </c:pt>
                <c:pt idx="4">
                  <c:v>5.89740425845088E6</c:v>
                </c:pt>
                <c:pt idx="5">
                  <c:v>5.32061476585601E6</c:v>
                </c:pt>
                <c:pt idx="6">
                  <c:v>4.7781817682338E6</c:v>
                </c:pt>
                <c:pt idx="7">
                  <c:v>4.27754714640884E6</c:v>
                </c:pt>
                <c:pt idx="8">
                  <c:v>3.83521405296863E6</c:v>
                </c:pt>
                <c:pt idx="9">
                  <c:v>3.47285137743064E6</c:v>
                </c:pt>
                <c:pt idx="10">
                  <c:v>3.21574640501002E6</c:v>
                </c:pt>
                <c:pt idx="11">
                  <c:v>3.09303588553143E6</c:v>
                </c:pt>
                <c:pt idx="12">
                  <c:v>3.14416698235533E6</c:v>
                </c:pt>
                <c:pt idx="13">
                  <c:v>3.38328061517416E6</c:v>
                </c:pt>
                <c:pt idx="14">
                  <c:v>3.79597234849666E6</c:v>
                </c:pt>
                <c:pt idx="15">
                  <c:v>4.34241185192662E6</c:v>
                </c:pt>
                <c:pt idx="16">
                  <c:v>4.9615084162099E6</c:v>
                </c:pt>
                <c:pt idx="17">
                  <c:v>5.6272915274361E6</c:v>
                </c:pt>
                <c:pt idx="18">
                  <c:v>6.32427422681512E6</c:v>
                </c:pt>
              </c:numCache>
            </c:numRef>
          </c:val>
        </c:ser>
        <c:ser>
          <c:idx val="14"/>
          <c:order val="14"/>
          <c:tx>
            <c:strRef>
              <c:f>'Conditional Formatting'!$AC$37</c:f>
              <c:strCache>
                <c:ptCount val="1"/>
                <c:pt idx="0">
                  <c:v>1400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Formatting'!$AC$38:$AC$56</c:f>
              <c:numCache>
                <c:formatCode>_(* #,##0_);_(* \(#,##0\);_(* "-"??_);_(@_)</c:formatCode>
                <c:ptCount val="19"/>
                <c:pt idx="0">
                  <c:v>8.8793392085398E6</c:v>
                </c:pt>
                <c:pt idx="1">
                  <c:v>8.14033275443063E6</c:v>
                </c:pt>
                <c:pt idx="2">
                  <c:v>7.41428418101425E6</c:v>
                </c:pt>
                <c:pt idx="3">
                  <c:v>6.71388004447301E6</c:v>
                </c:pt>
                <c:pt idx="4">
                  <c:v>6.07500894930772E6</c:v>
                </c:pt>
                <c:pt idx="5">
                  <c:v>5.50377381659222E6</c:v>
                </c:pt>
                <c:pt idx="6">
                  <c:v>4.97728007064294E6</c:v>
                </c:pt>
                <c:pt idx="7">
                  <c:v>4.49805591038261E6</c:v>
                </c:pt>
                <c:pt idx="8">
                  <c:v>4.08003188989579E6</c:v>
                </c:pt>
                <c:pt idx="9">
                  <c:v>3.74257781756961E6</c:v>
                </c:pt>
                <c:pt idx="10">
                  <c:v>3.50868381363268E6</c:v>
                </c:pt>
                <c:pt idx="11">
                  <c:v>3.40483579783328E6</c:v>
                </c:pt>
                <c:pt idx="12">
                  <c:v>3.45968640627609E6</c:v>
                </c:pt>
                <c:pt idx="13">
                  <c:v>3.6842931883202E6</c:v>
                </c:pt>
                <c:pt idx="14">
                  <c:v>4.06795347738221E6</c:v>
                </c:pt>
                <c:pt idx="15">
                  <c:v>4.57711081880118E6</c:v>
                </c:pt>
                <c:pt idx="16">
                  <c:v>5.16583073197503E6</c:v>
                </c:pt>
                <c:pt idx="17">
                  <c:v>5.80663366299449E6</c:v>
                </c:pt>
                <c:pt idx="18">
                  <c:v>6.48302886861937E6</c:v>
                </c:pt>
              </c:numCache>
            </c:numRef>
          </c:val>
        </c:ser>
        <c:ser>
          <c:idx val="15"/>
          <c:order val="15"/>
          <c:tx>
            <c:strRef>
              <c:f>'Conditional Formatting'!$AD$37</c:f>
              <c:strCache>
                <c:ptCount val="1"/>
                <c:pt idx="0">
                  <c:v>1500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Formatting'!$AD$38:$AD$56</c:f>
              <c:numCache>
                <c:formatCode>_(* #,##0_);_(* \(#,##0\);_(* "-"??_);_(@_)</c:formatCode>
                <c:ptCount val="19"/>
                <c:pt idx="0">
                  <c:v>9.00659697556433E6</c:v>
                </c:pt>
                <c:pt idx="1">
                  <c:v>8.28121822016449E6</c:v>
                </c:pt>
                <c:pt idx="2">
                  <c:v>7.57312348497628E6</c:v>
                </c:pt>
                <c:pt idx="3">
                  <c:v>6.89587991208367E6</c:v>
                </c:pt>
                <c:pt idx="4">
                  <c:v>6.27295673817385E6</c:v>
                </c:pt>
                <c:pt idx="5">
                  <c:v>5.71074877857501E6</c:v>
                </c:pt>
                <c:pt idx="6">
                  <c:v>5.19921217415147E6</c:v>
                </c:pt>
                <c:pt idx="7">
                  <c:v>4.73997732001872E6</c:v>
                </c:pt>
                <c:pt idx="8">
                  <c:v>4.34470686654932E6</c:v>
                </c:pt>
                <c:pt idx="9">
                  <c:v>4.03053099272237E6</c:v>
                </c:pt>
                <c:pt idx="10">
                  <c:v>3.81801026415373E6</c:v>
                </c:pt>
                <c:pt idx="11">
                  <c:v>3.73000389211096E6</c:v>
                </c:pt>
                <c:pt idx="12">
                  <c:v>3.78795307722133E6</c:v>
                </c:pt>
                <c:pt idx="13">
                  <c:v>4.00033420230427E6</c:v>
                </c:pt>
                <c:pt idx="14">
                  <c:v>4.35796470178647E6</c:v>
                </c:pt>
                <c:pt idx="15">
                  <c:v>4.83369774583244E6</c:v>
                </c:pt>
                <c:pt idx="16">
                  <c:v>5.39211148081161E6</c:v>
                </c:pt>
                <c:pt idx="17">
                  <c:v>6.00715893103464E6</c:v>
                </c:pt>
                <c:pt idx="18">
                  <c:v>6.66189958093007E6</c:v>
                </c:pt>
              </c:numCache>
            </c:numRef>
          </c:val>
        </c:ser>
        <c:ser>
          <c:idx val="16"/>
          <c:order val="16"/>
          <c:tx>
            <c:strRef>
              <c:f>'Conditional Formatting'!$AE$37</c:f>
              <c:strCache>
                <c:ptCount val="1"/>
                <c:pt idx="0">
                  <c:v>1600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Formatting'!$AE$38:$AE$56</c:f>
              <c:numCache>
                <c:formatCode>_(* #,##0_);_(* \(#,##0\);_(* "-"??_);_(@_)</c:formatCode>
                <c:ptCount val="19"/>
                <c:pt idx="0">
                  <c:v>9.15055696208003E6</c:v>
                </c:pt>
                <c:pt idx="1">
                  <c:v>8.44001833473927E6</c:v>
                </c:pt>
                <c:pt idx="2">
                  <c:v>7.75036415209682E6</c:v>
                </c:pt>
                <c:pt idx="3">
                  <c:v>7.09408095425554E6</c:v>
                </c:pt>
                <c:pt idx="4">
                  <c:v>6.48758785453858E6</c:v>
                </c:pt>
                <c:pt idx="5">
                  <c:v>5.93745887619162E6</c:v>
                </c:pt>
                <c:pt idx="6">
                  <c:v>5.44092715658194E6</c:v>
                </c:pt>
                <c:pt idx="7">
                  <c:v>5.00055230210612E6</c:v>
                </c:pt>
                <c:pt idx="8">
                  <c:v>4.6264309886043E6</c:v>
                </c:pt>
                <c:pt idx="9">
                  <c:v>4.33362579699541E6</c:v>
                </c:pt>
                <c:pt idx="10">
                  <c:v>4.14019500521624E6</c:v>
                </c:pt>
                <c:pt idx="11">
                  <c:v>4.06537417896519E6</c:v>
                </c:pt>
                <c:pt idx="12">
                  <c:v>4.12557690770095E6</c:v>
                </c:pt>
                <c:pt idx="13">
                  <c:v>4.32701359746332E6</c:v>
                </c:pt>
                <c:pt idx="14">
                  <c:v>4.66167670271537E6</c:v>
                </c:pt>
                <c:pt idx="15">
                  <c:v>5.10776499470864E6</c:v>
                </c:pt>
                <c:pt idx="16">
                  <c:v>5.6372044033414E6</c:v>
                </c:pt>
                <c:pt idx="17">
                  <c:v>6.22655072695367E6</c:v>
                </c:pt>
                <c:pt idx="18">
                  <c:v>6.85912947721826E6</c:v>
                </c:pt>
              </c:numCache>
            </c:numRef>
          </c:val>
        </c:ser>
        <c:ser>
          <c:idx val="17"/>
          <c:order val="17"/>
          <c:tx>
            <c:strRef>
              <c:f>'Conditional Formatting'!$AF$37</c:f>
              <c:strCache>
                <c:ptCount val="1"/>
                <c:pt idx="0">
                  <c:v>1700</c:v>
                </c:pt>
              </c:strCache>
            </c:strRef>
          </c:tx>
          <c:cat>
            <c:numRef>
              <c:f>'Conditional Formatting'!$N$38:$N$56</c:f>
              <c:numCache>
                <c:formatCode>General</c:formatCode>
                <c:ptCount val="19"/>
                <c:pt idx="0">
                  <c:v>0.0</c:v>
                </c:pt>
                <c:pt idx="1">
                  <c:v>400.0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  <c:pt idx="17">
                  <c:v>3400.0</c:v>
                </c:pt>
                <c:pt idx="18">
                  <c:v>3600.0</c:v>
                </c:pt>
              </c:numCache>
            </c:numRef>
          </c:cat>
          <c:val>
            <c:numRef>
              <c:f>'Conditional Formatting'!$AF$38:$AF$56</c:f>
              <c:numCache>
                <c:formatCode>_(* #,##0_);_(* \(#,##0\);_(* "-"??_);_(@_)</c:formatCode>
                <c:ptCount val="19"/>
                <c:pt idx="0">
                  <c:v>9.31006651437203E6</c:v>
                </c:pt>
                <c:pt idx="1">
                  <c:v>8.6150079816857E6</c:v>
                </c:pt>
                <c:pt idx="2">
                  <c:v>7.94358874318076E6</c:v>
                </c:pt>
                <c:pt idx="3">
                  <c:v>7.30676586961421E6</c:v>
                </c:pt>
                <c:pt idx="4">
                  <c:v>6.71695992055363E6</c:v>
                </c:pt>
                <c:pt idx="5">
                  <c:v>6.18082567288454E6</c:v>
                </c:pt>
                <c:pt idx="6">
                  <c:v>5.69964401791689E6</c:v>
                </c:pt>
                <c:pt idx="7">
                  <c:v>5.27723290344122E6</c:v>
                </c:pt>
                <c:pt idx="8">
                  <c:v>4.92270360103318E6</c:v>
                </c:pt>
                <c:pt idx="9">
                  <c:v>4.64929191313928E6</c:v>
                </c:pt>
                <c:pt idx="10">
                  <c:v>4.47264515118859E6</c:v>
                </c:pt>
                <c:pt idx="11">
                  <c:v>4.40875511238076E6</c:v>
                </c:pt>
                <c:pt idx="12">
                  <c:v>4.47035363403661E6</c:v>
                </c:pt>
                <c:pt idx="13">
                  <c:v>4.66184230934475E6</c:v>
                </c:pt>
                <c:pt idx="14">
                  <c:v>4.97626129199233E6</c:v>
                </c:pt>
                <c:pt idx="15">
                  <c:v>5.39600058190623E6</c:v>
                </c:pt>
                <c:pt idx="16">
                  <c:v>5.89833479567907E6</c:v>
                </c:pt>
                <c:pt idx="17">
                  <c:v>6.46262934029925E6</c:v>
                </c:pt>
                <c:pt idx="18">
                  <c:v>7.07300808688578E6</c:v>
                </c:pt>
              </c:numCache>
            </c:numRef>
          </c:val>
        </c:ser>
        <c:bandFmts/>
        <c:axId val="2093447672"/>
        <c:axId val="2093444712"/>
        <c:axId val="2093441528"/>
      </c:surface3DChart>
      <c:catAx>
        <c:axId val="209344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444712"/>
        <c:crosses val="autoZero"/>
        <c:auto val="1"/>
        <c:lblAlgn val="ctr"/>
        <c:lblOffset val="100"/>
        <c:noMultiLvlLbl val="0"/>
      </c:catAx>
      <c:valAx>
        <c:axId val="2093444712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2093447672"/>
        <c:crosses val="autoZero"/>
        <c:crossBetween val="midCat"/>
      </c:valAx>
      <c:serAx>
        <c:axId val="20934415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444712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'Conditional Formatting'!$D$1</c:f>
              <c:strCache>
                <c:ptCount val="1"/>
                <c:pt idx="0">
                  <c:v>Yn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9"/>
              <c:spPr>
                <a:solidFill>
                  <a:srgbClr val="FF0000"/>
                </a:solidFill>
              </c:spPr>
            </c:marker>
            <c:bubble3D val="0"/>
          </c:dPt>
          <c:xVal>
            <c:numRef>
              <c:f>'Conditional Formatting'!$C$2:$C$9</c:f>
              <c:numCache>
                <c:formatCode>General</c:formatCode>
                <c:ptCount val="8"/>
                <c:pt idx="0">
                  <c:v>2025.0</c:v>
                </c:pt>
                <c:pt idx="1">
                  <c:v>1650.0</c:v>
                </c:pt>
                <c:pt idx="2">
                  <c:v>2300.0</c:v>
                </c:pt>
                <c:pt idx="3">
                  <c:v>2800.0</c:v>
                </c:pt>
                <c:pt idx="4">
                  <c:v>2350.0</c:v>
                </c:pt>
                <c:pt idx="5">
                  <c:v>2700.0</c:v>
                </c:pt>
                <c:pt idx="6">
                  <c:v>700.0</c:v>
                </c:pt>
                <c:pt idx="7">
                  <c:v>2025.0</c:v>
                </c:pt>
              </c:numCache>
            </c:numRef>
          </c:xVal>
          <c:yVal>
            <c:numRef>
              <c:f>'Conditional Formatting'!$D$2:$D$9</c:f>
              <c:numCache>
                <c:formatCode>General</c:formatCode>
                <c:ptCount val="8"/>
                <c:pt idx="0">
                  <c:v>675.0</c:v>
                </c:pt>
                <c:pt idx="1">
                  <c:v>500.0</c:v>
                </c:pt>
                <c:pt idx="2">
                  <c:v>150.0</c:v>
                </c:pt>
                <c:pt idx="3">
                  <c:v>600.0</c:v>
                </c:pt>
                <c:pt idx="4">
                  <c:v>1000.0</c:v>
                </c:pt>
                <c:pt idx="5">
                  <c:v>1150.0</c:v>
                </c:pt>
                <c:pt idx="6">
                  <c:v>1200.0</c:v>
                </c:pt>
                <c:pt idx="7">
                  <c:v>675.0043509590825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402408"/>
        <c:axId val="2093399416"/>
      </c:scatterChart>
      <c:valAx>
        <c:axId val="2093402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399416"/>
        <c:crosses val="autoZero"/>
        <c:crossBetween val="midCat"/>
      </c:valAx>
      <c:valAx>
        <c:axId val="2093399416"/>
        <c:scaling>
          <c:orientation val="minMax"/>
          <c:max val="16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40240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'USA Location'!$C$2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8"/>
              <c:spPr>
                <a:solidFill>
                  <a:schemeClr val="tx1"/>
                </a:solidFill>
              </c:spPr>
            </c:marker>
            <c:bubble3D val="0"/>
          </c:dPt>
          <c:xVal>
            <c:numRef>
              <c:f>'USA Location'!$B$3:$B$10</c:f>
              <c:numCache>
                <c:formatCode>General</c:formatCode>
                <c:ptCount val="8"/>
                <c:pt idx="0">
                  <c:v>3050.0</c:v>
                </c:pt>
                <c:pt idx="1">
                  <c:v>2600.0</c:v>
                </c:pt>
                <c:pt idx="2">
                  <c:v>2280.0</c:v>
                </c:pt>
                <c:pt idx="3">
                  <c:v>1250.0</c:v>
                </c:pt>
                <c:pt idx="4">
                  <c:v>330.0</c:v>
                </c:pt>
                <c:pt idx="5">
                  <c:v>2850.0</c:v>
                </c:pt>
                <c:pt idx="6">
                  <c:v>750.0</c:v>
                </c:pt>
                <c:pt idx="7" formatCode="_(* #,##0.00_);_(* \(#,##0.00\);_(* &quot;-&quot;??_);_(@_)">
                  <c:v>2255.258328646818</c:v>
                </c:pt>
              </c:numCache>
            </c:numRef>
          </c:xVal>
          <c:yVal>
            <c:numRef>
              <c:f>'USA Location'!$C$3:$C$10</c:f>
              <c:numCache>
                <c:formatCode>General</c:formatCode>
                <c:ptCount val="8"/>
                <c:pt idx="0">
                  <c:v>880.0</c:v>
                </c:pt>
                <c:pt idx="1">
                  <c:v>450.0</c:v>
                </c:pt>
                <c:pt idx="2">
                  <c:v>750.0</c:v>
                </c:pt>
                <c:pt idx="3">
                  <c:v>700.0</c:v>
                </c:pt>
                <c:pt idx="4">
                  <c:v>1080.0</c:v>
                </c:pt>
                <c:pt idx="5">
                  <c:v>220.0</c:v>
                </c:pt>
                <c:pt idx="6">
                  <c:v>450.0</c:v>
                </c:pt>
                <c:pt idx="7" formatCode="_(* #,##0.00_);_(* \(#,##0.00\);_(* &quot;-&quot;??_);_(@_)">
                  <c:v>692.0731579035092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89176"/>
        <c:axId val="2093286120"/>
      </c:scatterChart>
      <c:valAx>
        <c:axId val="2093289176"/>
        <c:scaling>
          <c:orientation val="minMax"/>
          <c:max val="3500.0"/>
        </c:scaling>
        <c:delete val="0"/>
        <c:axPos val="b"/>
        <c:numFmt formatCode="General" sourceLinked="1"/>
        <c:majorTickMark val="out"/>
        <c:minorTickMark val="none"/>
        <c:tickLblPos val="nextTo"/>
        <c:crossAx val="2093286120"/>
        <c:crosses val="autoZero"/>
        <c:crossBetween val="midCat"/>
      </c:valAx>
      <c:valAx>
        <c:axId val="2093286120"/>
        <c:scaling>
          <c:orientation val="minMax"/>
          <c:max val="12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289176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'USA Location'!$C$2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8"/>
              <c:spPr>
                <a:solidFill>
                  <a:schemeClr val="tx1"/>
                </a:solidFill>
              </c:spPr>
            </c:marker>
            <c:bubble3D val="0"/>
          </c:dPt>
          <c:xVal>
            <c:numRef>
              <c:f>'USA Location'!$B$3:$B$10</c:f>
              <c:numCache>
                <c:formatCode>General</c:formatCode>
                <c:ptCount val="8"/>
                <c:pt idx="0">
                  <c:v>3050.0</c:v>
                </c:pt>
                <c:pt idx="1">
                  <c:v>2600.0</c:v>
                </c:pt>
                <c:pt idx="2">
                  <c:v>2280.0</c:v>
                </c:pt>
                <c:pt idx="3">
                  <c:v>1250.0</c:v>
                </c:pt>
                <c:pt idx="4">
                  <c:v>330.0</c:v>
                </c:pt>
                <c:pt idx="5">
                  <c:v>2850.0</c:v>
                </c:pt>
                <c:pt idx="6">
                  <c:v>750.0</c:v>
                </c:pt>
                <c:pt idx="7" formatCode="_(* #,##0.00_);_(* \(#,##0.00\);_(* &quot;-&quot;??_);_(@_)">
                  <c:v>2255.258328646818</c:v>
                </c:pt>
              </c:numCache>
            </c:numRef>
          </c:xVal>
          <c:yVal>
            <c:numRef>
              <c:f>'USA Location'!$C$3:$C$10</c:f>
              <c:numCache>
                <c:formatCode>General</c:formatCode>
                <c:ptCount val="8"/>
                <c:pt idx="0">
                  <c:v>880.0</c:v>
                </c:pt>
                <c:pt idx="1">
                  <c:v>450.0</c:v>
                </c:pt>
                <c:pt idx="2">
                  <c:v>750.0</c:v>
                </c:pt>
                <c:pt idx="3">
                  <c:v>700.0</c:v>
                </c:pt>
                <c:pt idx="4">
                  <c:v>1080.0</c:v>
                </c:pt>
                <c:pt idx="5">
                  <c:v>220.0</c:v>
                </c:pt>
                <c:pt idx="6">
                  <c:v>450.0</c:v>
                </c:pt>
                <c:pt idx="7" formatCode="_(* #,##0.00_);_(* \(#,##0.00\);_(* &quot;-&quot;??_);_(@_)">
                  <c:v>692.0731579035092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59032"/>
        <c:axId val="2093255960"/>
      </c:scatterChart>
      <c:valAx>
        <c:axId val="209325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255960"/>
        <c:crosses val="autoZero"/>
        <c:crossBetween val="midCat"/>
      </c:valAx>
      <c:valAx>
        <c:axId val="2093255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259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view3D>
      <c:rotX val="30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tx>
            <c:strRef>
              <c:f>'USA Location w scroll bars'!$K$49</c:f>
              <c:strCache>
                <c:ptCount val="1"/>
                <c:pt idx="0">
                  <c:v> -  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bars'!$K$50:$K$66</c:f>
              <c:numCache>
                <c:formatCode>_(* #,##0_);_(* \(#,##0\);_(* "-"??_);_(@_)</c:formatCode>
                <c:ptCount val="17"/>
                <c:pt idx="0">
                  <c:v>14508.32387691992</c:v>
                </c:pt>
                <c:pt idx="1">
                  <c:v>13355.16476511233</c:v>
                </c:pt>
                <c:pt idx="2">
                  <c:v>12275.27151011429</c:v>
                </c:pt>
                <c:pt idx="3">
                  <c:v>11296.61654133654</c:v>
                </c:pt>
                <c:pt idx="4">
                  <c:v>10455.09498390882</c:v>
                </c:pt>
                <c:pt idx="5">
                  <c:v>9768.581383988438</c:v>
                </c:pt>
                <c:pt idx="6">
                  <c:v>9223.6667478126</c:v>
                </c:pt>
                <c:pt idx="7">
                  <c:v>8801.195667916184</c:v>
                </c:pt>
                <c:pt idx="8">
                  <c:v>8485.830361706224</c:v>
                </c:pt>
                <c:pt idx="9">
                  <c:v>8266.499108696591</c:v>
                </c:pt>
                <c:pt idx="10">
                  <c:v>8141.812270120995</c:v>
                </c:pt>
                <c:pt idx="11">
                  <c:v>8123.767057724483</c:v>
                </c:pt>
                <c:pt idx="12">
                  <c:v>8238.266923906322</c:v>
                </c:pt>
                <c:pt idx="13">
                  <c:v>8525.268739083516</c:v>
                </c:pt>
                <c:pt idx="14">
                  <c:v>9040.846452659086</c:v>
                </c:pt>
                <c:pt idx="15">
                  <c:v>9848.95569447563</c:v>
                </c:pt>
                <c:pt idx="16">
                  <c:v>10872.36276691846</c:v>
                </c:pt>
              </c:numCache>
            </c:numRef>
          </c:val>
        </c:ser>
        <c:ser>
          <c:idx val="1"/>
          <c:order val="1"/>
          <c:tx>
            <c:strRef>
              <c:f>'USA Location w scroll bars'!$L$49</c:f>
              <c:strCache>
                <c:ptCount val="1"/>
                <c:pt idx="0">
                  <c:v> 200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bars'!$L$50:$L$66</c:f>
              <c:numCache>
                <c:formatCode>_(* #,##0_);_(* \(#,##0\);_(* "-"??_);_(@_)</c:formatCode>
                <c:ptCount val="17"/>
                <c:pt idx="0">
                  <c:v>14009.04653126147</c:v>
                </c:pt>
                <c:pt idx="1">
                  <c:v>12801.22211220202</c:v>
                </c:pt>
                <c:pt idx="2">
                  <c:v>11657.94590583526</c:v>
                </c:pt>
                <c:pt idx="3">
                  <c:v>10608.10632355315</c:v>
                </c:pt>
                <c:pt idx="4">
                  <c:v>9722.057752872646</c:v>
                </c:pt>
                <c:pt idx="5">
                  <c:v>9041.120725014172</c:v>
                </c:pt>
                <c:pt idx="6">
                  <c:v>8509.996646083795</c:v>
                </c:pt>
                <c:pt idx="7">
                  <c:v>8102.092500751225</c:v>
                </c:pt>
                <c:pt idx="8">
                  <c:v>7798.47156262334</c:v>
                </c:pt>
                <c:pt idx="9">
                  <c:v>7577.259818389193</c:v>
                </c:pt>
                <c:pt idx="10">
                  <c:v>7432.179077534016</c:v>
                </c:pt>
                <c:pt idx="11">
                  <c:v>7377.977315467153</c:v>
                </c:pt>
                <c:pt idx="12">
                  <c:v>7446.344713771421</c:v>
                </c:pt>
                <c:pt idx="13">
                  <c:v>7693.56842600553</c:v>
                </c:pt>
                <c:pt idx="14">
                  <c:v>8171.32598407007</c:v>
                </c:pt>
                <c:pt idx="15">
                  <c:v>9106.052196584513</c:v>
                </c:pt>
                <c:pt idx="16">
                  <c:v>10246.47313400123</c:v>
                </c:pt>
              </c:numCache>
            </c:numRef>
          </c:val>
        </c:ser>
        <c:ser>
          <c:idx val="2"/>
          <c:order val="2"/>
          <c:tx>
            <c:strRef>
              <c:f>'USA Location w scroll bars'!$M$49</c:f>
              <c:strCache>
                <c:ptCount val="1"/>
                <c:pt idx="0">
                  <c:v> 400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bars'!$M$50:$M$66</c:f>
              <c:numCache>
                <c:formatCode>_(* #,##0_);_(* \(#,##0\);_(* "-"??_);_(@_)</c:formatCode>
                <c:ptCount val="17"/>
                <c:pt idx="0">
                  <c:v>13643.41109335136</c:v>
                </c:pt>
                <c:pt idx="1">
                  <c:v>12392.60641573081</c:v>
                </c:pt>
                <c:pt idx="2">
                  <c:v>11201.12925400819</c:v>
                </c:pt>
                <c:pt idx="3">
                  <c:v>10076.10909583006</c:v>
                </c:pt>
                <c:pt idx="4">
                  <c:v>9118.197062880284</c:v>
                </c:pt>
                <c:pt idx="5">
                  <c:v>8492.035386074134</c:v>
                </c:pt>
                <c:pt idx="6">
                  <c:v>7968.361729744885</c:v>
                </c:pt>
                <c:pt idx="7">
                  <c:v>7582.743174810284</c:v>
                </c:pt>
                <c:pt idx="8">
                  <c:v>7309.350356400415</c:v>
                </c:pt>
                <c:pt idx="9">
                  <c:v>7097.272323916039</c:v>
                </c:pt>
                <c:pt idx="10">
                  <c:v>6935.571602464471</c:v>
                </c:pt>
                <c:pt idx="11">
                  <c:v>6849.671807422475</c:v>
                </c:pt>
                <c:pt idx="12">
                  <c:v>6886.916186406673</c:v>
                </c:pt>
                <c:pt idx="13">
                  <c:v>7093.515674195702</c:v>
                </c:pt>
                <c:pt idx="14">
                  <c:v>7752.25925765043</c:v>
                </c:pt>
                <c:pt idx="15">
                  <c:v>8701.894785741775</c:v>
                </c:pt>
                <c:pt idx="16">
                  <c:v>9855.781615742023</c:v>
                </c:pt>
              </c:numCache>
            </c:numRef>
          </c:val>
        </c:ser>
        <c:ser>
          <c:idx val="3"/>
          <c:order val="3"/>
          <c:tx>
            <c:strRef>
              <c:f>'USA Location w scroll bars'!$N$49</c:f>
              <c:strCache>
                <c:ptCount val="1"/>
                <c:pt idx="0">
                  <c:v> 600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bars'!$N$50:$N$66</c:f>
              <c:numCache>
                <c:formatCode>_(* #,##0_);_(* \(#,##0\);_(* "-"??_);_(@_)</c:formatCode>
                <c:ptCount val="17"/>
                <c:pt idx="0">
                  <c:v>13428.64061763336</c:v>
                </c:pt>
                <c:pt idx="1">
                  <c:v>12153.04411192698</c:v>
                </c:pt>
                <c:pt idx="2">
                  <c:v>10956.85601336268</c:v>
                </c:pt>
                <c:pt idx="3">
                  <c:v>9860.617763676142</c:v>
                </c:pt>
                <c:pt idx="4">
                  <c:v>8936.97822889902</c:v>
                </c:pt>
                <c:pt idx="5">
                  <c:v>8238.434803119596</c:v>
                </c:pt>
                <c:pt idx="6">
                  <c:v>7642.415916741397</c:v>
                </c:pt>
                <c:pt idx="7">
                  <c:v>7294.679107286023</c:v>
                </c:pt>
                <c:pt idx="8">
                  <c:v>7075.627086329186</c:v>
                </c:pt>
                <c:pt idx="9">
                  <c:v>6880.515666896886</c:v>
                </c:pt>
                <c:pt idx="10">
                  <c:v>6707.098758367145</c:v>
                </c:pt>
                <c:pt idx="11">
                  <c:v>6588.666265478864</c:v>
                </c:pt>
                <c:pt idx="12">
                  <c:v>6674.886109872276</c:v>
                </c:pt>
                <c:pt idx="13">
                  <c:v>7018.238271367954</c:v>
                </c:pt>
                <c:pt idx="14">
                  <c:v>7674.754610061522</c:v>
                </c:pt>
                <c:pt idx="15">
                  <c:v>8576.274694499158</c:v>
                </c:pt>
                <c:pt idx="16">
                  <c:v>9701.897658773101</c:v>
                </c:pt>
              </c:numCache>
            </c:numRef>
          </c:val>
        </c:ser>
        <c:ser>
          <c:idx val="4"/>
          <c:order val="4"/>
          <c:tx>
            <c:strRef>
              <c:f>'USA Location w scroll bars'!$O$49</c:f>
              <c:strCache>
                <c:ptCount val="1"/>
                <c:pt idx="0">
                  <c:v> 800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bars'!$O$50:$O$66</c:f>
              <c:numCache>
                <c:formatCode>_(* #,##0_);_(* \(#,##0\);_(* "-"??_);_(@_)</c:formatCode>
                <c:ptCount val="17"/>
                <c:pt idx="0">
                  <c:v>13377.89050695398</c:v>
                </c:pt>
                <c:pt idx="1">
                  <c:v>12085.21765760471</c:v>
                </c:pt>
                <c:pt idx="2">
                  <c:v>10916.71048832433</c:v>
                </c:pt>
                <c:pt idx="3">
                  <c:v>9913.406005154315</c:v>
                </c:pt>
                <c:pt idx="4">
                  <c:v>9058.061428802086</c:v>
                </c:pt>
                <c:pt idx="5">
                  <c:v>8334.68754609898</c:v>
                </c:pt>
                <c:pt idx="6">
                  <c:v>7720.782398325575</c:v>
                </c:pt>
                <c:pt idx="7">
                  <c:v>7369.603009049202</c:v>
                </c:pt>
                <c:pt idx="8">
                  <c:v>7155.272001420084</c:v>
                </c:pt>
                <c:pt idx="9">
                  <c:v>6970.1518216126</c:v>
                </c:pt>
                <c:pt idx="10">
                  <c:v>6809.146493134142</c:v>
                </c:pt>
                <c:pt idx="11">
                  <c:v>6688.490593570064</c:v>
                </c:pt>
                <c:pt idx="12">
                  <c:v>6852.019323111305</c:v>
                </c:pt>
                <c:pt idx="13">
                  <c:v>7286.243005225992</c:v>
                </c:pt>
                <c:pt idx="14">
                  <c:v>7888.856156266505</c:v>
                </c:pt>
                <c:pt idx="15">
                  <c:v>8661.219581729792</c:v>
                </c:pt>
                <c:pt idx="16">
                  <c:v>9774.463817987102</c:v>
                </c:pt>
              </c:numCache>
            </c:numRef>
          </c:val>
        </c:ser>
        <c:ser>
          <c:idx val="5"/>
          <c:order val="5"/>
          <c:tx>
            <c:strRef>
              <c:f>'USA Location w scroll bars'!$P$49</c:f>
              <c:strCache>
                <c:ptCount val="1"/>
                <c:pt idx="0">
                  <c:v> 1,000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bars'!$P$50:$P$66</c:f>
              <c:numCache>
                <c:formatCode>_(* #,##0_);_(* \(#,##0\);_(* "-"??_);_(@_)</c:formatCode>
                <c:ptCount val="17"/>
                <c:pt idx="0">
                  <c:v>13513.47933580953</c:v>
                </c:pt>
                <c:pt idx="1">
                  <c:v>12194.59550182828</c:v>
                </c:pt>
                <c:pt idx="2">
                  <c:v>11047.74974995862</c:v>
                </c:pt>
                <c:pt idx="3">
                  <c:v>10174.62968122607</c:v>
                </c:pt>
                <c:pt idx="4">
                  <c:v>9399.554138041814</c:v>
                </c:pt>
                <c:pt idx="5">
                  <c:v>8726.721330020273</c:v>
                </c:pt>
                <c:pt idx="6">
                  <c:v>8180.123729821383</c:v>
                </c:pt>
                <c:pt idx="7">
                  <c:v>7795.565244331992</c:v>
                </c:pt>
                <c:pt idx="8">
                  <c:v>7540.042776945073</c:v>
                </c:pt>
                <c:pt idx="9">
                  <c:v>7359.78773294082</c:v>
                </c:pt>
                <c:pt idx="10">
                  <c:v>7245.128626638694</c:v>
                </c:pt>
                <c:pt idx="11">
                  <c:v>7235.082507430821</c:v>
                </c:pt>
                <c:pt idx="12">
                  <c:v>7423.311926388114</c:v>
                </c:pt>
                <c:pt idx="13">
                  <c:v>7825.255735503164</c:v>
                </c:pt>
                <c:pt idx="14">
                  <c:v>8393.678353705298</c:v>
                </c:pt>
                <c:pt idx="15">
                  <c:v>9129.506911460718</c:v>
                </c:pt>
                <c:pt idx="16">
                  <c:v>10169.35676247721</c:v>
                </c:pt>
              </c:numCache>
            </c:numRef>
          </c:val>
        </c:ser>
        <c:ser>
          <c:idx val="6"/>
          <c:order val="6"/>
          <c:tx>
            <c:strRef>
              <c:f>'USA Location w scroll bars'!$Q$49</c:f>
              <c:strCache>
                <c:ptCount val="1"/>
                <c:pt idx="0">
                  <c:v> 1,200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bars'!$Q$50:$Q$66</c:f>
              <c:numCache>
                <c:formatCode>_(* #,##0_);_(* \(#,##0\);_(* "-"??_);_(@_)</c:formatCode>
                <c:ptCount val="17"/>
                <c:pt idx="0">
                  <c:v>13868.6137820344</c:v>
                </c:pt>
                <c:pt idx="1">
                  <c:v>12605.83285812322</c:v>
                </c:pt>
                <c:pt idx="2">
                  <c:v>11518.14160898801</c:v>
                </c:pt>
                <c:pt idx="3">
                  <c:v>10680.57385356581</c:v>
                </c:pt>
                <c:pt idx="4">
                  <c:v>9951.166671071461</c:v>
                </c:pt>
                <c:pt idx="5">
                  <c:v>9322.468227255167</c:v>
                </c:pt>
                <c:pt idx="6">
                  <c:v>8810.17148221</c:v>
                </c:pt>
                <c:pt idx="7">
                  <c:v>8425.532784818778</c:v>
                </c:pt>
                <c:pt idx="8">
                  <c:v>8158.23139107046</c:v>
                </c:pt>
                <c:pt idx="9">
                  <c:v>7989.668987042512</c:v>
                </c:pt>
                <c:pt idx="10">
                  <c:v>7918.845981418707</c:v>
                </c:pt>
                <c:pt idx="11">
                  <c:v>7971.13814942959</c:v>
                </c:pt>
                <c:pt idx="12">
                  <c:v>8184.738075327761</c:v>
                </c:pt>
                <c:pt idx="13">
                  <c:v>8574.774280098667</c:v>
                </c:pt>
                <c:pt idx="14">
                  <c:v>9135.6904805008</c:v>
                </c:pt>
                <c:pt idx="15">
                  <c:v>9878.785115826957</c:v>
                </c:pt>
                <c:pt idx="16">
                  <c:v>10826.47900406585</c:v>
                </c:pt>
              </c:numCache>
            </c:numRef>
          </c:val>
        </c:ser>
        <c:bandFmts/>
        <c:axId val="2093177480"/>
        <c:axId val="2093174584"/>
        <c:axId val="2093171512"/>
      </c:surface3DChart>
      <c:catAx>
        <c:axId val="2093177480"/>
        <c:scaling>
          <c:orientation val="minMax"/>
        </c:scaling>
        <c:delete val="0"/>
        <c:axPos val="b"/>
        <c:numFmt formatCode="_(* #,##0_);_(* \(#,##0\);_(* &quot;-&quot;??_);_(@_)" sourceLinked="1"/>
        <c:majorTickMark val="out"/>
        <c:minorTickMark val="none"/>
        <c:tickLblPos val="nextTo"/>
        <c:crossAx val="2093174584"/>
        <c:crosses val="autoZero"/>
        <c:auto val="1"/>
        <c:lblAlgn val="ctr"/>
        <c:lblOffset val="100"/>
        <c:noMultiLvlLbl val="0"/>
      </c:catAx>
      <c:valAx>
        <c:axId val="2093174584"/>
        <c:scaling>
          <c:orientation val="minMax"/>
          <c:min val="5000.0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2093177480"/>
        <c:crosses val="autoZero"/>
        <c:crossBetween val="midCat"/>
      </c:valAx>
      <c:serAx>
        <c:axId val="2093171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174584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view3D>
      <c:rotX val="30"/>
      <c:rotY val="20"/>
      <c:rAngAx val="0"/>
      <c:perspective val="30"/>
    </c:view3D>
    <c:floor>
      <c:thickness val="0"/>
      <c:spPr>
        <a:blipFill>
          <a:blip xmlns:r="http://schemas.openxmlformats.org/officeDocument/2006/relationships" r:embed="rId1"/>
          <a:stretch>
            <a:fillRect/>
          </a:stretch>
        </a:blipFill>
      </c:spPr>
    </c:floor>
    <c:sideWall>
      <c:thickness val="0"/>
    </c:sideWall>
    <c:backWall>
      <c:thickness val="0"/>
    </c:backWall>
    <c:plotArea>
      <c:layout/>
      <c:surface3DChart>
        <c:wireframe val="1"/>
        <c:ser>
          <c:idx val="0"/>
          <c:order val="0"/>
          <c:tx>
            <c:strRef>
              <c:f>'USA Location w scroll bars'!$K$49</c:f>
              <c:strCache>
                <c:ptCount val="1"/>
                <c:pt idx="0">
                  <c:v> -  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bars'!$K$50:$K$66</c:f>
              <c:numCache>
                <c:formatCode>_(* #,##0_);_(* \(#,##0\);_(* "-"??_);_(@_)</c:formatCode>
                <c:ptCount val="17"/>
                <c:pt idx="0">
                  <c:v>14508.32387691992</c:v>
                </c:pt>
                <c:pt idx="1">
                  <c:v>13355.16476511233</c:v>
                </c:pt>
                <c:pt idx="2">
                  <c:v>12275.27151011429</c:v>
                </c:pt>
                <c:pt idx="3">
                  <c:v>11296.61654133654</c:v>
                </c:pt>
                <c:pt idx="4">
                  <c:v>10455.09498390882</c:v>
                </c:pt>
                <c:pt idx="5">
                  <c:v>9768.581383988438</c:v>
                </c:pt>
                <c:pt idx="6">
                  <c:v>9223.6667478126</c:v>
                </c:pt>
                <c:pt idx="7">
                  <c:v>8801.195667916184</c:v>
                </c:pt>
                <c:pt idx="8">
                  <c:v>8485.830361706224</c:v>
                </c:pt>
                <c:pt idx="9">
                  <c:v>8266.499108696591</c:v>
                </c:pt>
                <c:pt idx="10">
                  <c:v>8141.812270120995</c:v>
                </c:pt>
                <c:pt idx="11">
                  <c:v>8123.767057724483</c:v>
                </c:pt>
                <c:pt idx="12">
                  <c:v>8238.266923906322</c:v>
                </c:pt>
                <c:pt idx="13">
                  <c:v>8525.268739083516</c:v>
                </c:pt>
                <c:pt idx="14">
                  <c:v>9040.846452659086</c:v>
                </c:pt>
                <c:pt idx="15">
                  <c:v>9848.95569447563</c:v>
                </c:pt>
                <c:pt idx="16">
                  <c:v>10872.36276691846</c:v>
                </c:pt>
              </c:numCache>
            </c:numRef>
          </c:val>
        </c:ser>
        <c:ser>
          <c:idx val="1"/>
          <c:order val="1"/>
          <c:tx>
            <c:strRef>
              <c:f>'USA Location w scroll bars'!$L$49</c:f>
              <c:strCache>
                <c:ptCount val="1"/>
                <c:pt idx="0">
                  <c:v> 200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bars'!$L$50:$L$66</c:f>
              <c:numCache>
                <c:formatCode>_(* #,##0_);_(* \(#,##0\);_(* "-"??_);_(@_)</c:formatCode>
                <c:ptCount val="17"/>
                <c:pt idx="0">
                  <c:v>14009.04653126147</c:v>
                </c:pt>
                <c:pt idx="1">
                  <c:v>12801.22211220202</c:v>
                </c:pt>
                <c:pt idx="2">
                  <c:v>11657.94590583526</c:v>
                </c:pt>
                <c:pt idx="3">
                  <c:v>10608.10632355315</c:v>
                </c:pt>
                <c:pt idx="4">
                  <c:v>9722.057752872646</c:v>
                </c:pt>
                <c:pt idx="5">
                  <c:v>9041.120725014172</c:v>
                </c:pt>
                <c:pt idx="6">
                  <c:v>8509.996646083795</c:v>
                </c:pt>
                <c:pt idx="7">
                  <c:v>8102.092500751225</c:v>
                </c:pt>
                <c:pt idx="8">
                  <c:v>7798.47156262334</c:v>
                </c:pt>
                <c:pt idx="9">
                  <c:v>7577.259818389193</c:v>
                </c:pt>
                <c:pt idx="10">
                  <c:v>7432.179077534016</c:v>
                </c:pt>
                <c:pt idx="11">
                  <c:v>7377.977315467153</c:v>
                </c:pt>
                <c:pt idx="12">
                  <c:v>7446.344713771421</c:v>
                </c:pt>
                <c:pt idx="13">
                  <c:v>7693.56842600553</c:v>
                </c:pt>
                <c:pt idx="14">
                  <c:v>8171.32598407007</c:v>
                </c:pt>
                <c:pt idx="15">
                  <c:v>9106.052196584513</c:v>
                </c:pt>
                <c:pt idx="16">
                  <c:v>10246.47313400123</c:v>
                </c:pt>
              </c:numCache>
            </c:numRef>
          </c:val>
        </c:ser>
        <c:ser>
          <c:idx val="2"/>
          <c:order val="2"/>
          <c:tx>
            <c:strRef>
              <c:f>'USA Location w scroll bars'!$M$49</c:f>
              <c:strCache>
                <c:ptCount val="1"/>
                <c:pt idx="0">
                  <c:v> 400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bars'!$M$50:$M$66</c:f>
              <c:numCache>
                <c:formatCode>_(* #,##0_);_(* \(#,##0\);_(* "-"??_);_(@_)</c:formatCode>
                <c:ptCount val="17"/>
                <c:pt idx="0">
                  <c:v>13643.41109335136</c:v>
                </c:pt>
                <c:pt idx="1">
                  <c:v>12392.60641573081</c:v>
                </c:pt>
                <c:pt idx="2">
                  <c:v>11201.12925400819</c:v>
                </c:pt>
                <c:pt idx="3">
                  <c:v>10076.10909583006</c:v>
                </c:pt>
                <c:pt idx="4">
                  <c:v>9118.197062880284</c:v>
                </c:pt>
                <c:pt idx="5">
                  <c:v>8492.035386074134</c:v>
                </c:pt>
                <c:pt idx="6">
                  <c:v>7968.361729744885</c:v>
                </c:pt>
                <c:pt idx="7">
                  <c:v>7582.743174810284</c:v>
                </c:pt>
                <c:pt idx="8">
                  <c:v>7309.350356400415</c:v>
                </c:pt>
                <c:pt idx="9">
                  <c:v>7097.272323916039</c:v>
                </c:pt>
                <c:pt idx="10">
                  <c:v>6935.571602464471</c:v>
                </c:pt>
                <c:pt idx="11">
                  <c:v>6849.671807422475</c:v>
                </c:pt>
                <c:pt idx="12">
                  <c:v>6886.916186406673</c:v>
                </c:pt>
                <c:pt idx="13">
                  <c:v>7093.515674195702</c:v>
                </c:pt>
                <c:pt idx="14">
                  <c:v>7752.25925765043</c:v>
                </c:pt>
                <c:pt idx="15">
                  <c:v>8701.894785741775</c:v>
                </c:pt>
                <c:pt idx="16">
                  <c:v>9855.781615742023</c:v>
                </c:pt>
              </c:numCache>
            </c:numRef>
          </c:val>
        </c:ser>
        <c:ser>
          <c:idx val="3"/>
          <c:order val="3"/>
          <c:tx>
            <c:strRef>
              <c:f>'USA Location w scroll bars'!$N$49</c:f>
              <c:strCache>
                <c:ptCount val="1"/>
                <c:pt idx="0">
                  <c:v> 600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bars'!$N$50:$N$66</c:f>
              <c:numCache>
                <c:formatCode>_(* #,##0_);_(* \(#,##0\);_(* "-"??_);_(@_)</c:formatCode>
                <c:ptCount val="17"/>
                <c:pt idx="0">
                  <c:v>13428.64061763336</c:v>
                </c:pt>
                <c:pt idx="1">
                  <c:v>12153.04411192698</c:v>
                </c:pt>
                <c:pt idx="2">
                  <c:v>10956.85601336268</c:v>
                </c:pt>
                <c:pt idx="3">
                  <c:v>9860.617763676142</c:v>
                </c:pt>
                <c:pt idx="4">
                  <c:v>8936.97822889902</c:v>
                </c:pt>
                <c:pt idx="5">
                  <c:v>8238.434803119596</c:v>
                </c:pt>
                <c:pt idx="6">
                  <c:v>7642.415916741397</c:v>
                </c:pt>
                <c:pt idx="7">
                  <c:v>7294.679107286023</c:v>
                </c:pt>
                <c:pt idx="8">
                  <c:v>7075.627086329186</c:v>
                </c:pt>
                <c:pt idx="9">
                  <c:v>6880.515666896886</c:v>
                </c:pt>
                <c:pt idx="10">
                  <c:v>6707.098758367145</c:v>
                </c:pt>
                <c:pt idx="11">
                  <c:v>6588.666265478864</c:v>
                </c:pt>
                <c:pt idx="12">
                  <c:v>6674.886109872276</c:v>
                </c:pt>
                <c:pt idx="13">
                  <c:v>7018.238271367954</c:v>
                </c:pt>
                <c:pt idx="14">
                  <c:v>7674.754610061522</c:v>
                </c:pt>
                <c:pt idx="15">
                  <c:v>8576.274694499158</c:v>
                </c:pt>
                <c:pt idx="16">
                  <c:v>9701.897658773101</c:v>
                </c:pt>
              </c:numCache>
            </c:numRef>
          </c:val>
        </c:ser>
        <c:ser>
          <c:idx val="4"/>
          <c:order val="4"/>
          <c:tx>
            <c:strRef>
              <c:f>'USA Location w scroll bars'!$O$49</c:f>
              <c:strCache>
                <c:ptCount val="1"/>
                <c:pt idx="0">
                  <c:v> 800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bars'!$O$50:$O$66</c:f>
              <c:numCache>
                <c:formatCode>_(* #,##0_);_(* \(#,##0\);_(* "-"??_);_(@_)</c:formatCode>
                <c:ptCount val="17"/>
                <c:pt idx="0">
                  <c:v>13377.89050695398</c:v>
                </c:pt>
                <c:pt idx="1">
                  <c:v>12085.21765760471</c:v>
                </c:pt>
                <c:pt idx="2">
                  <c:v>10916.71048832433</c:v>
                </c:pt>
                <c:pt idx="3">
                  <c:v>9913.406005154315</c:v>
                </c:pt>
                <c:pt idx="4">
                  <c:v>9058.061428802086</c:v>
                </c:pt>
                <c:pt idx="5">
                  <c:v>8334.68754609898</c:v>
                </c:pt>
                <c:pt idx="6">
                  <c:v>7720.782398325575</c:v>
                </c:pt>
                <c:pt idx="7">
                  <c:v>7369.603009049202</c:v>
                </c:pt>
                <c:pt idx="8">
                  <c:v>7155.272001420084</c:v>
                </c:pt>
                <c:pt idx="9">
                  <c:v>6970.1518216126</c:v>
                </c:pt>
                <c:pt idx="10">
                  <c:v>6809.146493134142</c:v>
                </c:pt>
                <c:pt idx="11">
                  <c:v>6688.490593570064</c:v>
                </c:pt>
                <c:pt idx="12">
                  <c:v>6852.019323111305</c:v>
                </c:pt>
                <c:pt idx="13">
                  <c:v>7286.243005225992</c:v>
                </c:pt>
                <c:pt idx="14">
                  <c:v>7888.856156266505</c:v>
                </c:pt>
                <c:pt idx="15">
                  <c:v>8661.219581729792</c:v>
                </c:pt>
                <c:pt idx="16">
                  <c:v>9774.463817987102</c:v>
                </c:pt>
              </c:numCache>
            </c:numRef>
          </c:val>
        </c:ser>
        <c:ser>
          <c:idx val="5"/>
          <c:order val="5"/>
          <c:tx>
            <c:strRef>
              <c:f>'USA Location w scroll bars'!$P$49</c:f>
              <c:strCache>
                <c:ptCount val="1"/>
                <c:pt idx="0">
                  <c:v> 1,000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bars'!$P$50:$P$66</c:f>
              <c:numCache>
                <c:formatCode>_(* #,##0_);_(* \(#,##0\);_(* "-"??_);_(@_)</c:formatCode>
                <c:ptCount val="17"/>
                <c:pt idx="0">
                  <c:v>13513.47933580953</c:v>
                </c:pt>
                <c:pt idx="1">
                  <c:v>12194.59550182828</c:v>
                </c:pt>
                <c:pt idx="2">
                  <c:v>11047.74974995862</c:v>
                </c:pt>
                <c:pt idx="3">
                  <c:v>10174.62968122607</c:v>
                </c:pt>
                <c:pt idx="4">
                  <c:v>9399.554138041814</c:v>
                </c:pt>
                <c:pt idx="5">
                  <c:v>8726.721330020273</c:v>
                </c:pt>
                <c:pt idx="6">
                  <c:v>8180.123729821383</c:v>
                </c:pt>
                <c:pt idx="7">
                  <c:v>7795.565244331992</c:v>
                </c:pt>
                <c:pt idx="8">
                  <c:v>7540.042776945073</c:v>
                </c:pt>
                <c:pt idx="9">
                  <c:v>7359.78773294082</c:v>
                </c:pt>
                <c:pt idx="10">
                  <c:v>7245.128626638694</c:v>
                </c:pt>
                <c:pt idx="11">
                  <c:v>7235.082507430821</c:v>
                </c:pt>
                <c:pt idx="12">
                  <c:v>7423.311926388114</c:v>
                </c:pt>
                <c:pt idx="13">
                  <c:v>7825.255735503164</c:v>
                </c:pt>
                <c:pt idx="14">
                  <c:v>8393.678353705298</c:v>
                </c:pt>
                <c:pt idx="15">
                  <c:v>9129.506911460718</c:v>
                </c:pt>
                <c:pt idx="16">
                  <c:v>10169.35676247721</c:v>
                </c:pt>
              </c:numCache>
            </c:numRef>
          </c:val>
        </c:ser>
        <c:ser>
          <c:idx val="6"/>
          <c:order val="6"/>
          <c:tx>
            <c:strRef>
              <c:f>'USA Location w scroll bars'!$Q$49</c:f>
              <c:strCache>
                <c:ptCount val="1"/>
                <c:pt idx="0">
                  <c:v> 1,200 </c:v>
                </c:pt>
              </c:strCache>
            </c:strRef>
          </c:tx>
          <c:cat>
            <c:numRef>
              <c:f>'USA Location w scroll bars'!$J$50:$J$66</c:f>
              <c:numCache>
                <c:formatCode>_(* #,##0_);_(* \(#,##0\);_(* "-"??_);_(@_)</c:formatCode>
                <c:ptCount val="17"/>
                <c:pt idx="0">
                  <c:v>0.0</c:v>
                </c:pt>
                <c:pt idx="1">
                  <c:v>200.0</c:v>
                </c:pt>
                <c:pt idx="2">
                  <c:v>400.0</c:v>
                </c:pt>
                <c:pt idx="3">
                  <c:v>600.0</c:v>
                </c:pt>
                <c:pt idx="4">
                  <c:v>800.0</c:v>
                </c:pt>
                <c:pt idx="5">
                  <c:v>1000.0</c:v>
                </c:pt>
                <c:pt idx="6">
                  <c:v>1200.0</c:v>
                </c:pt>
                <c:pt idx="7">
                  <c:v>1400.0</c:v>
                </c:pt>
                <c:pt idx="8">
                  <c:v>1600.0</c:v>
                </c:pt>
                <c:pt idx="9">
                  <c:v>1800.0</c:v>
                </c:pt>
                <c:pt idx="10">
                  <c:v>2000.0</c:v>
                </c:pt>
                <c:pt idx="11">
                  <c:v>2200.0</c:v>
                </c:pt>
                <c:pt idx="12">
                  <c:v>2400.0</c:v>
                </c:pt>
                <c:pt idx="13">
                  <c:v>2600.0</c:v>
                </c:pt>
                <c:pt idx="14">
                  <c:v>2800.0</c:v>
                </c:pt>
                <c:pt idx="15">
                  <c:v>3000.0</c:v>
                </c:pt>
                <c:pt idx="16">
                  <c:v>3200.0</c:v>
                </c:pt>
              </c:numCache>
            </c:numRef>
          </c:cat>
          <c:val>
            <c:numRef>
              <c:f>'USA Location w scroll bars'!$Q$50:$Q$66</c:f>
              <c:numCache>
                <c:formatCode>_(* #,##0_);_(* \(#,##0\);_(* "-"??_);_(@_)</c:formatCode>
                <c:ptCount val="17"/>
                <c:pt idx="0">
                  <c:v>13868.6137820344</c:v>
                </c:pt>
                <c:pt idx="1">
                  <c:v>12605.83285812322</c:v>
                </c:pt>
                <c:pt idx="2">
                  <c:v>11518.14160898801</c:v>
                </c:pt>
                <c:pt idx="3">
                  <c:v>10680.57385356581</c:v>
                </c:pt>
                <c:pt idx="4">
                  <c:v>9951.166671071461</c:v>
                </c:pt>
                <c:pt idx="5">
                  <c:v>9322.468227255167</c:v>
                </c:pt>
                <c:pt idx="6">
                  <c:v>8810.17148221</c:v>
                </c:pt>
                <c:pt idx="7">
                  <c:v>8425.532784818778</c:v>
                </c:pt>
                <c:pt idx="8">
                  <c:v>8158.23139107046</c:v>
                </c:pt>
                <c:pt idx="9">
                  <c:v>7989.668987042512</c:v>
                </c:pt>
                <c:pt idx="10">
                  <c:v>7918.845981418707</c:v>
                </c:pt>
                <c:pt idx="11">
                  <c:v>7971.13814942959</c:v>
                </c:pt>
                <c:pt idx="12">
                  <c:v>8184.738075327761</c:v>
                </c:pt>
                <c:pt idx="13">
                  <c:v>8574.774280098667</c:v>
                </c:pt>
                <c:pt idx="14">
                  <c:v>9135.6904805008</c:v>
                </c:pt>
                <c:pt idx="15">
                  <c:v>9878.785115826957</c:v>
                </c:pt>
                <c:pt idx="16">
                  <c:v>10826.47900406585</c:v>
                </c:pt>
              </c:numCache>
            </c:numRef>
          </c:val>
        </c:ser>
        <c:bandFmts/>
        <c:axId val="2093109544"/>
        <c:axId val="2093106648"/>
        <c:axId val="2093103576"/>
      </c:surface3DChart>
      <c:catAx>
        <c:axId val="2093109544"/>
        <c:scaling>
          <c:orientation val="minMax"/>
        </c:scaling>
        <c:delete val="0"/>
        <c:axPos val="b"/>
        <c:numFmt formatCode="_(* #,##0_);_(* \(#,##0\);_(* &quot;-&quot;??_);_(@_)" sourceLinked="1"/>
        <c:majorTickMark val="out"/>
        <c:minorTickMark val="none"/>
        <c:tickLblPos val="nextTo"/>
        <c:crossAx val="2093106648"/>
        <c:crosses val="autoZero"/>
        <c:auto val="1"/>
        <c:lblAlgn val="ctr"/>
        <c:lblOffset val="100"/>
        <c:noMultiLvlLbl val="0"/>
      </c:catAx>
      <c:valAx>
        <c:axId val="2093106648"/>
        <c:scaling>
          <c:orientation val="minMax"/>
          <c:min val="5000.0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2093109544"/>
        <c:crosses val="autoZero"/>
        <c:crossBetween val="midCat"/>
      </c:valAx>
      <c:serAx>
        <c:axId val="2093103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3106648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'USA Location w scroll bars'!$C$2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8"/>
              <c:spPr>
                <a:solidFill>
                  <a:schemeClr val="tx1"/>
                </a:solidFill>
              </c:spPr>
            </c:marker>
            <c:bubble3D val="0"/>
          </c:dPt>
          <c:xVal>
            <c:numRef>
              <c:f>'USA Location w scroll bars'!$B$3:$B$10</c:f>
              <c:numCache>
                <c:formatCode>General</c:formatCode>
                <c:ptCount val="8"/>
                <c:pt idx="0">
                  <c:v>3050.0</c:v>
                </c:pt>
                <c:pt idx="1">
                  <c:v>2600.0</c:v>
                </c:pt>
                <c:pt idx="2">
                  <c:v>2280.0</c:v>
                </c:pt>
                <c:pt idx="3">
                  <c:v>1250.0</c:v>
                </c:pt>
                <c:pt idx="4">
                  <c:v>330.0</c:v>
                </c:pt>
                <c:pt idx="5">
                  <c:v>2850.0</c:v>
                </c:pt>
                <c:pt idx="6">
                  <c:v>750.0</c:v>
                </c:pt>
                <c:pt idx="7" formatCode="_(* #,##0.00_);_(* \(#,##0.00\);_(* &quot;-&quot;??_);_(@_)">
                  <c:v>2250.0</c:v>
                </c:pt>
              </c:numCache>
            </c:numRef>
          </c:xVal>
          <c:yVal>
            <c:numRef>
              <c:f>'USA Location w scroll bars'!$C$3:$C$10</c:f>
              <c:numCache>
                <c:formatCode>General</c:formatCode>
                <c:ptCount val="8"/>
                <c:pt idx="0">
                  <c:v>880.0</c:v>
                </c:pt>
                <c:pt idx="1">
                  <c:v>450.0</c:v>
                </c:pt>
                <c:pt idx="2">
                  <c:v>750.0</c:v>
                </c:pt>
                <c:pt idx="3">
                  <c:v>700.0</c:v>
                </c:pt>
                <c:pt idx="4">
                  <c:v>1080.0</c:v>
                </c:pt>
                <c:pt idx="5">
                  <c:v>220.0</c:v>
                </c:pt>
                <c:pt idx="6">
                  <c:v>450.0</c:v>
                </c:pt>
                <c:pt idx="7" formatCode="_(* #,##0.00_);_(* \(#,##0.00\);_(* &quot;-&quot;??_);_(@_)">
                  <c:v>700.0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071288"/>
        <c:axId val="2093068232"/>
      </c:scatterChart>
      <c:valAx>
        <c:axId val="2093071288"/>
        <c:scaling>
          <c:orientation val="minMax"/>
          <c:max val="3500.0"/>
        </c:scaling>
        <c:delete val="0"/>
        <c:axPos val="b"/>
        <c:numFmt formatCode="General" sourceLinked="1"/>
        <c:majorTickMark val="out"/>
        <c:minorTickMark val="none"/>
        <c:tickLblPos val="nextTo"/>
        <c:crossAx val="2093068232"/>
        <c:crosses val="autoZero"/>
        <c:crossBetween val="midCat"/>
      </c:valAx>
      <c:valAx>
        <c:axId val="2093068232"/>
        <c:scaling>
          <c:orientation val="minMax"/>
          <c:max val="12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071288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'USA Location w scroll bars'!$C$2</c:f>
              <c:strCache>
                <c:ptCount val="1"/>
                <c:pt idx="0">
                  <c:v>y</c:v>
                </c:pt>
              </c:strCache>
            </c:strRef>
          </c:tx>
          <c:spPr>
            <a:ln w="28575">
              <a:noFill/>
            </a:ln>
          </c:spPr>
          <c:dPt>
            <c:idx val="7"/>
            <c:marker>
              <c:symbol val="square"/>
              <c:size val="8"/>
              <c:spPr>
                <a:solidFill>
                  <a:schemeClr val="tx1"/>
                </a:solidFill>
              </c:spPr>
            </c:marker>
            <c:bubble3D val="0"/>
          </c:dPt>
          <c:xVal>
            <c:numRef>
              <c:f>'USA Location w scroll bars'!$B$3:$B$10</c:f>
              <c:numCache>
                <c:formatCode>General</c:formatCode>
                <c:ptCount val="8"/>
                <c:pt idx="0">
                  <c:v>3050.0</c:v>
                </c:pt>
                <c:pt idx="1">
                  <c:v>2600.0</c:v>
                </c:pt>
                <c:pt idx="2">
                  <c:v>2280.0</c:v>
                </c:pt>
                <c:pt idx="3">
                  <c:v>1250.0</c:v>
                </c:pt>
                <c:pt idx="4">
                  <c:v>330.0</c:v>
                </c:pt>
                <c:pt idx="5">
                  <c:v>2850.0</c:v>
                </c:pt>
                <c:pt idx="6">
                  <c:v>750.0</c:v>
                </c:pt>
                <c:pt idx="7" formatCode="_(* #,##0.00_);_(* \(#,##0.00\);_(* &quot;-&quot;??_);_(@_)">
                  <c:v>2250.0</c:v>
                </c:pt>
              </c:numCache>
            </c:numRef>
          </c:xVal>
          <c:yVal>
            <c:numRef>
              <c:f>'USA Location w scroll bars'!$C$3:$C$10</c:f>
              <c:numCache>
                <c:formatCode>General</c:formatCode>
                <c:ptCount val="8"/>
                <c:pt idx="0">
                  <c:v>880.0</c:v>
                </c:pt>
                <c:pt idx="1">
                  <c:v>450.0</c:v>
                </c:pt>
                <c:pt idx="2">
                  <c:v>750.0</c:v>
                </c:pt>
                <c:pt idx="3">
                  <c:v>700.0</c:v>
                </c:pt>
                <c:pt idx="4">
                  <c:v>1080.0</c:v>
                </c:pt>
                <c:pt idx="5">
                  <c:v>220.0</c:v>
                </c:pt>
                <c:pt idx="6">
                  <c:v>450.0</c:v>
                </c:pt>
                <c:pt idx="7" formatCode="_(* #,##0.00_);_(* \(#,##0.00\);_(* &quot;-&quot;??_);_(@_)">
                  <c:v>700.0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042280"/>
        <c:axId val="2093039208"/>
      </c:scatterChart>
      <c:valAx>
        <c:axId val="2093042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039208"/>
        <c:crosses val="autoZero"/>
        <c:crossBetween val="midCat"/>
      </c:valAx>
      <c:valAx>
        <c:axId val="2093039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042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FFFF00"/>
  </sheetPr>
  <sheetViews>
    <sheetView zoomScale="208" workbookViewId="0" zoomToFit="1"/>
  </sheetViews>
  <customSheetViews>
    <customSheetView guid="{637A5678-F7C3-BC45-B441-3109B903BFC4}" scale="208"/>
  </custom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FFFF00"/>
  </sheetPr>
  <sheetViews>
    <sheetView zoomScale="208" workbookViewId="0" zoomToFit="1"/>
  </sheetViews>
  <customSheetViews>
    <customSheetView guid="{637A5678-F7C3-BC45-B441-3109B903BFC4}" scale="208"/>
  </custom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208" workbookViewId="0" zoomToFit="1"/>
  </sheetViews>
  <customSheetViews>
    <customSheetView guid="{637A5678-F7C3-BC45-B441-3109B903BFC4}" scale="208"/>
  </customSheetViews>
  <pageMargins left="0.75" right="0.75" top="1" bottom="1" header="0.5" footer="0.5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208" workbookViewId="0" zoomToFit="1"/>
  </sheetViews>
  <customSheetViews>
    <customSheetView guid="{637A5678-F7C3-BC45-B441-3109B903BFC4}" scale="208"/>
  </customSheetViews>
  <pageMargins left="0.75" right="0.75" top="1" bottom="1" header="0.5" footer="0.5"/>
  <drawing r:id="rId1"/>
</chartsheet>
</file>

<file path=xl/ctrlProps/ctrlProp1.xml><?xml version="1.0" encoding="utf-8"?>
<formControlPr xmlns="http://schemas.microsoft.com/office/spreadsheetml/2009/9/main" objectType="Scroll" dx="16" fmlaLink="$C$9" inc="25" max="3250" page="100" val="2025"/>
</file>

<file path=xl/ctrlProps/ctrlProp2.xml><?xml version="1.0" encoding="utf-8"?>
<formControlPr xmlns="http://schemas.microsoft.com/office/spreadsheetml/2009/9/main" objectType="Scroll" dx="16" fmlaLink="$D$9" inc="25" max="1750" page="100" val="674"/>
</file>

<file path=xl/ctrlProps/ctrlProp3.xml><?xml version="1.0" encoding="utf-8"?>
<formControlPr xmlns="http://schemas.microsoft.com/office/spreadsheetml/2009/9/main" objectType="Scroll" dx="16" fmlaLink="$C$9" inc="50" max="3000" page="100" val="2025"/>
</file>

<file path=xl/ctrlProps/ctrlProp4.xml><?xml version="1.0" encoding="utf-8"?>
<formControlPr xmlns="http://schemas.microsoft.com/office/spreadsheetml/2009/9/main" objectType="Scroll" dx="16" fmlaLink="$D$9" inc="50" max="1600" page="100" val="675"/>
</file>

<file path=xl/ctrlProps/ctrlProp5.xml><?xml version="1.0" encoding="utf-8"?>
<formControlPr xmlns="http://schemas.microsoft.com/office/spreadsheetml/2009/9/main" objectType="Scroll" dx="16" fmlaLink="$B$10" inc="50" max="3100" page="100" val="2250"/>
</file>

<file path=xl/ctrlProps/ctrlProp6.xml><?xml version="1.0" encoding="utf-8"?>
<formControlPr xmlns="http://schemas.microsoft.com/office/spreadsheetml/2009/9/main" objectType="Scroll" dx="16" fmlaLink="$C$10" inc="50" max="1100" page="100" val="70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4" Type="http://schemas.openxmlformats.org/officeDocument/2006/relationships/chart" Target="../charts/chart3.xml"/><Relationship Id="rId1" Type="http://schemas.openxmlformats.org/officeDocument/2006/relationships/chart" Target="../charts/chart1.xml"/><Relationship Id="rId2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4" Type="http://schemas.openxmlformats.org/officeDocument/2006/relationships/chart" Target="../charts/chart9.xml"/><Relationship Id="rId1" Type="http://schemas.openxmlformats.org/officeDocument/2006/relationships/image" Target="../media/image6.png"/><Relationship Id="rId2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4" Type="http://schemas.openxmlformats.org/officeDocument/2006/relationships/chart" Target="../charts/chart13.xml"/><Relationship Id="rId1" Type="http://schemas.openxmlformats.org/officeDocument/2006/relationships/image" Target="../media/image6.png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402166</xdr:colOff>
      <xdr:row>8</xdr:row>
      <xdr:rowOff>79766</xdr:rowOff>
    </xdr:from>
    <xdr:to>
      <xdr:col>7</xdr:col>
      <xdr:colOff>677332</xdr:colOff>
      <xdr:row>18</xdr:row>
      <xdr:rowOff>137585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9" t="13396" r="1955" b="19626"/>
        <a:stretch/>
      </xdr:blipFill>
      <xdr:spPr>
        <a:xfrm>
          <a:off x="3693583" y="2164683"/>
          <a:ext cx="3301999" cy="260840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17</xdr:col>
      <xdr:colOff>24384</xdr:colOff>
      <xdr:row>31</xdr:row>
      <xdr:rowOff>210905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2250" y="920750"/>
          <a:ext cx="6120384" cy="69524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687917</xdr:colOff>
      <xdr:row>17</xdr:row>
      <xdr:rowOff>222251</xdr:rowOff>
    </xdr:from>
    <xdr:to>
      <xdr:col>18</xdr:col>
      <xdr:colOff>560916</xdr:colOff>
      <xdr:row>33</xdr:row>
      <xdr:rowOff>1058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296334</xdr:colOff>
      <xdr:row>17</xdr:row>
      <xdr:rowOff>158751</xdr:rowOff>
    </xdr:from>
    <xdr:to>
      <xdr:col>5</xdr:col>
      <xdr:colOff>95250</xdr:colOff>
      <xdr:row>28</xdr:row>
      <xdr:rowOff>205987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9" t="13396" r="1955" b="19626"/>
        <a:stretch/>
      </xdr:blipFill>
      <xdr:spPr>
        <a:xfrm>
          <a:off x="518584" y="4529668"/>
          <a:ext cx="3301999" cy="2608402"/>
        </a:xfrm>
        <a:prstGeom prst="rect">
          <a:avLst/>
        </a:prstGeom>
      </xdr:spPr>
    </xdr:pic>
    <xdr:clientData/>
  </xdr:twoCellAnchor>
  <xdr:twoCellAnchor>
    <xdr:from>
      <xdr:col>7</xdr:col>
      <xdr:colOff>952500</xdr:colOff>
      <xdr:row>13</xdr:row>
      <xdr:rowOff>1</xdr:rowOff>
    </xdr:from>
    <xdr:to>
      <xdr:col>14</xdr:col>
      <xdr:colOff>127001</xdr:colOff>
      <xdr:row>26</xdr:row>
      <xdr:rowOff>106892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825500</xdr:colOff>
      <xdr:row>5</xdr:row>
      <xdr:rowOff>62441</xdr:rowOff>
    </xdr:from>
    <xdr:to>
      <xdr:col>8</xdr:col>
      <xdr:colOff>476250</xdr:colOff>
      <xdr:row>16</xdr:row>
      <xdr:rowOff>53975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683684</xdr:colOff>
      <xdr:row>31</xdr:row>
      <xdr:rowOff>32184</xdr:rowOff>
    </xdr:from>
    <xdr:to>
      <xdr:col>5</xdr:col>
      <xdr:colOff>454025</xdr:colOff>
      <xdr:row>42</xdr:row>
      <xdr:rowOff>105813</xdr:rowOff>
    </xdr:to>
    <xdr:pic>
      <xdr:nvPicPr>
        <xdr:cNvPr id="2" name="china" descr="ch-map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398" y="7665791"/>
          <a:ext cx="3267377" cy="26181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557893</xdr:colOff>
      <xdr:row>11</xdr:row>
      <xdr:rowOff>190501</xdr:rowOff>
    </xdr:from>
    <xdr:to>
      <xdr:col>11</xdr:col>
      <xdr:colOff>353785</xdr:colOff>
      <xdr:row>26</xdr:row>
      <xdr:rowOff>122465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10</xdr:row>
          <xdr:rowOff>0</xdr:rowOff>
        </xdr:from>
        <xdr:to>
          <xdr:col>2</xdr:col>
          <xdr:colOff>419100</xdr:colOff>
          <xdr:row>17</xdr:row>
          <xdr:rowOff>88900</xdr:rowOff>
        </xdr:to>
        <xdr:sp macro="" textlink="">
          <xdr:nvSpPr>
            <xdr:cNvPr id="3073" name="Scroll Bar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88900</xdr:colOff>
          <xdr:row>10</xdr:row>
          <xdr:rowOff>0</xdr:rowOff>
        </xdr:from>
        <xdr:to>
          <xdr:col>3</xdr:col>
          <xdr:colOff>457200</xdr:colOff>
          <xdr:row>17</xdr:row>
          <xdr:rowOff>88900</xdr:rowOff>
        </xdr:to>
        <xdr:sp macro="" textlink="">
          <xdr:nvSpPr>
            <xdr:cNvPr id="3074" name="Scroll Bar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78606" cy="58310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8606" cy="58310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827011</xdr:colOff>
      <xdr:row>9</xdr:row>
      <xdr:rowOff>139548</xdr:rowOff>
    </xdr:from>
    <xdr:to>
      <xdr:col>11</xdr:col>
      <xdr:colOff>40820</xdr:colOff>
      <xdr:row>24</xdr:row>
      <xdr:rowOff>209550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63500</xdr:colOff>
          <xdr:row>9</xdr:row>
          <xdr:rowOff>190500</xdr:rowOff>
        </xdr:from>
        <xdr:to>
          <xdr:col>2</xdr:col>
          <xdr:colOff>406400</xdr:colOff>
          <xdr:row>17</xdr:row>
          <xdr:rowOff>63500</xdr:rowOff>
        </xdr:to>
        <xdr:sp macro="" textlink="">
          <xdr:nvSpPr>
            <xdr:cNvPr id="12289" name="Scroll Bar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101600</xdr:colOff>
          <xdr:row>9</xdr:row>
          <xdr:rowOff>203200</xdr:rowOff>
        </xdr:from>
        <xdr:to>
          <xdr:col>3</xdr:col>
          <xdr:colOff>469900</xdr:colOff>
          <xdr:row>17</xdr:row>
          <xdr:rowOff>88900</xdr:rowOff>
        </xdr:to>
        <xdr:sp macro="" textlink="">
          <xdr:nvSpPr>
            <xdr:cNvPr id="12290" name="Scroll Bar 2" hidden="1">
              <a:extLst>
                <a:ext uri="{63B3BB69-23CF-44E3-9099-C40C66FF867C}">
                  <a14:compatExt spid="_x0000_s12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4</xdr:row>
      <xdr:rowOff>57150</xdr:rowOff>
    </xdr:from>
    <xdr:to>
      <xdr:col>11</xdr:col>
      <xdr:colOff>285750</xdr:colOff>
      <xdr:row>25</xdr:row>
      <xdr:rowOff>142876</xdr:rowOff>
    </xdr:to>
    <xdr:grpSp>
      <xdr:nvGrpSpPr>
        <xdr:cNvPr id="5" name="Group 4"/>
        <xdr:cNvGrpSpPr/>
      </xdr:nvGrpSpPr>
      <xdr:grpSpPr>
        <a:xfrm>
          <a:off x="2371725" y="895350"/>
          <a:ext cx="6435725" cy="4086226"/>
          <a:chOff x="2333625" y="933450"/>
          <a:chExt cx="6334125" cy="4086226"/>
        </a:xfrm>
      </xdr:grpSpPr>
      <xdr:pic>
        <xdr:nvPicPr>
          <xdr:cNvPr id="26" name="Picture 25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29" t="13396" r="1955" b="19626"/>
          <a:stretch/>
        </xdr:blipFill>
        <xdr:spPr>
          <a:xfrm>
            <a:off x="4076700" y="933450"/>
            <a:ext cx="3639617" cy="2875102"/>
          </a:xfrm>
          <a:prstGeom prst="rect">
            <a:avLst/>
          </a:prstGeom>
        </xdr:spPr>
      </xdr:pic>
      <xdr:cxnSp macro="">
        <xdr:nvCxnSpPr>
          <xdr:cNvPr id="4" name="Straight Connector 3"/>
          <xdr:cNvCxnSpPr/>
        </xdr:nvCxnSpPr>
        <xdr:spPr bwMode="auto">
          <a:xfrm flipH="1">
            <a:off x="6743700" y="2162175"/>
            <a:ext cx="9525" cy="1638300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/>
          <xdr:cNvCxnSpPr/>
        </xdr:nvCxnSpPr>
        <xdr:spPr bwMode="auto">
          <a:xfrm>
            <a:off x="4086225" y="3781425"/>
            <a:ext cx="2647950" cy="19050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/>
          <xdr:cNvCxnSpPr/>
        </xdr:nvCxnSpPr>
        <xdr:spPr bwMode="auto">
          <a:xfrm flipH="1">
            <a:off x="4048125" y="2124075"/>
            <a:ext cx="2667000" cy="1676400"/>
          </a:xfrm>
          <a:prstGeom prst="line">
            <a:avLst/>
          </a:prstGeom>
          <a:ln w="2857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Right Brace 12"/>
          <xdr:cNvSpPr/>
        </xdr:nvSpPr>
        <xdr:spPr bwMode="auto">
          <a:xfrm>
            <a:off x="6800850" y="2143125"/>
            <a:ext cx="428625" cy="1647825"/>
          </a:xfrm>
          <a:prstGeom prst="rightBrac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5" name="Right Brace 14"/>
          <xdr:cNvSpPr/>
        </xdr:nvSpPr>
        <xdr:spPr bwMode="auto">
          <a:xfrm rot="5400000">
            <a:off x="5157788" y="2728912"/>
            <a:ext cx="514350" cy="2657475"/>
          </a:xfrm>
          <a:prstGeom prst="rightBrace">
            <a:avLst>
              <a:gd name="adj1" fmla="val 0"/>
              <a:gd name="adj2" fmla="val 50000"/>
            </a:avLst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6" name="Right Brace 15"/>
          <xdr:cNvSpPr/>
        </xdr:nvSpPr>
        <xdr:spPr bwMode="auto">
          <a:xfrm rot="14286085">
            <a:off x="5024436" y="1166812"/>
            <a:ext cx="428625" cy="3162300"/>
          </a:xfrm>
          <a:prstGeom prst="rightBrac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7" name="Oval Callout 16"/>
          <xdr:cNvSpPr/>
        </xdr:nvSpPr>
        <xdr:spPr bwMode="auto">
          <a:xfrm>
            <a:off x="7734300" y="2438401"/>
            <a:ext cx="933450" cy="685800"/>
          </a:xfrm>
          <a:prstGeom prst="wedgeEllipseCallout">
            <a:avLst>
              <a:gd name="adj1" fmla="val -109722"/>
              <a:gd name="adj2" fmla="val 27206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100" i="1">
                <a:solidFill>
                  <a:sysClr val="windowText" lastClr="000000"/>
                </a:solidFill>
              </a:rPr>
              <a:t>a</a:t>
            </a:r>
            <a:r>
              <a:rPr lang="en-US" sz="1100">
                <a:solidFill>
                  <a:sysClr val="windowText" lastClr="000000"/>
                </a:solidFill>
              </a:rPr>
              <a:t>=1,000</a:t>
            </a:r>
            <a:r>
              <a:rPr lang="en-US" sz="1100"/>
              <a:t>A</a:t>
            </a:r>
          </a:p>
        </xdr:txBody>
      </xdr:sp>
      <xdr:sp macro="" textlink="">
        <xdr:nvSpPr>
          <xdr:cNvPr id="18" name="Oval Callout 17"/>
          <xdr:cNvSpPr/>
        </xdr:nvSpPr>
        <xdr:spPr bwMode="auto">
          <a:xfrm>
            <a:off x="5372100" y="4467226"/>
            <a:ext cx="1057275" cy="552450"/>
          </a:xfrm>
          <a:prstGeom prst="wedgeEllipseCallout">
            <a:avLst>
              <a:gd name="adj1" fmla="val -47222"/>
              <a:gd name="adj2" fmla="val -72794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100" i="1">
                <a:solidFill>
                  <a:sysClr val="windowText" lastClr="000000"/>
                </a:solidFill>
              </a:rPr>
              <a:t>b</a:t>
            </a:r>
            <a:r>
              <a:rPr lang="en-US" sz="1100">
                <a:solidFill>
                  <a:sysClr val="windowText" lastClr="000000"/>
                </a:solidFill>
              </a:rPr>
              <a:t>=2,350</a:t>
            </a:r>
            <a:endParaRPr lang="en-US" sz="1100"/>
          </a:p>
        </xdr:txBody>
      </xdr:sp>
      <xdr:sp macro="" textlink="">
        <xdr:nvSpPr>
          <xdr:cNvPr id="19" name="Oval Callout 18"/>
          <xdr:cNvSpPr/>
        </xdr:nvSpPr>
        <xdr:spPr bwMode="auto">
          <a:xfrm>
            <a:off x="2333625" y="2066925"/>
            <a:ext cx="1743075" cy="885825"/>
          </a:xfrm>
          <a:prstGeom prst="wedgeEllipseCallout">
            <a:avLst>
              <a:gd name="adj1" fmla="val 108345"/>
              <a:gd name="adj2" fmla="val 4752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i="1">
                <a:solidFill>
                  <a:sysClr val="windowText" lastClr="000000"/>
                </a:solidFill>
              </a:rPr>
              <a:t>c =  a</a:t>
            </a:r>
            <a:r>
              <a:rPr lang="en-US" sz="1400" i="1" baseline="30000">
                <a:solidFill>
                  <a:sysClr val="windowText" lastClr="000000"/>
                </a:solidFill>
              </a:rPr>
              <a:t>2</a:t>
            </a:r>
            <a:r>
              <a:rPr lang="en-US" sz="1400" i="1">
                <a:solidFill>
                  <a:sysClr val="windowText" lastClr="000000"/>
                </a:solidFill>
              </a:rPr>
              <a:t>+ b</a:t>
            </a:r>
            <a:r>
              <a:rPr lang="en-US" sz="1400" i="1" baseline="30000">
                <a:solidFill>
                  <a:sysClr val="windowText" lastClr="000000"/>
                </a:solidFill>
              </a:rPr>
              <a:t>2</a:t>
            </a:r>
            <a:endParaRPr lang="en-US" sz="1400" i="1" baseline="30000"/>
          </a:p>
        </xdr:txBody>
      </xdr:sp>
      <xdr:cxnSp macro="">
        <xdr:nvCxnSpPr>
          <xdr:cNvPr id="21" name="Straight Connector 20"/>
          <xdr:cNvCxnSpPr/>
        </xdr:nvCxnSpPr>
        <xdr:spPr bwMode="auto">
          <a:xfrm>
            <a:off x="3048000" y="2428875"/>
            <a:ext cx="38100" cy="1524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/>
          <xdr:cNvCxnSpPr/>
        </xdr:nvCxnSpPr>
        <xdr:spPr bwMode="auto">
          <a:xfrm flipV="1">
            <a:off x="3095625" y="2381250"/>
            <a:ext cx="0" cy="180975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/>
          <xdr:cNvCxnSpPr/>
        </xdr:nvCxnSpPr>
        <xdr:spPr bwMode="auto">
          <a:xfrm flipV="1">
            <a:off x="3124200" y="2390775"/>
            <a:ext cx="542925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TextBox 28"/>
          <xdr:cNvSpPr txBox="1"/>
        </xdr:nvSpPr>
        <xdr:spPr bwMode="auto">
          <a:xfrm>
            <a:off x="2771775" y="2667000"/>
            <a:ext cx="105727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en-US" sz="1400"/>
              <a:t>=2,554 km</a:t>
            </a:r>
          </a:p>
        </xdr:txBody>
      </xdr:sp>
      <xdr:sp macro="" textlink="">
        <xdr:nvSpPr>
          <xdr:cNvPr id="2" name="Rectangle 1"/>
          <xdr:cNvSpPr/>
        </xdr:nvSpPr>
        <xdr:spPr>
          <a:xfrm>
            <a:off x="6334124" y="1752599"/>
            <a:ext cx="942975" cy="209551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(2350,1000)</a:t>
            </a:r>
          </a:p>
        </xdr:txBody>
      </xdr:sp>
      <xdr:sp macro="" textlink="">
        <xdr:nvSpPr>
          <xdr:cNvPr id="24" name="Rectangle 23"/>
          <xdr:cNvSpPr/>
        </xdr:nvSpPr>
        <xdr:spPr>
          <a:xfrm>
            <a:off x="3981450" y="3228975"/>
            <a:ext cx="495300" cy="200026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(0,0)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686419</xdr:colOff>
      <xdr:row>0</xdr:row>
      <xdr:rowOff>0</xdr:rowOff>
    </xdr:from>
    <xdr:to>
      <xdr:col>35</xdr:col>
      <xdr:colOff>76819</xdr:colOff>
      <xdr:row>40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9240" y="0"/>
          <a:ext cx="10058400" cy="7772400"/>
        </a:xfrm>
        <a:prstGeom prst="rect">
          <a:avLst/>
        </a:prstGeom>
      </xdr:spPr>
    </xdr:pic>
    <xdr:clientData/>
  </xdr:twoCellAnchor>
  <xdr:twoCellAnchor>
    <xdr:from>
      <xdr:col>4</xdr:col>
      <xdr:colOff>695739</xdr:colOff>
      <xdr:row>3</xdr:row>
      <xdr:rowOff>149087</xdr:rowOff>
    </xdr:from>
    <xdr:to>
      <xdr:col>11</xdr:col>
      <xdr:colOff>329648</xdr:colOff>
      <xdr:row>21</xdr:row>
      <xdr:rowOff>43276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742950</xdr:colOff>
      <xdr:row>4</xdr:row>
      <xdr:rowOff>180975</xdr:rowOff>
    </xdr:from>
    <xdr:to>
      <xdr:col>20</xdr:col>
      <xdr:colOff>423507</xdr:colOff>
      <xdr:row>25</xdr:row>
      <xdr:rowOff>31514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480" t="10010" r="3027" b="9329"/>
        <a:stretch/>
      </xdr:blipFill>
      <xdr:spPr>
        <a:xfrm>
          <a:off x="9925050" y="942975"/>
          <a:ext cx="5776557" cy="3851039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16</xdr:row>
      <xdr:rowOff>147637</xdr:rowOff>
    </xdr:from>
    <xdr:to>
      <xdr:col>7</xdr:col>
      <xdr:colOff>200025</xdr:colOff>
      <xdr:row>31</xdr:row>
      <xdr:rowOff>33337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8606" cy="58310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78606" cy="58310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686419</xdr:colOff>
      <xdr:row>0</xdr:row>
      <xdr:rowOff>0</xdr:rowOff>
    </xdr:from>
    <xdr:to>
      <xdr:col>35</xdr:col>
      <xdr:colOff>76819</xdr:colOff>
      <xdr:row>40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6519" y="0"/>
          <a:ext cx="10058400" cy="7772400"/>
        </a:xfrm>
        <a:prstGeom prst="rect">
          <a:avLst/>
        </a:prstGeom>
      </xdr:spPr>
    </xdr:pic>
    <xdr:clientData/>
  </xdr:twoCellAnchor>
  <xdr:twoCellAnchor>
    <xdr:from>
      <xdr:col>4</xdr:col>
      <xdr:colOff>305214</xdr:colOff>
      <xdr:row>3</xdr:row>
      <xdr:rowOff>82412</xdr:rowOff>
    </xdr:from>
    <xdr:to>
      <xdr:col>10</xdr:col>
      <xdr:colOff>701123</xdr:colOff>
      <xdr:row>20</xdr:row>
      <xdr:rowOff>167101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742950</xdr:colOff>
      <xdr:row>4</xdr:row>
      <xdr:rowOff>180975</xdr:rowOff>
    </xdr:from>
    <xdr:to>
      <xdr:col>20</xdr:col>
      <xdr:colOff>423507</xdr:colOff>
      <xdr:row>25</xdr:row>
      <xdr:rowOff>31514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480" t="10010" r="3027" b="9329"/>
        <a:stretch/>
      </xdr:blipFill>
      <xdr:spPr>
        <a:xfrm>
          <a:off x="9925050" y="942975"/>
          <a:ext cx="5776557" cy="3851039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21</xdr:row>
      <xdr:rowOff>185737</xdr:rowOff>
    </xdr:from>
    <xdr:to>
      <xdr:col>6</xdr:col>
      <xdr:colOff>304800</xdr:colOff>
      <xdr:row>36</xdr:row>
      <xdr:rowOff>71437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</xdr:row>
          <xdr:rowOff>0</xdr:rowOff>
        </xdr:from>
        <xdr:to>
          <xdr:col>1</xdr:col>
          <xdr:colOff>698500</xdr:colOff>
          <xdr:row>17</xdr:row>
          <xdr:rowOff>88900</xdr:rowOff>
        </xdr:to>
        <xdr:sp macro="" textlink="">
          <xdr:nvSpPr>
            <xdr:cNvPr id="23553" name="Scroll Bar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254000</xdr:colOff>
          <xdr:row>11</xdr:row>
          <xdr:rowOff>25400</xdr:rowOff>
        </xdr:from>
        <xdr:to>
          <xdr:col>2</xdr:col>
          <xdr:colOff>673100</xdr:colOff>
          <xdr:row>17</xdr:row>
          <xdr:rowOff>101600</xdr:rowOff>
        </xdr:to>
        <xdr:sp macro="" textlink="">
          <xdr:nvSpPr>
            <xdr:cNvPr id="23554" name="Scroll Bar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3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2DC043F-D23E-5D48-82B0-3782D92B906B}" diskRevisions="1" revisionId="4" version="2">
  <header guid="{32DC043F-D23E-5D48-82B0-3782D92B906B}" dateTime="2012-10-06T17:58:30" maxSheetId="15" userName="Copy Editor" r:id="rId3" minRId="3" maxRId="4">
    <sheetIdMap count="14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</sheetIdMap>
  </header>
</header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" sId="8" odxf="1" dxf="1">
    <oc r="A9" t="inlineStr">
      <is>
        <t>Phoeniz AZ</t>
      </is>
    </oc>
    <nc r="A9" t="inlineStr">
      <is>
        <r>
          <t>Phoeni</t>
        </r>
        <r>
          <rPr>
            <sz val="11"/>
            <color theme="1"/>
            <rFont val="Calibri"/>
            <family val="2"/>
          </rPr>
          <t>x</t>
        </r>
        <r>
          <rPr>
            <sz val="11"/>
            <color theme="1"/>
            <rFont val="Calibri"/>
            <family val="2"/>
          </rPr>
          <t xml:space="preserve"> AZ</t>
        </r>
      </is>
    </nc>
    <odxf>
      <font>
        <sz val="11"/>
        <color theme="1"/>
        <name val="Calibri"/>
        <scheme val="minor"/>
      </font>
    </odxf>
    <ndxf>
      <font>
        <sz val="11"/>
        <color theme="1"/>
        <name val="Calibri"/>
        <scheme val="minor"/>
      </font>
    </ndxf>
  </rcc>
  <rcc rId="4" sId="11" odxf="1" dxf="1">
    <oc r="A9" t="inlineStr">
      <is>
        <t>Phoeniz AZ</t>
      </is>
    </oc>
    <nc r="A9" t="inlineStr">
      <is>
        <r>
          <t>Phoeni</t>
        </r>
        <r>
          <rPr>
            <sz val="11"/>
            <color theme="1"/>
            <rFont val="Calibri"/>
            <family val="2"/>
          </rPr>
          <t>x</t>
        </r>
        <r>
          <rPr>
            <sz val="11"/>
            <color theme="1"/>
            <rFont val="Calibri"/>
            <family val="2"/>
          </rPr>
          <t xml:space="preserve"> AZ</t>
        </r>
      </is>
    </nc>
    <odxf>
      <font>
        <sz val="11"/>
        <color theme="1"/>
        <name val="Calibri"/>
        <scheme val="minor"/>
      </font>
    </odxf>
    <ndxf>
      <font>
        <sz val="11"/>
        <color theme="1"/>
        <name val="Calibri"/>
        <scheme val="minor"/>
      </font>
    </ndxf>
  </rcc>
  <rcv guid="{637A5678-F7C3-BC45-B441-3109B903BFC4}" action="delete"/>
  <rcv guid="{637A5678-F7C3-BC45-B441-3109B903BFC4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4" Type="http://schemas.openxmlformats.org/officeDocument/2006/relationships/ctrlProp" Target="../ctrlProps/ctrlProp4.xml"/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4" Type="http://schemas.openxmlformats.org/officeDocument/2006/relationships/ctrlProp" Target="../ctrlProps/ctrlProp6.xml"/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H9"/>
  <sheetViews>
    <sheetView zoomScale="90" zoomScaleNormal="90" zoomScalePageLayoutView="90" workbookViewId="0">
      <selection activeCell="B4" sqref="B4"/>
    </sheetView>
  </sheetViews>
  <sheetFormatPr baseColWidth="10" defaultColWidth="8.7109375" defaultRowHeight="17" x14ac:dyDescent="0"/>
  <cols>
    <col min="1" max="1" width="8.7109375" style="1"/>
    <col min="2" max="2" width="11.7109375" style="1" bestFit="1" customWidth="1"/>
    <col min="3" max="4" width="8.7109375" style="1"/>
    <col min="5" max="5" width="10.7109375" style="1" bestFit="1" customWidth="1"/>
    <col min="6" max="6" width="13.28515625" style="1" bestFit="1" customWidth="1"/>
    <col min="7" max="7" width="11.28515625" style="1" bestFit="1" customWidth="1"/>
    <col min="8" max="16384" width="8.7109375" style="1"/>
  </cols>
  <sheetData>
    <row r="1" spans="1:8" ht="34">
      <c r="A1" s="3" t="s">
        <v>14</v>
      </c>
      <c r="B1" s="3" t="s">
        <v>13</v>
      </c>
      <c r="C1" s="4" t="s">
        <v>10</v>
      </c>
      <c r="D1" s="4" t="s">
        <v>11</v>
      </c>
      <c r="E1" s="3" t="s">
        <v>7</v>
      </c>
      <c r="F1" s="7" t="s">
        <v>16</v>
      </c>
      <c r="G1" s="7" t="s">
        <v>17</v>
      </c>
      <c r="H1" s="3" t="s">
        <v>8</v>
      </c>
    </row>
    <row r="2" spans="1:8">
      <c r="A2" s="4">
        <v>1</v>
      </c>
      <c r="B2" s="1" t="s">
        <v>0</v>
      </c>
      <c r="C2" s="1">
        <v>2025</v>
      </c>
      <c r="D2" s="1">
        <v>675</v>
      </c>
      <c r="E2" s="8">
        <f>SQRT((C2-$C$9)^2+(D2-$D$9)^2)</f>
        <v>2134.5374206136562</v>
      </c>
      <c r="F2" s="1">
        <v>500</v>
      </c>
      <c r="G2" s="1">
        <v>1.9</v>
      </c>
      <c r="H2" s="5"/>
    </row>
    <row r="3" spans="1:8">
      <c r="A3" s="4">
        <v>2</v>
      </c>
      <c r="B3" s="1" t="s">
        <v>1</v>
      </c>
      <c r="C3" s="1">
        <v>1650</v>
      </c>
      <c r="D3" s="1">
        <v>500</v>
      </c>
      <c r="F3" s="1">
        <v>300</v>
      </c>
      <c r="G3" s="1">
        <v>1.8</v>
      </c>
      <c r="H3" s="5"/>
    </row>
    <row r="4" spans="1:8">
      <c r="A4" s="4">
        <v>3</v>
      </c>
      <c r="B4" s="1" t="s">
        <v>2</v>
      </c>
      <c r="C4" s="1">
        <v>2300</v>
      </c>
      <c r="D4" s="1">
        <v>150</v>
      </c>
      <c r="F4" s="1">
        <v>300</v>
      </c>
      <c r="G4" s="1">
        <v>1.2</v>
      </c>
      <c r="H4" s="5"/>
    </row>
    <row r="5" spans="1:8">
      <c r="A5" s="4">
        <v>4</v>
      </c>
      <c r="B5" s="1" t="s">
        <v>3</v>
      </c>
      <c r="C5" s="1">
        <v>2800</v>
      </c>
      <c r="D5" s="1">
        <v>600</v>
      </c>
      <c r="F5" s="1">
        <v>450</v>
      </c>
      <c r="G5" s="1">
        <v>1.5</v>
      </c>
      <c r="H5" s="5"/>
    </row>
    <row r="6" spans="1:8">
      <c r="A6" s="4">
        <v>5</v>
      </c>
      <c r="B6" s="1" t="s">
        <v>4</v>
      </c>
      <c r="C6" s="1">
        <v>2350</v>
      </c>
      <c r="D6" s="1">
        <v>1000</v>
      </c>
      <c r="F6" s="1">
        <v>600</v>
      </c>
      <c r="G6" s="1">
        <v>1.3</v>
      </c>
      <c r="H6" s="5"/>
    </row>
    <row r="7" spans="1:8">
      <c r="A7" s="4">
        <v>6</v>
      </c>
      <c r="B7" s="1" t="s">
        <v>5</v>
      </c>
      <c r="C7" s="1">
        <v>2700</v>
      </c>
      <c r="D7" s="1">
        <v>1150</v>
      </c>
      <c r="F7" s="1">
        <v>200</v>
      </c>
      <c r="G7" s="1">
        <v>1.5</v>
      </c>
      <c r="H7" s="5"/>
    </row>
    <row r="8" spans="1:8">
      <c r="A8" s="4">
        <v>7</v>
      </c>
      <c r="B8" s="1" t="s">
        <v>6</v>
      </c>
      <c r="C8" s="1">
        <v>700</v>
      </c>
      <c r="D8" s="1">
        <v>1200</v>
      </c>
      <c r="F8" s="1">
        <v>150</v>
      </c>
      <c r="G8" s="1">
        <v>2.2000000000000002</v>
      </c>
      <c r="H8" s="5"/>
    </row>
    <row r="9" spans="1:8" ht="34">
      <c r="B9" s="6" t="s">
        <v>15</v>
      </c>
      <c r="C9" s="2">
        <v>0</v>
      </c>
      <c r="D9" s="2">
        <v>0</v>
      </c>
      <c r="F9" s="1" t="s">
        <v>9</v>
      </c>
      <c r="H9" s="5"/>
    </row>
  </sheetData>
  <customSheetViews>
    <customSheetView guid="{637A5678-F7C3-BC45-B441-3109B903BFC4}" scale="90">
      <selection activeCell="B4" sqref="B4"/>
      <pageSetup orientation="portrait" horizontalDpi="300" verticalDpi="300"/>
      <headerFooter alignWithMargins="0"/>
    </customSheetView>
  </customSheetViews>
  <phoneticPr fontId="4" type="noConversion"/>
  <pageMargins left="0.75" right="0.75" top="1" bottom="1" header="0.5" footer="0.5"/>
  <pageSetup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H9"/>
  <sheetViews>
    <sheetView zoomScale="90" zoomScaleNormal="90" zoomScalePageLayoutView="90" workbookViewId="0">
      <selection activeCell="AE49" sqref="AE49"/>
    </sheetView>
  </sheetViews>
  <sheetFormatPr baseColWidth="10" defaultColWidth="8.7109375" defaultRowHeight="17" x14ac:dyDescent="0"/>
  <cols>
    <col min="1" max="1" width="2.5703125" style="1" bestFit="1" customWidth="1"/>
    <col min="2" max="2" width="11.28515625" style="1" customWidth="1"/>
    <col min="3" max="4" width="5.85546875" style="1" bestFit="1" customWidth="1"/>
    <col min="5" max="5" width="17.7109375" style="1" bestFit="1" customWidth="1"/>
    <col min="6" max="6" width="13.28515625" style="1" bestFit="1" customWidth="1"/>
    <col min="7" max="7" width="11.28515625" style="1" bestFit="1" customWidth="1"/>
    <col min="8" max="8" width="15.140625" style="1" bestFit="1" customWidth="1"/>
    <col min="9" max="16384" width="8.7109375" style="1"/>
  </cols>
  <sheetData>
    <row r="1" spans="1:8" ht="34">
      <c r="A1" s="3" t="s">
        <v>14</v>
      </c>
      <c r="B1" s="3" t="s">
        <v>13</v>
      </c>
      <c r="C1" s="4" t="s">
        <v>10</v>
      </c>
      <c r="D1" s="4" t="s">
        <v>11</v>
      </c>
      <c r="E1" s="3" t="s">
        <v>7</v>
      </c>
      <c r="F1" s="7" t="s">
        <v>16</v>
      </c>
      <c r="G1" s="7" t="s">
        <v>17</v>
      </c>
      <c r="H1" s="3" t="s">
        <v>8</v>
      </c>
    </row>
    <row r="2" spans="1:8">
      <c r="A2" s="4">
        <v>1</v>
      </c>
      <c r="B2" s="1" t="s">
        <v>0</v>
      </c>
      <c r="C2" s="1">
        <v>2025</v>
      </c>
      <c r="D2" s="1">
        <v>675</v>
      </c>
      <c r="E2" s="8">
        <f>SQRT((C2-$C$9)^2+(D2-$D$9)^2)</f>
        <v>1535.0081433008752</v>
      </c>
      <c r="F2" s="1">
        <v>500</v>
      </c>
      <c r="G2" s="1">
        <v>1.9</v>
      </c>
      <c r="H2" s="8">
        <f>E2*F2*G2</f>
        <v>1458257.7361358313</v>
      </c>
    </row>
    <row r="3" spans="1:8">
      <c r="A3" s="4">
        <v>2</v>
      </c>
      <c r="B3" s="1" t="s">
        <v>1</v>
      </c>
      <c r="C3" s="1">
        <v>1650</v>
      </c>
      <c r="D3" s="1">
        <v>500</v>
      </c>
      <c r="E3" s="8">
        <f t="shared" ref="E3:E8" si="0">SQRT((C3-$C$9)^2+(D3-$D$9)^2)</f>
        <v>1150</v>
      </c>
      <c r="F3" s="1">
        <v>300</v>
      </c>
      <c r="G3" s="1">
        <v>1.8</v>
      </c>
      <c r="H3" s="8">
        <f t="shared" ref="H3:H8" si="1">E3*F3*G3</f>
        <v>621000</v>
      </c>
    </row>
    <row r="4" spans="1:8">
      <c r="A4" s="4">
        <v>3</v>
      </c>
      <c r="B4" s="1" t="s">
        <v>2</v>
      </c>
      <c r="C4" s="1">
        <v>2300</v>
      </c>
      <c r="D4" s="1">
        <v>150</v>
      </c>
      <c r="E4" s="8">
        <f t="shared" si="0"/>
        <v>1833.7120820892249</v>
      </c>
      <c r="F4" s="1">
        <v>300</v>
      </c>
      <c r="G4" s="1">
        <v>1.2</v>
      </c>
      <c r="H4" s="8">
        <f t="shared" si="1"/>
        <v>660136.3495521209</v>
      </c>
    </row>
    <row r="5" spans="1:8">
      <c r="A5" s="4">
        <v>4</v>
      </c>
      <c r="B5" s="1" t="s">
        <v>3</v>
      </c>
      <c r="C5" s="1">
        <v>2800</v>
      </c>
      <c r="D5" s="1">
        <v>600</v>
      </c>
      <c r="E5" s="8">
        <f t="shared" si="0"/>
        <v>2302.1728866442677</v>
      </c>
      <c r="F5" s="1">
        <v>450</v>
      </c>
      <c r="G5" s="1">
        <v>1.5</v>
      </c>
      <c r="H5" s="8">
        <f t="shared" si="1"/>
        <v>1553966.6984848806</v>
      </c>
    </row>
    <row r="6" spans="1:8">
      <c r="A6" s="4">
        <v>5</v>
      </c>
      <c r="B6" s="1" t="s">
        <v>4</v>
      </c>
      <c r="C6" s="1">
        <v>2350</v>
      </c>
      <c r="D6" s="1">
        <v>1000</v>
      </c>
      <c r="E6" s="8">
        <f t="shared" si="0"/>
        <v>1916.3767896736799</v>
      </c>
      <c r="F6" s="1">
        <v>600</v>
      </c>
      <c r="G6" s="1">
        <v>1.3</v>
      </c>
      <c r="H6" s="8">
        <f t="shared" si="1"/>
        <v>1494773.8959454703</v>
      </c>
    </row>
    <row r="7" spans="1:8">
      <c r="A7" s="4">
        <v>6</v>
      </c>
      <c r="B7" s="1" t="s">
        <v>5</v>
      </c>
      <c r="C7" s="1">
        <v>2700</v>
      </c>
      <c r="D7" s="1">
        <v>1150</v>
      </c>
      <c r="E7" s="8">
        <f t="shared" si="0"/>
        <v>2294.0139493908923</v>
      </c>
      <c r="F7" s="1">
        <v>200</v>
      </c>
      <c r="G7" s="1">
        <v>1.5</v>
      </c>
      <c r="H7" s="8">
        <f t="shared" si="1"/>
        <v>688204.1848172677</v>
      </c>
    </row>
    <row r="8" spans="1:8">
      <c r="A8" s="4">
        <v>7</v>
      </c>
      <c r="B8" s="1" t="s">
        <v>6</v>
      </c>
      <c r="C8" s="1">
        <v>700</v>
      </c>
      <c r="D8" s="1">
        <v>1200</v>
      </c>
      <c r="E8" s="8">
        <f t="shared" si="0"/>
        <v>728.0109889280518</v>
      </c>
      <c r="F8" s="1">
        <v>150</v>
      </c>
      <c r="G8" s="1">
        <v>2.2000000000000002</v>
      </c>
      <c r="H8" s="8">
        <f t="shared" si="1"/>
        <v>240243.62634625711</v>
      </c>
    </row>
    <row r="9" spans="1:8" ht="33" customHeight="1">
      <c r="B9" s="6" t="s">
        <v>15</v>
      </c>
      <c r="C9" s="2">
        <v>500</v>
      </c>
      <c r="D9" s="2">
        <v>500</v>
      </c>
      <c r="F9" s="1" t="s">
        <v>9</v>
      </c>
      <c r="H9" s="8">
        <f>SUM(H2:H8)</f>
        <v>6716582.4912818288</v>
      </c>
    </row>
  </sheetData>
  <customSheetViews>
    <customSheetView guid="{637A5678-F7C3-BC45-B441-3109B903BFC4}" scale="90">
      <selection activeCell="AE49" sqref="AE49"/>
      <pageSetup orientation="portrait" horizontalDpi="300" verticalDpi="300"/>
      <headerFooter alignWithMargins="0"/>
    </customSheetView>
  </customSheetViews>
  <pageMargins left="0.75" right="0.75" top="1" bottom="1" header="0.5" footer="0.5"/>
  <pageSetup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H13"/>
  <sheetViews>
    <sheetView zoomScale="70" zoomScaleNormal="70" zoomScalePageLayoutView="70" workbookViewId="0">
      <selection activeCell="H9" sqref="H9"/>
    </sheetView>
  </sheetViews>
  <sheetFormatPr baseColWidth="10" defaultColWidth="8.7109375" defaultRowHeight="17" x14ac:dyDescent="0"/>
  <cols>
    <col min="1" max="1" width="2.5703125" style="1" bestFit="1" customWidth="1"/>
    <col min="2" max="2" width="11.28515625" style="1" customWidth="1"/>
    <col min="3" max="4" width="5.85546875" style="1" bestFit="1" customWidth="1"/>
    <col min="5" max="5" width="17.7109375" style="1" bestFit="1" customWidth="1"/>
    <col min="6" max="6" width="13.28515625" style="1" bestFit="1" customWidth="1"/>
    <col min="7" max="7" width="11.28515625" style="1" bestFit="1" customWidth="1"/>
    <col min="8" max="8" width="15.140625" style="1" bestFit="1" customWidth="1"/>
    <col min="9" max="16384" width="8.7109375" style="1"/>
  </cols>
  <sheetData>
    <row r="1" spans="1:8" ht="34">
      <c r="A1" s="3" t="s">
        <v>14</v>
      </c>
      <c r="B1" s="3" t="s">
        <v>13</v>
      </c>
      <c r="C1" s="4" t="s">
        <v>10</v>
      </c>
      <c r="D1" s="4" t="s">
        <v>11</v>
      </c>
      <c r="E1" s="3" t="s">
        <v>7</v>
      </c>
      <c r="F1" s="7" t="s">
        <v>16</v>
      </c>
      <c r="G1" s="7" t="s">
        <v>17</v>
      </c>
      <c r="H1" s="3" t="s">
        <v>8</v>
      </c>
    </row>
    <row r="2" spans="1:8">
      <c r="A2" s="4">
        <v>1</v>
      </c>
      <c r="B2" s="1" t="s">
        <v>0</v>
      </c>
      <c r="C2" s="1">
        <v>2025</v>
      </c>
      <c r="D2" s="1">
        <v>675</v>
      </c>
      <c r="E2" s="8">
        <f>SQRT((C2-$C$9)^2+(D2-$D$9)^2)</f>
        <v>6.3695385623320023E-4</v>
      </c>
      <c r="F2" s="1">
        <v>500</v>
      </c>
      <c r="G2" s="1">
        <v>1.9</v>
      </c>
      <c r="H2" s="8">
        <f>E2*F2*G2</f>
        <v>0.60510616342154022</v>
      </c>
    </row>
    <row r="3" spans="1:8">
      <c r="A3" s="4">
        <v>2</v>
      </c>
      <c r="B3" s="1" t="s">
        <v>1</v>
      </c>
      <c r="C3" s="1">
        <v>1650</v>
      </c>
      <c r="D3" s="1">
        <v>500</v>
      </c>
      <c r="E3" s="8">
        <f t="shared" ref="E3:E8" si="0">SQRT((C3-$C$9)^2+(D3-$D$9)^2)</f>
        <v>413.82419733959563</v>
      </c>
      <c r="F3" s="1">
        <v>300</v>
      </c>
      <c r="G3" s="1">
        <v>1.8</v>
      </c>
      <c r="H3" s="8">
        <f t="shared" ref="H3:H8" si="1">E3*F3*G3</f>
        <v>223465.06656338164</v>
      </c>
    </row>
    <row r="4" spans="1:8">
      <c r="A4" s="4">
        <v>3</v>
      </c>
      <c r="B4" s="1" t="s">
        <v>2</v>
      </c>
      <c r="C4" s="1">
        <v>2300</v>
      </c>
      <c r="D4" s="1">
        <v>150</v>
      </c>
      <c r="E4" s="8">
        <f t="shared" si="0"/>
        <v>592.66315690426325</v>
      </c>
      <c r="F4" s="1">
        <v>300</v>
      </c>
      <c r="G4" s="1">
        <v>1.2</v>
      </c>
      <c r="H4" s="8">
        <f t="shared" si="1"/>
        <v>213358.73648553476</v>
      </c>
    </row>
    <row r="5" spans="1:8">
      <c r="A5" s="4">
        <v>4</v>
      </c>
      <c r="B5" s="1" t="s">
        <v>3</v>
      </c>
      <c r="C5" s="1">
        <v>2800</v>
      </c>
      <c r="D5" s="1">
        <v>600</v>
      </c>
      <c r="E5" s="8">
        <f t="shared" si="0"/>
        <v>778.61993889360656</v>
      </c>
      <c r="F5" s="1">
        <v>450</v>
      </c>
      <c r="G5" s="1">
        <v>1.5</v>
      </c>
      <c r="H5" s="8">
        <f t="shared" si="1"/>
        <v>525568.45875318442</v>
      </c>
    </row>
    <row r="6" spans="1:8">
      <c r="A6" s="4">
        <v>5</v>
      </c>
      <c r="B6" s="1" t="s">
        <v>4</v>
      </c>
      <c r="C6" s="1">
        <v>2350</v>
      </c>
      <c r="D6" s="1">
        <v>1000</v>
      </c>
      <c r="E6" s="8">
        <f t="shared" si="0"/>
        <v>459.61897982333335</v>
      </c>
      <c r="F6" s="1">
        <v>600</v>
      </c>
      <c r="G6" s="1">
        <v>1.3</v>
      </c>
      <c r="H6" s="8">
        <f t="shared" si="1"/>
        <v>358502.80426220002</v>
      </c>
    </row>
    <row r="7" spans="1:8">
      <c r="A7" s="4">
        <v>6</v>
      </c>
      <c r="B7" s="1" t="s">
        <v>5</v>
      </c>
      <c r="C7" s="1">
        <v>2700</v>
      </c>
      <c r="D7" s="1">
        <v>1150</v>
      </c>
      <c r="E7" s="8">
        <f t="shared" si="0"/>
        <v>825.37819850720052</v>
      </c>
      <c r="F7" s="1">
        <v>200</v>
      </c>
      <c r="G7" s="1">
        <v>1.5</v>
      </c>
      <c r="H7" s="8">
        <f t="shared" si="1"/>
        <v>247613.45955216017</v>
      </c>
    </row>
    <row r="8" spans="1:8">
      <c r="A8" s="4">
        <v>7</v>
      </c>
      <c r="B8" s="1" t="s">
        <v>6</v>
      </c>
      <c r="C8" s="1">
        <v>700</v>
      </c>
      <c r="D8" s="1">
        <v>1200</v>
      </c>
      <c r="E8" s="8">
        <f t="shared" si="0"/>
        <v>1425.2198842523007</v>
      </c>
      <c r="F8" s="1">
        <v>150</v>
      </c>
      <c r="G8" s="1">
        <v>2.2000000000000002</v>
      </c>
      <c r="H8" s="8">
        <f t="shared" si="1"/>
        <v>470322.5618032593</v>
      </c>
    </row>
    <row r="9" spans="1:8" ht="34">
      <c r="B9" s="6" t="s">
        <v>15</v>
      </c>
      <c r="C9" s="2">
        <v>2025.0006361995511</v>
      </c>
      <c r="D9" s="2">
        <v>674.99996901054737</v>
      </c>
      <c r="F9" s="1" t="s">
        <v>9</v>
      </c>
      <c r="H9" s="8">
        <f>SUM(H2:H8)</f>
        <v>2038831.6925258837</v>
      </c>
    </row>
    <row r="12" spans="1:8">
      <c r="E12" s="9"/>
    </row>
    <row r="13" spans="1:8">
      <c r="E13" s="10"/>
    </row>
  </sheetData>
  <customSheetViews>
    <customSheetView guid="{637A5678-F7C3-BC45-B441-3109B903BFC4}" scale="70">
      <selection activeCell="H9" sqref="H9"/>
      <pageSetup orientation="portrait" horizontalDpi="300" verticalDpi="300"/>
      <headerFooter alignWithMargins="0"/>
    </customSheetView>
  </customSheetViews>
  <pageMargins left="0.75" right="0.75" top="1" bottom="1" header="0.5" footer="0.5"/>
  <pageSetup orientation="portrait" horizontalDpi="300" verticalDpi="300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Scroll Bar 1">
              <controlPr defaultSize="0" autoPict="0">
                <anchor moveWithCells="1">
                  <from>
                    <xdr:col>2</xdr:col>
                    <xdr:colOff>38100</xdr:colOff>
                    <xdr:row>10</xdr:row>
                    <xdr:rowOff>0</xdr:rowOff>
                  </from>
                  <to>
                    <xdr:col>2</xdr:col>
                    <xdr:colOff>419100</xdr:colOff>
                    <xdr:row>17</xdr:row>
                    <xdr:rowOff>88900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3074" r:id="rId4" name="Scroll Bar 2">
              <controlPr defaultSize="0" autoPict="0">
                <anchor moveWithCells="1">
                  <from>
                    <xdr:col>3</xdr:col>
                    <xdr:colOff>88900</xdr:colOff>
                    <xdr:row>10</xdr:row>
                    <xdr:rowOff>0</xdr:rowOff>
                  </from>
                  <to>
                    <xdr:col>3</xdr:col>
                    <xdr:colOff>457200</xdr:colOff>
                    <xdr:row>17</xdr:row>
                    <xdr:rowOff>88900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AF56"/>
  <sheetViews>
    <sheetView zoomScale="40" zoomScaleNormal="40" zoomScalePageLayoutView="40" workbookViewId="0">
      <selection activeCell="N37" sqref="N37:AF56"/>
    </sheetView>
  </sheetViews>
  <sheetFormatPr baseColWidth="10" defaultColWidth="8.7109375" defaultRowHeight="17" x14ac:dyDescent="0"/>
  <cols>
    <col min="1" max="1" width="2.5703125" style="1" bestFit="1" customWidth="1"/>
    <col min="2" max="2" width="11.28515625" style="1" customWidth="1"/>
    <col min="3" max="4" width="5.85546875" style="1" bestFit="1" customWidth="1"/>
    <col min="5" max="5" width="17.7109375" style="1" bestFit="1" customWidth="1"/>
    <col min="6" max="6" width="13.28515625" style="1" bestFit="1" customWidth="1"/>
    <col min="7" max="7" width="11.28515625" style="1" bestFit="1" customWidth="1"/>
    <col min="8" max="8" width="15.140625" style="1" bestFit="1" customWidth="1"/>
    <col min="9" max="13" width="8.7109375" style="1"/>
    <col min="14" max="14" width="15.140625" style="1" bestFit="1" customWidth="1"/>
    <col min="15" max="35" width="10.5703125" style="1" customWidth="1"/>
    <col min="36" max="43" width="6" style="1" customWidth="1"/>
    <col min="44" max="45" width="5.85546875" style="1" bestFit="1" customWidth="1"/>
    <col min="46" max="16384" width="8.7109375" style="1"/>
  </cols>
  <sheetData>
    <row r="1" spans="1:32" ht="34">
      <c r="A1" s="3" t="s">
        <v>14</v>
      </c>
      <c r="B1" s="3" t="s">
        <v>13</v>
      </c>
      <c r="C1" s="4" t="s">
        <v>10</v>
      </c>
      <c r="D1" s="4" t="s">
        <v>11</v>
      </c>
      <c r="E1" s="3" t="s">
        <v>7</v>
      </c>
      <c r="F1" s="7" t="s">
        <v>16</v>
      </c>
      <c r="G1" s="7" t="s">
        <v>17</v>
      </c>
      <c r="H1" s="3" t="s">
        <v>8</v>
      </c>
    </row>
    <row r="2" spans="1:32">
      <c r="A2" s="4">
        <v>1</v>
      </c>
      <c r="B2" s="1" t="s">
        <v>0</v>
      </c>
      <c r="C2" s="1">
        <v>2025</v>
      </c>
      <c r="D2" s="1">
        <v>675</v>
      </c>
      <c r="E2" s="8">
        <f>SQRT((C2-$C$9)^2+(D2-$D$9)^2)</f>
        <v>4.3509590825578925E-3</v>
      </c>
      <c r="F2" s="1">
        <v>500</v>
      </c>
      <c r="G2" s="1">
        <v>1.9</v>
      </c>
      <c r="H2" s="8">
        <f>E2*F2*G2</f>
        <v>4.1334111284299979</v>
      </c>
    </row>
    <row r="3" spans="1:32">
      <c r="A3" s="4">
        <v>2</v>
      </c>
      <c r="B3" s="1" t="s">
        <v>1</v>
      </c>
      <c r="C3" s="1">
        <v>1650</v>
      </c>
      <c r="D3" s="1">
        <v>500</v>
      </c>
      <c r="E3" s="8">
        <f t="shared" ref="E3:E8" si="0">SQRT((C3-$C$9)^2+(D3-$D$9)^2)</f>
        <v>413.82547390731003</v>
      </c>
      <c r="F3" s="1">
        <v>300</v>
      </c>
      <c r="G3" s="1">
        <v>1.8</v>
      </c>
      <c r="H3" s="8">
        <f t="shared" ref="H3:H8" si="1">E3*F3*G3</f>
        <v>223465.75590994742</v>
      </c>
    </row>
    <row r="4" spans="1:32">
      <c r="A4" s="4">
        <v>3</v>
      </c>
      <c r="B4" s="1" t="s">
        <v>2</v>
      </c>
      <c r="C4" s="1">
        <v>2300</v>
      </c>
      <c r="D4" s="1">
        <v>150</v>
      </c>
      <c r="E4" s="8">
        <f t="shared" si="0"/>
        <v>592.66733377668754</v>
      </c>
      <c r="F4" s="1">
        <v>300</v>
      </c>
      <c r="G4" s="1">
        <v>1.2</v>
      </c>
      <c r="H4" s="8">
        <f t="shared" si="1"/>
        <v>213360.24015960752</v>
      </c>
    </row>
    <row r="5" spans="1:32">
      <c r="A5" s="4">
        <v>4</v>
      </c>
      <c r="B5" s="1" t="s">
        <v>3</v>
      </c>
      <c r="C5" s="1">
        <v>2800</v>
      </c>
      <c r="D5" s="1">
        <v>600</v>
      </c>
      <c r="E5" s="8">
        <f t="shared" si="0"/>
        <v>778.62099423454617</v>
      </c>
      <c r="F5" s="1">
        <v>450</v>
      </c>
      <c r="G5" s="1">
        <v>1.5</v>
      </c>
      <c r="H5" s="8">
        <f t="shared" si="1"/>
        <v>525569.17110831873</v>
      </c>
    </row>
    <row r="6" spans="1:32">
      <c r="A6" s="4">
        <v>5</v>
      </c>
      <c r="B6" s="1" t="s">
        <v>4</v>
      </c>
      <c r="C6" s="1">
        <v>2350</v>
      </c>
      <c r="D6" s="1">
        <v>1000</v>
      </c>
      <c r="E6" s="8">
        <f t="shared" si="0"/>
        <v>459.61633118888102</v>
      </c>
      <c r="F6" s="1">
        <v>600</v>
      </c>
      <c r="G6" s="1">
        <v>1.3</v>
      </c>
      <c r="H6" s="8">
        <f t="shared" si="1"/>
        <v>358500.73832732718</v>
      </c>
    </row>
    <row r="7" spans="1:32">
      <c r="A7" s="4">
        <v>6</v>
      </c>
      <c r="B7" s="1" t="s">
        <v>5</v>
      </c>
      <c r="C7" s="1">
        <v>2700</v>
      </c>
      <c r="D7" s="1">
        <v>1150</v>
      </c>
      <c r="E7" s="8">
        <f t="shared" si="0"/>
        <v>825.37619702036625</v>
      </c>
      <c r="F7" s="1">
        <v>200</v>
      </c>
      <c r="G7" s="1">
        <v>1.5</v>
      </c>
      <c r="H7" s="8">
        <f t="shared" si="1"/>
        <v>247612.85910610989</v>
      </c>
    </row>
    <row r="8" spans="1:32">
      <c r="A8" s="4">
        <v>7</v>
      </c>
      <c r="B8" s="1" t="s">
        <v>6</v>
      </c>
      <c r="C8" s="1">
        <v>700</v>
      </c>
      <c r="D8" s="1">
        <v>1200</v>
      </c>
      <c r="E8" s="8">
        <f t="shared" si="0"/>
        <v>1425.2176786413695</v>
      </c>
      <c r="F8" s="1">
        <v>150</v>
      </c>
      <c r="G8" s="1">
        <v>2.2000000000000002</v>
      </c>
      <c r="H8" s="8">
        <f t="shared" si="1"/>
        <v>470321.83395165199</v>
      </c>
    </row>
    <row r="9" spans="1:32" ht="34">
      <c r="B9" s="6" t="s">
        <v>15</v>
      </c>
      <c r="C9" s="2">
        <v>2025</v>
      </c>
      <c r="D9" s="2">
        <v>675.00435095908256</v>
      </c>
      <c r="F9" s="1" t="s">
        <v>9</v>
      </c>
      <c r="H9" s="8">
        <f>SUM(H2:H8)</f>
        <v>2038834.7319740914</v>
      </c>
    </row>
    <row r="10" spans="1:32" ht="19.5" customHeight="1"/>
    <row r="14" spans="1:32">
      <c r="N14" s="10">
        <f>H9</f>
        <v>2038834.7319740914</v>
      </c>
      <c r="O14" s="1">
        <v>0</v>
      </c>
      <c r="P14" s="1">
        <v>100</v>
      </c>
      <c r="Q14" s="1">
        <v>200</v>
      </c>
      <c r="R14" s="1">
        <v>300</v>
      </c>
      <c r="S14" s="1">
        <v>400</v>
      </c>
      <c r="T14" s="1">
        <v>500</v>
      </c>
      <c r="U14" s="1">
        <v>600</v>
      </c>
      <c r="V14" s="1">
        <v>700</v>
      </c>
      <c r="W14" s="1">
        <v>800</v>
      </c>
      <c r="X14" s="1">
        <v>900</v>
      </c>
      <c r="Y14" s="1">
        <v>1000</v>
      </c>
      <c r="Z14" s="1">
        <v>1100</v>
      </c>
      <c r="AA14" s="1">
        <v>1200</v>
      </c>
      <c r="AB14" s="1">
        <v>1300</v>
      </c>
      <c r="AC14" s="1">
        <v>1400</v>
      </c>
      <c r="AD14" s="1">
        <v>1500</v>
      </c>
      <c r="AE14" s="1">
        <v>1600</v>
      </c>
      <c r="AF14" s="1">
        <v>1700</v>
      </c>
    </row>
    <row r="15" spans="1:32">
      <c r="N15" s="1">
        <v>0</v>
      </c>
      <c r="O15" s="14">
        <f t="dataTable" ref="O15:AF33" dt2D="1" dtr="1" r1="D9" r2="C9"/>
        <v>9052405.0975628905</v>
      </c>
      <c r="P15" s="14">
        <v>8926891.430265544</v>
      </c>
      <c r="Q15" s="14">
        <v>8816751.7438707687</v>
      </c>
      <c r="R15" s="14">
        <v>8722595.7589767762</v>
      </c>
      <c r="S15" s="14">
        <v>8645000.9653907809</v>
      </c>
      <c r="T15" s="14">
        <v>8584512.4679594561</v>
      </c>
      <c r="U15" s="14">
        <v>8541646.1663921643</v>
      </c>
      <c r="V15" s="14">
        <v>8516893.4612886719</v>
      </c>
      <c r="W15" s="14">
        <v>8510722.6188610941</v>
      </c>
      <c r="X15" s="14">
        <v>8523567.898608923</v>
      </c>
      <c r="Y15" s="14">
        <v>8555794.810432557</v>
      </c>
      <c r="Z15" s="14">
        <v>8607633.7847298328</v>
      </c>
      <c r="AA15" s="14">
        <v>8679090.8359225988</v>
      </c>
      <c r="AB15" s="14">
        <v>8769868.2553932704</v>
      </c>
      <c r="AC15" s="14">
        <v>8879339.2085398044</v>
      </c>
      <c r="AD15" s="14">
        <v>9006596.9755643327</v>
      </c>
      <c r="AE15" s="14">
        <v>9150556.9620800335</v>
      </c>
      <c r="AF15" s="14">
        <v>9310066.5143720321</v>
      </c>
    </row>
    <row r="16" spans="1:32">
      <c r="N16" s="1">
        <v>200</v>
      </c>
      <c r="O16" s="14">
        <v>8339899.2879198063</v>
      </c>
      <c r="P16" s="14">
        <v>8203593.5991884032</v>
      </c>
      <c r="Q16" s="14">
        <v>8083563.9905746058</v>
      </c>
      <c r="R16" s="14">
        <v>7980521.9219099311</v>
      </c>
      <c r="S16" s="14">
        <v>7895128.023080932</v>
      </c>
      <c r="T16" s="14">
        <v>7827992.2664407957</v>
      </c>
      <c r="U16" s="14">
        <v>7779685.7673002891</v>
      </c>
      <c r="V16" s="14">
        <v>7750767.2709093336</v>
      </c>
      <c r="W16" s="14">
        <v>7741823.4320958424</v>
      </c>
      <c r="X16" s="14">
        <v>7753510.3950440874</v>
      </c>
      <c r="Y16" s="14">
        <v>7786559.1653476795</v>
      </c>
      <c r="Z16" s="14">
        <v>7841675.3956850767</v>
      </c>
      <c r="AA16" s="14">
        <v>7919277.8484935109</v>
      </c>
      <c r="AB16" s="14">
        <v>8019159.6693857014</v>
      </c>
      <c r="AC16" s="14">
        <v>8140332.7544306265</v>
      </c>
      <c r="AD16" s="14">
        <v>8281218.2201644937</v>
      </c>
      <c r="AE16" s="14">
        <v>8440018.3347392697</v>
      </c>
      <c r="AF16" s="14">
        <v>8615007.9816856999</v>
      </c>
    </row>
    <row r="17" spans="14:32">
      <c r="N17" s="1">
        <v>400</v>
      </c>
      <c r="O17" s="14">
        <v>7643589.1641697455</v>
      </c>
      <c r="P17" s="14">
        <v>7495227.1124530276</v>
      </c>
      <c r="Q17" s="14">
        <v>7364197.5899340529</v>
      </c>
      <c r="R17" s="14">
        <v>7251352.1983692832</v>
      </c>
      <c r="S17" s="14">
        <v>7157449.5885220496</v>
      </c>
      <c r="T17" s="14">
        <v>7083139.9480253449</v>
      </c>
      <c r="U17" s="14">
        <v>7028967.4076338848</v>
      </c>
      <c r="V17" s="14">
        <v>6995403.8228418278</v>
      </c>
      <c r="W17" s="14">
        <v>6982935.2477123737</v>
      </c>
      <c r="X17" s="14">
        <v>6992233.9568357421</v>
      </c>
      <c r="Y17" s="14">
        <v>7024442.1320266807</v>
      </c>
      <c r="Z17" s="14">
        <v>7081442.7106010718</v>
      </c>
      <c r="AA17" s="14">
        <v>7165450.0474257208</v>
      </c>
      <c r="AB17" s="14">
        <v>7277148.5938640237</v>
      </c>
      <c r="AC17" s="14">
        <v>7414284.1810142538</v>
      </c>
      <c r="AD17" s="14">
        <v>7573123.4849762786</v>
      </c>
      <c r="AE17" s="14">
        <v>7750364.1520968191</v>
      </c>
      <c r="AF17" s="14">
        <v>7943588.7431807583</v>
      </c>
    </row>
    <row r="18" spans="14:32">
      <c r="N18" s="1">
        <v>600</v>
      </c>
      <c r="O18" s="14">
        <v>6967356.0823476519</v>
      </c>
      <c r="P18" s="14">
        <v>6805482.2192006502</v>
      </c>
      <c r="Q18" s="14">
        <v>6662255.7080317568</v>
      </c>
      <c r="R18" s="14">
        <v>6538783.7724359641</v>
      </c>
      <c r="S18" s="14">
        <v>6436027.1115954714</v>
      </c>
      <c r="T18" s="14">
        <v>6354744.5135718528</v>
      </c>
      <c r="U18" s="14">
        <v>6295450.6849259287</v>
      </c>
      <c r="V18" s="14">
        <v>6258399.6556626409</v>
      </c>
      <c r="W18" s="14">
        <v>6243608.7986984076</v>
      </c>
      <c r="X18" s="14">
        <v>6250956.9221141776</v>
      </c>
      <c r="Y18" s="14">
        <v>6280494.0265198369</v>
      </c>
      <c r="Z18" s="14">
        <v>6333738.8291567275</v>
      </c>
      <c r="AA18" s="14">
        <v>6419777.1528746737</v>
      </c>
      <c r="AB18" s="14">
        <v>6551477.3493176335</v>
      </c>
      <c r="AC18" s="14">
        <v>6713880.0444730138</v>
      </c>
      <c r="AD18" s="14">
        <v>6895879.9120836696</v>
      </c>
      <c r="AE18" s="14">
        <v>7094080.9542555418</v>
      </c>
      <c r="AF18" s="14">
        <v>7306765.869614209</v>
      </c>
    </row>
    <row r="19" spans="14:32">
      <c r="N19" s="1">
        <v>800</v>
      </c>
      <c r="O19" s="14">
        <v>6315812.167289299</v>
      </c>
      <c r="P19" s="14">
        <v>6138481.7103820918</v>
      </c>
      <c r="Q19" s="14">
        <v>5981420.3506007548</v>
      </c>
      <c r="R19" s="14">
        <v>5846229.0514795752</v>
      </c>
      <c r="S19" s="14">
        <v>5734336.4696112229</v>
      </c>
      <c r="T19" s="14">
        <v>5646881.2648530547</v>
      </c>
      <c r="U19" s="14">
        <v>5584612.7916990202</v>
      </c>
      <c r="V19" s="14">
        <v>5547842.4629001031</v>
      </c>
      <c r="W19" s="14">
        <v>5536471.6206021747</v>
      </c>
      <c r="X19" s="14">
        <v>5550124.3092601057</v>
      </c>
      <c r="Y19" s="14">
        <v>5588506.3611033289</v>
      </c>
      <c r="Z19" s="14">
        <v>5652750.5001077903</v>
      </c>
      <c r="AA19" s="14">
        <v>5751551.2842254341</v>
      </c>
      <c r="AB19" s="14">
        <v>5897404.2584508779</v>
      </c>
      <c r="AC19" s="14">
        <v>6075008.9493077155</v>
      </c>
      <c r="AD19" s="14">
        <v>6272956.7381738499</v>
      </c>
      <c r="AE19" s="14">
        <v>6487587.8545385795</v>
      </c>
      <c r="AF19" s="14">
        <v>6716959.9205536293</v>
      </c>
    </row>
    <row r="20" spans="14:32">
      <c r="N20" s="1">
        <v>1000</v>
      </c>
      <c r="O20" s="14">
        <v>5694931.4876818564</v>
      </c>
      <c r="P20" s="14">
        <v>5499233.4582980713</v>
      </c>
      <c r="Q20" s="14">
        <v>5325556.4855829319</v>
      </c>
      <c r="R20" s="14">
        <v>5176377.5137321977</v>
      </c>
      <c r="S20" s="14">
        <v>5054064.2424241481</v>
      </c>
      <c r="T20" s="14">
        <v>4960609.3174105687</v>
      </c>
      <c r="U20" s="14">
        <v>4897375.9279954685</v>
      </c>
      <c r="V20" s="14">
        <v>4864987.517860407</v>
      </c>
      <c r="W20" s="14">
        <v>4863451.6851448501</v>
      </c>
      <c r="X20" s="14">
        <v>4892508.0935525736</v>
      </c>
      <c r="Y20" s="14">
        <v>4952122.2742799018</v>
      </c>
      <c r="Z20" s="14">
        <v>5042924.3841049038</v>
      </c>
      <c r="AA20" s="14">
        <v>5165905.8210314391</v>
      </c>
      <c r="AB20" s="14">
        <v>5320614.7658560099</v>
      </c>
      <c r="AC20" s="14">
        <v>5503773.8165922211</v>
      </c>
      <c r="AD20" s="14">
        <v>5710748.7785750069</v>
      </c>
      <c r="AE20" s="14">
        <v>5937458.8761916161</v>
      </c>
      <c r="AF20" s="14">
        <v>6180825.6728845397</v>
      </c>
    </row>
    <row r="21" spans="14:32">
      <c r="N21" s="1">
        <v>1200</v>
      </c>
      <c r="O21" s="14">
        <v>5113738.2769081416</v>
      </c>
      <c r="P21" s="14">
        <v>4895442.8299859976</v>
      </c>
      <c r="Q21" s="14">
        <v>4700375.9584324202</v>
      </c>
      <c r="R21" s="14">
        <v>4532412.5576357786</v>
      </c>
      <c r="S21" s="14">
        <v>4395760.2157416288</v>
      </c>
      <c r="T21" s="14">
        <v>4294283.3984185578</v>
      </c>
      <c r="U21" s="14">
        <v>4230511.4486778053</v>
      </c>
      <c r="V21" s="14">
        <v>4205056.1531482609</v>
      </c>
      <c r="W21" s="14">
        <v>4216974.0999788325</v>
      </c>
      <c r="X21" s="14">
        <v>4264618.9246425014</v>
      </c>
      <c r="Y21" s="14">
        <v>4346265.0285751093</v>
      </c>
      <c r="Z21" s="14">
        <v>4460282.3671071725</v>
      </c>
      <c r="AA21" s="14">
        <v>4604959.1323961532</v>
      </c>
      <c r="AB21" s="14">
        <v>4778181.7682337975</v>
      </c>
      <c r="AC21" s="14">
        <v>4977280.0706429426</v>
      </c>
      <c r="AD21" s="14">
        <v>5199212.1741514727</v>
      </c>
      <c r="AE21" s="14">
        <v>5440927.1565819355</v>
      </c>
      <c r="AF21" s="14">
        <v>5699644.0179168945</v>
      </c>
    </row>
    <row r="22" spans="14:32">
      <c r="N22" s="1">
        <v>1400</v>
      </c>
      <c r="O22" s="14">
        <v>4587400.4836720405</v>
      </c>
      <c r="P22" s="14">
        <v>4341796.2033587946</v>
      </c>
      <c r="Q22" s="14">
        <v>4118549.8224647585</v>
      </c>
      <c r="R22" s="14">
        <v>3922889.6678778753</v>
      </c>
      <c r="S22" s="14">
        <v>3762405.8578632115</v>
      </c>
      <c r="T22" s="14">
        <v>3646713.3516325383</v>
      </c>
      <c r="U22" s="14">
        <v>3582370.5724591734</v>
      </c>
      <c r="V22" s="14">
        <v>3567877.9512918997</v>
      </c>
      <c r="W22" s="14">
        <v>3597829.2146394998</v>
      </c>
      <c r="X22" s="14">
        <v>3667537.6171228862</v>
      </c>
      <c r="Y22" s="14">
        <v>3773401.9038949641</v>
      </c>
      <c r="Z22" s="14">
        <v>3912312.5525463177</v>
      </c>
      <c r="AA22" s="14">
        <v>4081329.3233921696</v>
      </c>
      <c r="AB22" s="14">
        <v>4277547.1464088419</v>
      </c>
      <c r="AC22" s="14">
        <v>4498055.9103826089</v>
      </c>
      <c r="AD22" s="14">
        <v>4739977.3200187236</v>
      </c>
      <c r="AE22" s="14">
        <v>5000552.3021061243</v>
      </c>
      <c r="AF22" s="14">
        <v>5277232.9034412187</v>
      </c>
    </row>
    <row r="23" spans="14:32">
      <c r="N23" s="1">
        <v>1600</v>
      </c>
      <c r="O23" s="14">
        <v>4139860.032025171</v>
      </c>
      <c r="P23" s="14">
        <v>3866114.1318204133</v>
      </c>
      <c r="Q23" s="14">
        <v>3611539.7880046675</v>
      </c>
      <c r="R23" s="14">
        <v>3379700.9504112615</v>
      </c>
      <c r="S23" s="14">
        <v>3175980.8273538756</v>
      </c>
      <c r="T23" s="14">
        <v>3020838.9957897589</v>
      </c>
      <c r="U23" s="14">
        <v>2968842.9004523349</v>
      </c>
      <c r="V23" s="14">
        <v>2975426.3076241254</v>
      </c>
      <c r="W23" s="14">
        <v>3026905.1313153477</v>
      </c>
      <c r="X23" s="14">
        <v>3120437.346976093</v>
      </c>
      <c r="Y23" s="14">
        <v>3252141.7023708508</v>
      </c>
      <c r="Z23" s="14">
        <v>3417772.5682070972</v>
      </c>
      <c r="AA23" s="14">
        <v>3613343.2609089375</v>
      </c>
      <c r="AB23" s="14">
        <v>3835214.0529686254</v>
      </c>
      <c r="AC23" s="14">
        <v>4080031.8898957856</v>
      </c>
      <c r="AD23" s="14">
        <v>4344706.8665493168</v>
      </c>
      <c r="AE23" s="14">
        <v>4626430.9886043034</v>
      </c>
      <c r="AF23" s="14">
        <v>4922703.6010331782</v>
      </c>
    </row>
    <row r="24" spans="14:32">
      <c r="N24" s="1">
        <v>1800</v>
      </c>
      <c r="O24" s="14">
        <v>3798414.2366527179</v>
      </c>
      <c r="P24" s="14">
        <v>3503785.4588823244</v>
      </c>
      <c r="Q24" s="14">
        <v>3228742.5365390363</v>
      </c>
      <c r="R24" s="14">
        <v>2977877.4632068202</v>
      </c>
      <c r="S24" s="14">
        <v>2759698.3242838499</v>
      </c>
      <c r="T24" s="14">
        <v>2592974.3585263263</v>
      </c>
      <c r="U24" s="14">
        <v>2500198.9119011434</v>
      </c>
      <c r="V24" s="14">
        <v>2485299.5323587744</v>
      </c>
      <c r="W24" s="14">
        <v>2541668.819073604</v>
      </c>
      <c r="X24" s="14">
        <v>2654710.8255032594</v>
      </c>
      <c r="Y24" s="14">
        <v>2811097.0196193117</v>
      </c>
      <c r="Z24" s="14">
        <v>3002907.7743498525</v>
      </c>
      <c r="AA24" s="14">
        <v>3224952.4710693136</v>
      </c>
      <c r="AB24" s="14">
        <v>3472851.3774306374</v>
      </c>
      <c r="AC24" s="14">
        <v>3742577.8175696102</v>
      </c>
      <c r="AD24" s="14">
        <v>4030530.992722366</v>
      </c>
      <c r="AE24" s="14">
        <v>4333625.7969954051</v>
      </c>
      <c r="AF24" s="14">
        <v>4649291.9131392799</v>
      </c>
    </row>
    <row r="25" spans="14:32">
      <c r="N25" s="1">
        <v>2000</v>
      </c>
      <c r="O25" s="14">
        <v>3581126.4793786891</v>
      </c>
      <c r="P25" s="14">
        <v>3273831.1921976185</v>
      </c>
      <c r="Q25" s="14">
        <v>2990389.020298976</v>
      </c>
      <c r="R25" s="14">
        <v>2734752.7767527429</v>
      </c>
      <c r="S25" s="14">
        <v>2509396.7665538993</v>
      </c>
      <c r="T25" s="14">
        <v>2316961.486392688</v>
      </c>
      <c r="U25" s="14">
        <v>2160498.0193208721</v>
      </c>
      <c r="V25" s="14">
        <v>2089859.0845090211</v>
      </c>
      <c r="W25" s="14">
        <v>2182433.1690014862</v>
      </c>
      <c r="X25" s="14">
        <v>2316788.7173766824</v>
      </c>
      <c r="Y25" s="14">
        <v>2489291.6329906583</v>
      </c>
      <c r="Z25" s="14">
        <v>2699711.776672388</v>
      </c>
      <c r="AA25" s="14">
        <v>2944021.0226552049</v>
      </c>
      <c r="AB25" s="14">
        <v>3215746.4050100199</v>
      </c>
      <c r="AC25" s="14">
        <v>3508683.8136326764</v>
      </c>
      <c r="AD25" s="14">
        <v>3818010.2641537292</v>
      </c>
      <c r="AE25" s="14">
        <v>4140195.005216239</v>
      </c>
      <c r="AF25" s="14">
        <v>4472645.1511885934</v>
      </c>
    </row>
    <row r="26" spans="14:32">
      <c r="N26" s="1">
        <v>2200</v>
      </c>
      <c r="O26" s="14">
        <v>3500324.3155991659</v>
      </c>
      <c r="P26" s="14">
        <v>3180079.305641335</v>
      </c>
      <c r="Q26" s="14">
        <v>2898062.1454804344</v>
      </c>
      <c r="R26" s="14">
        <v>2658368.5411333046</v>
      </c>
      <c r="S26" s="14">
        <v>2449191.4457178153</v>
      </c>
      <c r="T26" s="14">
        <v>2273178.8961862144</v>
      </c>
      <c r="U26" s="14">
        <v>2143034.0816414887</v>
      </c>
      <c r="V26" s="14">
        <v>2080997.4748927096</v>
      </c>
      <c r="W26" s="14">
        <v>2096670.8746367912</v>
      </c>
      <c r="X26" s="14">
        <v>2176349.0896494635</v>
      </c>
      <c r="Y26" s="14">
        <v>2319893.4098785771</v>
      </c>
      <c r="Z26" s="14">
        <v>2534711.3782890695</v>
      </c>
      <c r="AA26" s="14">
        <v>2799665.0370546826</v>
      </c>
      <c r="AB26" s="14">
        <v>3093035.8855314325</v>
      </c>
      <c r="AC26" s="14">
        <v>3404835.7978332764</v>
      </c>
      <c r="AD26" s="14">
        <v>3730003.8921109601</v>
      </c>
      <c r="AE26" s="14">
        <v>4065374.1789651867</v>
      </c>
      <c r="AF26" s="14">
        <v>4408755.1123807644</v>
      </c>
    </row>
    <row r="27" spans="14:32">
      <c r="N27" s="1">
        <v>2400</v>
      </c>
      <c r="O27" s="14">
        <v>3596168.2535252236</v>
      </c>
      <c r="P27" s="14">
        <v>3282499.3108311961</v>
      </c>
      <c r="Q27" s="14">
        <v>3008164.0418472337</v>
      </c>
      <c r="R27" s="14">
        <v>2777941.3261048514</v>
      </c>
      <c r="S27" s="14">
        <v>2581130.1354683568</v>
      </c>
      <c r="T27" s="14">
        <v>2420894.1434017718</v>
      </c>
      <c r="U27" s="14">
        <v>2305134.5551634668</v>
      </c>
      <c r="V27" s="14">
        <v>2239988.289407149</v>
      </c>
      <c r="W27" s="14">
        <v>2225755.5441141385</v>
      </c>
      <c r="X27" s="14">
        <v>2258373.4704302656</v>
      </c>
      <c r="Y27" s="14">
        <v>2352613.5636960543</v>
      </c>
      <c r="Z27" s="14">
        <v>2573621.0478689298</v>
      </c>
      <c r="AA27" s="14">
        <v>2846411.7530675558</v>
      </c>
      <c r="AB27" s="14">
        <v>3144166.9823553259</v>
      </c>
      <c r="AC27" s="14">
        <v>3459686.4062760873</v>
      </c>
      <c r="AD27" s="14">
        <v>3787953.0772213284</v>
      </c>
      <c r="AE27" s="14">
        <v>4125576.9077009545</v>
      </c>
      <c r="AF27" s="14">
        <v>4470353.6340366052</v>
      </c>
    </row>
    <row r="28" spans="14:32">
      <c r="N28" s="1">
        <v>2600</v>
      </c>
      <c r="O28" s="14">
        <v>3861632.0179794342</v>
      </c>
      <c r="P28" s="14">
        <v>3571625.6877793809</v>
      </c>
      <c r="Q28" s="14">
        <v>3306734.4769526166</v>
      </c>
      <c r="R28" s="14">
        <v>3070840.8309218488</v>
      </c>
      <c r="S28" s="14">
        <v>2867149.7855217238</v>
      </c>
      <c r="T28" s="14">
        <v>2702401.6388360397</v>
      </c>
      <c r="U28" s="14">
        <v>2589561.8904163567</v>
      </c>
      <c r="V28" s="14">
        <v>2538725.207725958</v>
      </c>
      <c r="W28" s="14">
        <v>2545287.0002204678</v>
      </c>
      <c r="X28" s="14">
        <v>2602941.1729312371</v>
      </c>
      <c r="Y28" s="14">
        <v>2713098.3892399562</v>
      </c>
      <c r="Z28" s="14">
        <v>2879592.4959731</v>
      </c>
      <c r="AA28" s="14">
        <v>3107208.7103752564</v>
      </c>
      <c r="AB28" s="14">
        <v>3383280.6151741608</v>
      </c>
      <c r="AC28" s="14">
        <v>3684293.1883202018</v>
      </c>
      <c r="AD28" s="14">
        <v>4000334.2023042692</v>
      </c>
      <c r="AE28" s="14">
        <v>4327013.5974633247</v>
      </c>
      <c r="AF28" s="14">
        <v>4661842.309344749</v>
      </c>
    </row>
    <row r="29" spans="14:32">
      <c r="N29" s="1">
        <v>2800</v>
      </c>
      <c r="O29" s="14">
        <v>4246237.4840315413</v>
      </c>
      <c r="P29" s="14">
        <v>3976254.0323018292</v>
      </c>
      <c r="Q29" s="14">
        <v>3726294.0843739258</v>
      </c>
      <c r="R29" s="14">
        <v>3498467.2343848823</v>
      </c>
      <c r="S29" s="14">
        <v>3294390.478236015</v>
      </c>
      <c r="T29" s="14">
        <v>3115476.4826358235</v>
      </c>
      <c r="U29" s="14">
        <v>2963256.3496885807</v>
      </c>
      <c r="V29" s="14">
        <v>2974558.3088543862</v>
      </c>
      <c r="W29" s="14">
        <v>3016536.2785162963</v>
      </c>
      <c r="X29" s="14">
        <v>3091518.5884492472</v>
      </c>
      <c r="Y29" s="14">
        <v>3201758.5543015171</v>
      </c>
      <c r="Z29" s="14">
        <v>3350994.7911321335</v>
      </c>
      <c r="AA29" s="14">
        <v>3550591.1917571016</v>
      </c>
      <c r="AB29" s="14">
        <v>3795972.3484966587</v>
      </c>
      <c r="AC29" s="14">
        <v>4067953.4773822101</v>
      </c>
      <c r="AD29" s="14">
        <v>4357964.7017864706</v>
      </c>
      <c r="AE29" s="14">
        <v>4661676.7027153717</v>
      </c>
      <c r="AF29" s="14">
        <v>4976261.2919923291</v>
      </c>
    </row>
    <row r="30" spans="14:32">
      <c r="N30" s="1">
        <v>3000</v>
      </c>
      <c r="O30" s="14">
        <v>4731518.4834139617</v>
      </c>
      <c r="P30" s="14">
        <v>4486678.2461665152</v>
      </c>
      <c r="Q30" s="14">
        <v>4262131.6546617933</v>
      </c>
      <c r="R30" s="14">
        <v>4060999.9102278436</v>
      </c>
      <c r="S30" s="14">
        <v>3887808.6773939566</v>
      </c>
      <c r="T30" s="14">
        <v>3750519.4432116235</v>
      </c>
      <c r="U30" s="14">
        <v>3662222.9823987358</v>
      </c>
      <c r="V30" s="14">
        <v>3632299.0741450526</v>
      </c>
      <c r="W30" s="14">
        <v>3654565.8772167671</v>
      </c>
      <c r="X30" s="14">
        <v>3719172.2480891901</v>
      </c>
      <c r="Y30" s="14">
        <v>3821512.2271073163</v>
      </c>
      <c r="Z30" s="14">
        <v>3960417.0128619047</v>
      </c>
      <c r="AA30" s="14">
        <v>4135072.3172582388</v>
      </c>
      <c r="AB30" s="14">
        <v>4342411.8519266229</v>
      </c>
      <c r="AC30" s="14">
        <v>4577110.8188011833</v>
      </c>
      <c r="AD30" s="14">
        <v>4833697.7458324414</v>
      </c>
      <c r="AE30" s="14">
        <v>5107764.9947086358</v>
      </c>
      <c r="AF30" s="14">
        <v>5396000.5819062311</v>
      </c>
    </row>
    <row r="31" spans="14:32">
      <c r="N31" s="1">
        <v>3200</v>
      </c>
      <c r="O31" s="14">
        <v>5297038.0162610458</v>
      </c>
      <c r="P31" s="14">
        <v>5079687.195467921</v>
      </c>
      <c r="Q31" s="14">
        <v>4883960.8055410981</v>
      </c>
      <c r="R31" s="14">
        <v>4713192.2589042336</v>
      </c>
      <c r="S31" s="14">
        <v>4571455.7896011397</v>
      </c>
      <c r="T31" s="14">
        <v>4463458.1424846733</v>
      </c>
      <c r="U31" s="14">
        <v>4393666.6385365343</v>
      </c>
      <c r="V31" s="14">
        <v>4364686.7346920474</v>
      </c>
      <c r="W31" s="14">
        <v>4376313.3590702266</v>
      </c>
      <c r="X31" s="14">
        <v>4426402.7702646498</v>
      </c>
      <c r="Y31" s="14">
        <v>4512370.5824176101</v>
      </c>
      <c r="Z31" s="14">
        <v>4631842.8007958224</v>
      </c>
      <c r="AA31" s="14">
        <v>4782461.7280983478</v>
      </c>
      <c r="AB31" s="14">
        <v>4961508.4162099008</v>
      </c>
      <c r="AC31" s="14">
        <v>5165830.7319750329</v>
      </c>
      <c r="AD31" s="14">
        <v>5392111.480811608</v>
      </c>
      <c r="AE31" s="14">
        <v>5637204.4033414014</v>
      </c>
      <c r="AF31" s="14">
        <v>5898334.795679071</v>
      </c>
    </row>
    <row r="32" spans="14:32">
      <c r="N32" s="1">
        <v>3400</v>
      </c>
      <c r="O32" s="14">
        <v>5920320.4701218549</v>
      </c>
      <c r="P32" s="14">
        <v>5728215.3901297953</v>
      </c>
      <c r="Q32" s="14">
        <v>5557730.580715104</v>
      </c>
      <c r="R32" s="14">
        <v>5411431.0463105924</v>
      </c>
      <c r="S32" s="14">
        <v>5292013.3039278826</v>
      </c>
      <c r="T32" s="14">
        <v>5202084.7405147683</v>
      </c>
      <c r="U32" s="14">
        <v>5143806.7596153403</v>
      </c>
      <c r="V32" s="14">
        <v>5118516.835169334</v>
      </c>
      <c r="W32" s="14">
        <v>5126535.4585601473</v>
      </c>
      <c r="X32" s="14">
        <v>5167265.3481922075</v>
      </c>
      <c r="Y32" s="14">
        <v>5239467.2288748296</v>
      </c>
      <c r="Z32" s="14">
        <v>5341508.2021746738</v>
      </c>
      <c r="AA32" s="14">
        <v>5471488.749287311</v>
      </c>
      <c r="AB32" s="14">
        <v>5627291.527436099</v>
      </c>
      <c r="AC32" s="14">
        <v>5806633.6629944947</v>
      </c>
      <c r="AD32" s="14">
        <v>6007158.9310346423</v>
      </c>
      <c r="AE32" s="14">
        <v>6226550.7269536685</v>
      </c>
      <c r="AF32" s="14">
        <v>6462629.3402992506</v>
      </c>
    </row>
    <row r="33" spans="14:32">
      <c r="N33" s="1">
        <v>3600</v>
      </c>
      <c r="O33" s="14">
        <v>6583438.0815560324</v>
      </c>
      <c r="P33" s="14">
        <v>6412749.2023920845</v>
      </c>
      <c r="Q33" s="14">
        <v>6262758.5705538308</v>
      </c>
      <c r="R33" s="14">
        <v>6135305.7233622959</v>
      </c>
      <c r="S33" s="14">
        <v>6032175.1062820535</v>
      </c>
      <c r="T33" s="14">
        <v>5954970.8336780844</v>
      </c>
      <c r="U33" s="14">
        <v>5904971.6160216248</v>
      </c>
      <c r="V33" s="14">
        <v>5883002.2814832125</v>
      </c>
      <c r="W33" s="14">
        <v>5889362.5421913862</v>
      </c>
      <c r="X33" s="14">
        <v>5923831.7050717082</v>
      </c>
      <c r="Y33" s="14">
        <v>5985733.4034919208</v>
      </c>
      <c r="Z33" s="14">
        <v>6074024.8420500085</v>
      </c>
      <c r="AA33" s="14">
        <v>6187382.2269501053</v>
      </c>
      <c r="AB33" s="14">
        <v>6324274.2268151203</v>
      </c>
      <c r="AC33" s="14">
        <v>6483028.8686193721</v>
      </c>
      <c r="AD33" s="14">
        <v>6661899.5809300719</v>
      </c>
      <c r="AE33" s="14">
        <v>6859129.4772182573</v>
      </c>
      <c r="AF33" s="14">
        <v>7073008.0868857801</v>
      </c>
    </row>
    <row r="37" spans="14:32">
      <c r="N37" s="10"/>
      <c r="O37" s="1">
        <f>O14</f>
        <v>0</v>
      </c>
      <c r="P37" s="1">
        <f t="shared" ref="P37:AF37" si="2">P14</f>
        <v>100</v>
      </c>
      <c r="Q37" s="1">
        <f t="shared" si="2"/>
        <v>200</v>
      </c>
      <c r="R37" s="1">
        <f t="shared" si="2"/>
        <v>300</v>
      </c>
      <c r="S37" s="1">
        <f t="shared" si="2"/>
        <v>400</v>
      </c>
      <c r="T37" s="1">
        <f t="shared" si="2"/>
        <v>500</v>
      </c>
      <c r="U37" s="1">
        <f t="shared" si="2"/>
        <v>600</v>
      </c>
      <c r="V37" s="1">
        <f t="shared" si="2"/>
        <v>700</v>
      </c>
      <c r="W37" s="1">
        <f t="shared" si="2"/>
        <v>800</v>
      </c>
      <c r="X37" s="1">
        <f t="shared" si="2"/>
        <v>900</v>
      </c>
      <c r="Y37" s="1">
        <f t="shared" si="2"/>
        <v>1000</v>
      </c>
      <c r="Z37" s="1">
        <f t="shared" si="2"/>
        <v>1100</v>
      </c>
      <c r="AA37" s="1">
        <f t="shared" si="2"/>
        <v>1200</v>
      </c>
      <c r="AB37" s="1">
        <f t="shared" si="2"/>
        <v>1300</v>
      </c>
      <c r="AC37" s="1">
        <f t="shared" si="2"/>
        <v>1400</v>
      </c>
      <c r="AD37" s="1">
        <f t="shared" si="2"/>
        <v>1500</v>
      </c>
      <c r="AE37" s="1">
        <f t="shared" si="2"/>
        <v>1600</v>
      </c>
      <c r="AF37" s="1">
        <f t="shared" si="2"/>
        <v>1700</v>
      </c>
    </row>
    <row r="38" spans="14:32">
      <c r="N38" s="1">
        <f>N15</f>
        <v>0</v>
      </c>
      <c r="O38" s="14">
        <f>O15</f>
        <v>9052405.0975628905</v>
      </c>
      <c r="P38" s="14">
        <f t="shared" ref="P38:AF38" si="3">P15</f>
        <v>8926891.430265544</v>
      </c>
      <c r="Q38" s="14">
        <f t="shared" si="3"/>
        <v>8816751.7438707687</v>
      </c>
      <c r="R38" s="14">
        <f t="shared" si="3"/>
        <v>8722595.7589767762</v>
      </c>
      <c r="S38" s="14">
        <f t="shared" si="3"/>
        <v>8645000.9653907809</v>
      </c>
      <c r="T38" s="14">
        <f t="shared" si="3"/>
        <v>8584512.4679594561</v>
      </c>
      <c r="U38" s="14">
        <f t="shared" si="3"/>
        <v>8541646.1663921643</v>
      </c>
      <c r="V38" s="14">
        <f t="shared" si="3"/>
        <v>8516893.4612886719</v>
      </c>
      <c r="W38" s="14">
        <f t="shared" si="3"/>
        <v>8510722.6188610941</v>
      </c>
      <c r="X38" s="14">
        <f t="shared" si="3"/>
        <v>8523567.898608923</v>
      </c>
      <c r="Y38" s="14">
        <f t="shared" si="3"/>
        <v>8555794.810432557</v>
      </c>
      <c r="Z38" s="14">
        <f t="shared" si="3"/>
        <v>8607633.7847298328</v>
      </c>
      <c r="AA38" s="14">
        <f t="shared" si="3"/>
        <v>8679090.8359225988</v>
      </c>
      <c r="AB38" s="14">
        <f t="shared" si="3"/>
        <v>8769868.2553932704</v>
      </c>
      <c r="AC38" s="14">
        <f t="shared" si="3"/>
        <v>8879339.2085398044</v>
      </c>
      <c r="AD38" s="14">
        <f t="shared" si="3"/>
        <v>9006596.9755643327</v>
      </c>
      <c r="AE38" s="14">
        <f t="shared" si="3"/>
        <v>9150556.9620800335</v>
      </c>
      <c r="AF38" s="14">
        <f t="shared" si="3"/>
        <v>9310066.5143720321</v>
      </c>
    </row>
    <row r="39" spans="14:32">
      <c r="N39" s="1">
        <v>400</v>
      </c>
      <c r="O39" s="14">
        <f t="shared" ref="O39:AF39" si="4">O16</f>
        <v>8339899.2879198063</v>
      </c>
      <c r="P39" s="14">
        <f t="shared" si="4"/>
        <v>8203593.5991884032</v>
      </c>
      <c r="Q39" s="14">
        <f t="shared" si="4"/>
        <v>8083563.9905746058</v>
      </c>
      <c r="R39" s="14">
        <f t="shared" si="4"/>
        <v>7980521.9219099311</v>
      </c>
      <c r="S39" s="14">
        <f t="shared" si="4"/>
        <v>7895128.023080932</v>
      </c>
      <c r="T39" s="14">
        <f t="shared" si="4"/>
        <v>7827992.2664407957</v>
      </c>
      <c r="U39" s="14">
        <f t="shared" si="4"/>
        <v>7779685.7673002891</v>
      </c>
      <c r="V39" s="14">
        <f t="shared" si="4"/>
        <v>7750767.2709093336</v>
      </c>
      <c r="W39" s="14">
        <f t="shared" si="4"/>
        <v>7741823.4320958424</v>
      </c>
      <c r="X39" s="14">
        <f t="shared" si="4"/>
        <v>7753510.3950440874</v>
      </c>
      <c r="Y39" s="14">
        <f t="shared" si="4"/>
        <v>7786559.1653476795</v>
      </c>
      <c r="Z39" s="14">
        <f t="shared" si="4"/>
        <v>7841675.3956850767</v>
      </c>
      <c r="AA39" s="14">
        <f t="shared" si="4"/>
        <v>7919277.8484935109</v>
      </c>
      <c r="AB39" s="14">
        <f t="shared" si="4"/>
        <v>8019159.6693857014</v>
      </c>
      <c r="AC39" s="14">
        <f t="shared" si="4"/>
        <v>8140332.7544306265</v>
      </c>
      <c r="AD39" s="14">
        <f t="shared" si="4"/>
        <v>8281218.2201644937</v>
      </c>
      <c r="AE39" s="14">
        <f t="shared" si="4"/>
        <v>8440018.3347392697</v>
      </c>
      <c r="AF39" s="14">
        <f t="shared" si="4"/>
        <v>8615007.9816856999</v>
      </c>
    </row>
    <row r="40" spans="14:32">
      <c r="N40" s="1">
        <f t="shared" ref="N40:N56" si="5">N17</f>
        <v>400</v>
      </c>
      <c r="O40" s="14">
        <f t="shared" ref="O40:AF40" si="6">O17</f>
        <v>7643589.1641697455</v>
      </c>
      <c r="P40" s="14">
        <f t="shared" si="6"/>
        <v>7495227.1124530276</v>
      </c>
      <c r="Q40" s="14">
        <f t="shared" si="6"/>
        <v>7364197.5899340529</v>
      </c>
      <c r="R40" s="14">
        <f t="shared" si="6"/>
        <v>7251352.1983692832</v>
      </c>
      <c r="S40" s="14">
        <f t="shared" si="6"/>
        <v>7157449.5885220496</v>
      </c>
      <c r="T40" s="14">
        <f t="shared" si="6"/>
        <v>7083139.9480253449</v>
      </c>
      <c r="U40" s="14">
        <f t="shared" si="6"/>
        <v>7028967.4076338848</v>
      </c>
      <c r="V40" s="14">
        <f t="shared" si="6"/>
        <v>6995403.8228418278</v>
      </c>
      <c r="W40" s="14">
        <f t="shared" si="6"/>
        <v>6982935.2477123737</v>
      </c>
      <c r="X40" s="14">
        <f t="shared" si="6"/>
        <v>6992233.9568357421</v>
      </c>
      <c r="Y40" s="14">
        <f t="shared" si="6"/>
        <v>7024442.1320266807</v>
      </c>
      <c r="Z40" s="14">
        <f t="shared" si="6"/>
        <v>7081442.7106010718</v>
      </c>
      <c r="AA40" s="14">
        <f t="shared" si="6"/>
        <v>7165450.0474257208</v>
      </c>
      <c r="AB40" s="14">
        <f t="shared" si="6"/>
        <v>7277148.5938640237</v>
      </c>
      <c r="AC40" s="14">
        <f t="shared" si="6"/>
        <v>7414284.1810142538</v>
      </c>
      <c r="AD40" s="14">
        <f t="shared" si="6"/>
        <v>7573123.4849762786</v>
      </c>
      <c r="AE40" s="14">
        <f t="shared" si="6"/>
        <v>7750364.1520968191</v>
      </c>
      <c r="AF40" s="14">
        <f t="shared" si="6"/>
        <v>7943588.7431807583</v>
      </c>
    </row>
    <row r="41" spans="14:32">
      <c r="N41" s="1">
        <f t="shared" si="5"/>
        <v>600</v>
      </c>
      <c r="O41" s="14">
        <f t="shared" ref="O41:AF41" si="7">O18</f>
        <v>6967356.0823476519</v>
      </c>
      <c r="P41" s="14">
        <f t="shared" si="7"/>
        <v>6805482.2192006502</v>
      </c>
      <c r="Q41" s="14">
        <f t="shared" si="7"/>
        <v>6662255.7080317568</v>
      </c>
      <c r="R41" s="14">
        <f t="shared" si="7"/>
        <v>6538783.7724359641</v>
      </c>
      <c r="S41" s="14">
        <f t="shared" si="7"/>
        <v>6436027.1115954714</v>
      </c>
      <c r="T41" s="14">
        <f t="shared" si="7"/>
        <v>6354744.5135718528</v>
      </c>
      <c r="U41" s="14">
        <f t="shared" si="7"/>
        <v>6295450.6849259287</v>
      </c>
      <c r="V41" s="14">
        <f t="shared" si="7"/>
        <v>6258399.6556626409</v>
      </c>
      <c r="W41" s="14">
        <f t="shared" si="7"/>
        <v>6243608.7986984076</v>
      </c>
      <c r="X41" s="14">
        <f t="shared" si="7"/>
        <v>6250956.9221141776</v>
      </c>
      <c r="Y41" s="14">
        <f t="shared" si="7"/>
        <v>6280494.0265198369</v>
      </c>
      <c r="Z41" s="14">
        <f t="shared" si="7"/>
        <v>6333738.8291567275</v>
      </c>
      <c r="AA41" s="14">
        <f t="shared" si="7"/>
        <v>6419777.1528746737</v>
      </c>
      <c r="AB41" s="14">
        <f t="shared" si="7"/>
        <v>6551477.3493176335</v>
      </c>
      <c r="AC41" s="14">
        <f t="shared" si="7"/>
        <v>6713880.0444730138</v>
      </c>
      <c r="AD41" s="14">
        <f t="shared" si="7"/>
        <v>6895879.9120836696</v>
      </c>
      <c r="AE41" s="14">
        <f t="shared" si="7"/>
        <v>7094080.9542555418</v>
      </c>
      <c r="AF41" s="14">
        <f t="shared" si="7"/>
        <v>7306765.869614209</v>
      </c>
    </row>
    <row r="42" spans="14:32">
      <c r="N42" s="1">
        <f t="shared" si="5"/>
        <v>800</v>
      </c>
      <c r="O42" s="14">
        <f t="shared" ref="O42:AF42" si="8">O19</f>
        <v>6315812.167289299</v>
      </c>
      <c r="P42" s="14">
        <f t="shared" si="8"/>
        <v>6138481.7103820918</v>
      </c>
      <c r="Q42" s="14">
        <f t="shared" si="8"/>
        <v>5981420.3506007548</v>
      </c>
      <c r="R42" s="14">
        <f t="shared" si="8"/>
        <v>5846229.0514795752</v>
      </c>
      <c r="S42" s="14">
        <f t="shared" si="8"/>
        <v>5734336.4696112229</v>
      </c>
      <c r="T42" s="14">
        <f t="shared" si="8"/>
        <v>5646881.2648530547</v>
      </c>
      <c r="U42" s="14">
        <f t="shared" si="8"/>
        <v>5584612.7916990202</v>
      </c>
      <c r="V42" s="14">
        <f t="shared" si="8"/>
        <v>5547842.4629001031</v>
      </c>
      <c r="W42" s="14">
        <f t="shared" si="8"/>
        <v>5536471.6206021747</v>
      </c>
      <c r="X42" s="14">
        <f t="shared" si="8"/>
        <v>5550124.3092601057</v>
      </c>
      <c r="Y42" s="14">
        <f t="shared" si="8"/>
        <v>5588506.3611033289</v>
      </c>
      <c r="Z42" s="14">
        <f t="shared" si="8"/>
        <v>5652750.5001077903</v>
      </c>
      <c r="AA42" s="14">
        <f t="shared" si="8"/>
        <v>5751551.2842254341</v>
      </c>
      <c r="AB42" s="14">
        <f t="shared" si="8"/>
        <v>5897404.2584508779</v>
      </c>
      <c r="AC42" s="14">
        <f t="shared" si="8"/>
        <v>6075008.9493077155</v>
      </c>
      <c r="AD42" s="14">
        <f t="shared" si="8"/>
        <v>6272956.7381738499</v>
      </c>
      <c r="AE42" s="14">
        <f t="shared" si="8"/>
        <v>6487587.8545385795</v>
      </c>
      <c r="AF42" s="14">
        <f t="shared" si="8"/>
        <v>6716959.9205536293</v>
      </c>
    </row>
    <row r="43" spans="14:32">
      <c r="N43" s="1">
        <f t="shared" si="5"/>
        <v>1000</v>
      </c>
      <c r="O43" s="14">
        <f t="shared" ref="O43:AF43" si="9">O20</f>
        <v>5694931.4876818564</v>
      </c>
      <c r="P43" s="14">
        <f t="shared" si="9"/>
        <v>5499233.4582980713</v>
      </c>
      <c r="Q43" s="14">
        <f t="shared" si="9"/>
        <v>5325556.4855829319</v>
      </c>
      <c r="R43" s="14">
        <f t="shared" si="9"/>
        <v>5176377.5137321977</v>
      </c>
      <c r="S43" s="14">
        <f t="shared" si="9"/>
        <v>5054064.2424241481</v>
      </c>
      <c r="T43" s="14">
        <f t="shared" si="9"/>
        <v>4960609.3174105687</v>
      </c>
      <c r="U43" s="14">
        <f t="shared" si="9"/>
        <v>4897375.9279954685</v>
      </c>
      <c r="V43" s="14">
        <f t="shared" si="9"/>
        <v>4864987.517860407</v>
      </c>
      <c r="W43" s="14">
        <f t="shared" si="9"/>
        <v>4863451.6851448501</v>
      </c>
      <c r="X43" s="14">
        <f t="shared" si="9"/>
        <v>4892508.0935525736</v>
      </c>
      <c r="Y43" s="14">
        <f t="shared" si="9"/>
        <v>4952122.2742799018</v>
      </c>
      <c r="Z43" s="14">
        <f t="shared" si="9"/>
        <v>5042924.3841049038</v>
      </c>
      <c r="AA43" s="14">
        <f t="shared" si="9"/>
        <v>5165905.8210314391</v>
      </c>
      <c r="AB43" s="14">
        <f t="shared" si="9"/>
        <v>5320614.7658560099</v>
      </c>
      <c r="AC43" s="14">
        <f t="shared" si="9"/>
        <v>5503773.8165922211</v>
      </c>
      <c r="AD43" s="14">
        <f t="shared" si="9"/>
        <v>5710748.7785750069</v>
      </c>
      <c r="AE43" s="14">
        <f t="shared" si="9"/>
        <v>5937458.8761916161</v>
      </c>
      <c r="AF43" s="14">
        <f t="shared" si="9"/>
        <v>6180825.6728845397</v>
      </c>
    </row>
    <row r="44" spans="14:32">
      <c r="N44" s="1">
        <f t="shared" si="5"/>
        <v>1200</v>
      </c>
      <c r="O44" s="14">
        <f t="shared" ref="O44:AF44" si="10">O21</f>
        <v>5113738.2769081416</v>
      </c>
      <c r="P44" s="14">
        <f t="shared" si="10"/>
        <v>4895442.8299859976</v>
      </c>
      <c r="Q44" s="14">
        <f t="shared" si="10"/>
        <v>4700375.9584324202</v>
      </c>
      <c r="R44" s="14">
        <f t="shared" si="10"/>
        <v>4532412.5576357786</v>
      </c>
      <c r="S44" s="14">
        <f t="shared" si="10"/>
        <v>4395760.2157416288</v>
      </c>
      <c r="T44" s="14">
        <f t="shared" si="10"/>
        <v>4294283.3984185578</v>
      </c>
      <c r="U44" s="14">
        <f t="shared" si="10"/>
        <v>4230511.4486778053</v>
      </c>
      <c r="V44" s="14">
        <f t="shared" si="10"/>
        <v>4205056.1531482609</v>
      </c>
      <c r="W44" s="14">
        <f t="shared" si="10"/>
        <v>4216974.0999788325</v>
      </c>
      <c r="X44" s="14">
        <f t="shared" si="10"/>
        <v>4264618.9246425014</v>
      </c>
      <c r="Y44" s="14">
        <f t="shared" si="10"/>
        <v>4346265.0285751093</v>
      </c>
      <c r="Z44" s="14">
        <f t="shared" si="10"/>
        <v>4460282.3671071725</v>
      </c>
      <c r="AA44" s="14">
        <f t="shared" si="10"/>
        <v>4604959.1323961532</v>
      </c>
      <c r="AB44" s="14">
        <f t="shared" si="10"/>
        <v>4778181.7682337975</v>
      </c>
      <c r="AC44" s="14">
        <f t="shared" si="10"/>
        <v>4977280.0706429426</v>
      </c>
      <c r="AD44" s="14">
        <f t="shared" si="10"/>
        <v>5199212.1741514727</v>
      </c>
      <c r="AE44" s="14">
        <f t="shared" si="10"/>
        <v>5440927.1565819355</v>
      </c>
      <c r="AF44" s="14">
        <f t="shared" si="10"/>
        <v>5699644.0179168945</v>
      </c>
    </row>
    <row r="45" spans="14:32">
      <c r="N45" s="1">
        <f t="shared" si="5"/>
        <v>1400</v>
      </c>
      <c r="O45" s="14">
        <f t="shared" ref="O45:AF45" si="11">O22</f>
        <v>4587400.4836720405</v>
      </c>
      <c r="P45" s="14">
        <f t="shared" si="11"/>
        <v>4341796.2033587946</v>
      </c>
      <c r="Q45" s="14">
        <f t="shared" si="11"/>
        <v>4118549.8224647585</v>
      </c>
      <c r="R45" s="14">
        <f t="shared" si="11"/>
        <v>3922889.6678778753</v>
      </c>
      <c r="S45" s="14">
        <f t="shared" si="11"/>
        <v>3762405.8578632115</v>
      </c>
      <c r="T45" s="14">
        <f t="shared" si="11"/>
        <v>3646713.3516325383</v>
      </c>
      <c r="U45" s="14">
        <f t="shared" si="11"/>
        <v>3582370.5724591734</v>
      </c>
      <c r="V45" s="14">
        <f t="shared" si="11"/>
        <v>3567877.9512918997</v>
      </c>
      <c r="W45" s="14">
        <f t="shared" si="11"/>
        <v>3597829.2146394998</v>
      </c>
      <c r="X45" s="14">
        <f t="shared" si="11"/>
        <v>3667537.6171228862</v>
      </c>
      <c r="Y45" s="14">
        <f t="shared" si="11"/>
        <v>3773401.9038949641</v>
      </c>
      <c r="Z45" s="14">
        <f t="shared" si="11"/>
        <v>3912312.5525463177</v>
      </c>
      <c r="AA45" s="14">
        <f t="shared" si="11"/>
        <v>4081329.3233921696</v>
      </c>
      <c r="AB45" s="14">
        <f t="shared" si="11"/>
        <v>4277547.1464088419</v>
      </c>
      <c r="AC45" s="14">
        <f t="shared" si="11"/>
        <v>4498055.9103826089</v>
      </c>
      <c r="AD45" s="14">
        <f t="shared" si="11"/>
        <v>4739977.3200187236</v>
      </c>
      <c r="AE45" s="14">
        <f t="shared" si="11"/>
        <v>5000552.3021061243</v>
      </c>
      <c r="AF45" s="14">
        <f t="shared" si="11"/>
        <v>5277232.9034412187</v>
      </c>
    </row>
    <row r="46" spans="14:32">
      <c r="N46" s="1">
        <f t="shared" si="5"/>
        <v>1600</v>
      </c>
      <c r="O46" s="14">
        <f t="shared" ref="O46:AF46" si="12">O23</f>
        <v>4139860.032025171</v>
      </c>
      <c r="P46" s="14">
        <f t="shared" si="12"/>
        <v>3866114.1318204133</v>
      </c>
      <c r="Q46" s="14">
        <f t="shared" si="12"/>
        <v>3611539.7880046675</v>
      </c>
      <c r="R46" s="14">
        <f t="shared" si="12"/>
        <v>3379700.9504112615</v>
      </c>
      <c r="S46" s="14">
        <f t="shared" si="12"/>
        <v>3175980.8273538756</v>
      </c>
      <c r="T46" s="14">
        <f t="shared" si="12"/>
        <v>3020838.9957897589</v>
      </c>
      <c r="U46" s="14">
        <f t="shared" si="12"/>
        <v>2968842.9004523349</v>
      </c>
      <c r="V46" s="14">
        <f t="shared" si="12"/>
        <v>2975426.3076241254</v>
      </c>
      <c r="W46" s="14">
        <f t="shared" si="12"/>
        <v>3026905.1313153477</v>
      </c>
      <c r="X46" s="14">
        <f t="shared" si="12"/>
        <v>3120437.346976093</v>
      </c>
      <c r="Y46" s="14">
        <f t="shared" si="12"/>
        <v>3252141.7023708508</v>
      </c>
      <c r="Z46" s="14">
        <f t="shared" si="12"/>
        <v>3417772.5682070972</v>
      </c>
      <c r="AA46" s="14">
        <f t="shared" si="12"/>
        <v>3613343.2609089375</v>
      </c>
      <c r="AB46" s="14">
        <f t="shared" si="12"/>
        <v>3835214.0529686254</v>
      </c>
      <c r="AC46" s="14">
        <f t="shared" si="12"/>
        <v>4080031.8898957856</v>
      </c>
      <c r="AD46" s="14">
        <f t="shared" si="12"/>
        <v>4344706.8665493168</v>
      </c>
      <c r="AE46" s="14">
        <f t="shared" si="12"/>
        <v>4626430.9886043034</v>
      </c>
      <c r="AF46" s="14">
        <f t="shared" si="12"/>
        <v>4922703.6010331782</v>
      </c>
    </row>
    <row r="47" spans="14:32">
      <c r="N47" s="1">
        <f t="shared" si="5"/>
        <v>1800</v>
      </c>
      <c r="O47" s="14">
        <f t="shared" ref="O47:AF47" si="13">O24</f>
        <v>3798414.2366527179</v>
      </c>
      <c r="P47" s="14">
        <f t="shared" si="13"/>
        <v>3503785.4588823244</v>
      </c>
      <c r="Q47" s="14">
        <f t="shared" si="13"/>
        <v>3228742.5365390363</v>
      </c>
      <c r="R47" s="14">
        <f t="shared" si="13"/>
        <v>2977877.4632068202</v>
      </c>
      <c r="S47" s="14">
        <f t="shared" si="13"/>
        <v>2759698.3242838499</v>
      </c>
      <c r="T47" s="14">
        <f t="shared" si="13"/>
        <v>2592974.3585263263</v>
      </c>
      <c r="U47" s="14">
        <f t="shared" si="13"/>
        <v>2500198.9119011434</v>
      </c>
      <c r="V47" s="14">
        <f t="shared" si="13"/>
        <v>2485299.5323587744</v>
      </c>
      <c r="W47" s="14">
        <f t="shared" si="13"/>
        <v>2541668.819073604</v>
      </c>
      <c r="X47" s="14">
        <f t="shared" si="13"/>
        <v>2654710.8255032594</v>
      </c>
      <c r="Y47" s="14">
        <f t="shared" si="13"/>
        <v>2811097.0196193117</v>
      </c>
      <c r="Z47" s="14">
        <f t="shared" si="13"/>
        <v>3002907.7743498525</v>
      </c>
      <c r="AA47" s="14">
        <f t="shared" si="13"/>
        <v>3224952.4710693136</v>
      </c>
      <c r="AB47" s="14">
        <f t="shared" si="13"/>
        <v>3472851.3774306374</v>
      </c>
      <c r="AC47" s="14">
        <f t="shared" si="13"/>
        <v>3742577.8175696102</v>
      </c>
      <c r="AD47" s="14">
        <f t="shared" si="13"/>
        <v>4030530.992722366</v>
      </c>
      <c r="AE47" s="14">
        <f t="shared" si="13"/>
        <v>4333625.7969954051</v>
      </c>
      <c r="AF47" s="14">
        <f t="shared" si="13"/>
        <v>4649291.9131392799</v>
      </c>
    </row>
    <row r="48" spans="14:32">
      <c r="N48" s="1">
        <f t="shared" si="5"/>
        <v>2000</v>
      </c>
      <c r="O48" s="14">
        <f t="shared" ref="O48:AF48" si="14">O25</f>
        <v>3581126.4793786891</v>
      </c>
      <c r="P48" s="14">
        <f t="shared" si="14"/>
        <v>3273831.1921976185</v>
      </c>
      <c r="Q48" s="14">
        <f t="shared" si="14"/>
        <v>2990389.020298976</v>
      </c>
      <c r="R48" s="14">
        <f t="shared" si="14"/>
        <v>2734752.7767527429</v>
      </c>
      <c r="S48" s="14">
        <f t="shared" si="14"/>
        <v>2509396.7665538993</v>
      </c>
      <c r="T48" s="14">
        <f t="shared" si="14"/>
        <v>2316961.486392688</v>
      </c>
      <c r="U48" s="14">
        <f t="shared" si="14"/>
        <v>2160498.0193208721</v>
      </c>
      <c r="V48" s="14">
        <f t="shared" si="14"/>
        <v>2089859.0845090211</v>
      </c>
      <c r="W48" s="14">
        <f t="shared" si="14"/>
        <v>2182433.1690014862</v>
      </c>
      <c r="X48" s="14">
        <f t="shared" si="14"/>
        <v>2316788.7173766824</v>
      </c>
      <c r="Y48" s="14">
        <f t="shared" si="14"/>
        <v>2489291.6329906583</v>
      </c>
      <c r="Z48" s="14">
        <f t="shared" si="14"/>
        <v>2699711.776672388</v>
      </c>
      <c r="AA48" s="14">
        <f t="shared" si="14"/>
        <v>2944021.0226552049</v>
      </c>
      <c r="AB48" s="14">
        <f t="shared" si="14"/>
        <v>3215746.4050100199</v>
      </c>
      <c r="AC48" s="14">
        <f t="shared" si="14"/>
        <v>3508683.8136326764</v>
      </c>
      <c r="AD48" s="14">
        <f t="shared" si="14"/>
        <v>3818010.2641537292</v>
      </c>
      <c r="AE48" s="14">
        <f t="shared" si="14"/>
        <v>4140195.005216239</v>
      </c>
      <c r="AF48" s="14">
        <f t="shared" si="14"/>
        <v>4472645.1511885934</v>
      </c>
    </row>
    <row r="49" spans="14:32">
      <c r="N49" s="1">
        <f t="shared" si="5"/>
        <v>2200</v>
      </c>
      <c r="O49" s="14">
        <f t="shared" ref="O49:AF49" si="15">O26</f>
        <v>3500324.3155991659</v>
      </c>
      <c r="P49" s="14">
        <f t="shared" si="15"/>
        <v>3180079.305641335</v>
      </c>
      <c r="Q49" s="14">
        <f t="shared" si="15"/>
        <v>2898062.1454804344</v>
      </c>
      <c r="R49" s="14">
        <f t="shared" si="15"/>
        <v>2658368.5411333046</v>
      </c>
      <c r="S49" s="14">
        <f t="shared" si="15"/>
        <v>2449191.4457178153</v>
      </c>
      <c r="T49" s="14">
        <f t="shared" si="15"/>
        <v>2273178.8961862144</v>
      </c>
      <c r="U49" s="14">
        <f t="shared" si="15"/>
        <v>2143034.0816414887</v>
      </c>
      <c r="V49" s="14">
        <f t="shared" si="15"/>
        <v>2080997.4748927096</v>
      </c>
      <c r="W49" s="14">
        <f t="shared" si="15"/>
        <v>2096670.8746367912</v>
      </c>
      <c r="X49" s="14">
        <f t="shared" si="15"/>
        <v>2176349.0896494635</v>
      </c>
      <c r="Y49" s="14">
        <f t="shared" si="15"/>
        <v>2319893.4098785771</v>
      </c>
      <c r="Z49" s="14">
        <f t="shared" si="15"/>
        <v>2534711.3782890695</v>
      </c>
      <c r="AA49" s="14">
        <f t="shared" si="15"/>
        <v>2799665.0370546826</v>
      </c>
      <c r="AB49" s="14">
        <f t="shared" si="15"/>
        <v>3093035.8855314325</v>
      </c>
      <c r="AC49" s="14">
        <f t="shared" si="15"/>
        <v>3404835.7978332764</v>
      </c>
      <c r="AD49" s="14">
        <f t="shared" si="15"/>
        <v>3730003.8921109601</v>
      </c>
      <c r="AE49" s="14">
        <f t="shared" si="15"/>
        <v>4065374.1789651867</v>
      </c>
      <c r="AF49" s="14">
        <f t="shared" si="15"/>
        <v>4408755.1123807644</v>
      </c>
    </row>
    <row r="50" spans="14:32">
      <c r="N50" s="1">
        <f t="shared" si="5"/>
        <v>2400</v>
      </c>
      <c r="O50" s="14">
        <f t="shared" ref="O50:AF50" si="16">O27</f>
        <v>3596168.2535252236</v>
      </c>
      <c r="P50" s="14">
        <f t="shared" si="16"/>
        <v>3282499.3108311961</v>
      </c>
      <c r="Q50" s="14">
        <f t="shared" si="16"/>
        <v>3008164.0418472337</v>
      </c>
      <c r="R50" s="14">
        <f t="shared" si="16"/>
        <v>2777941.3261048514</v>
      </c>
      <c r="S50" s="14">
        <f t="shared" si="16"/>
        <v>2581130.1354683568</v>
      </c>
      <c r="T50" s="14">
        <f t="shared" si="16"/>
        <v>2420894.1434017718</v>
      </c>
      <c r="U50" s="14">
        <f t="shared" si="16"/>
        <v>2305134.5551634668</v>
      </c>
      <c r="V50" s="14">
        <f t="shared" si="16"/>
        <v>2239988.289407149</v>
      </c>
      <c r="W50" s="14">
        <f t="shared" si="16"/>
        <v>2225755.5441141385</v>
      </c>
      <c r="X50" s="14">
        <f t="shared" si="16"/>
        <v>2258373.4704302656</v>
      </c>
      <c r="Y50" s="14">
        <f t="shared" si="16"/>
        <v>2352613.5636960543</v>
      </c>
      <c r="Z50" s="14">
        <f t="shared" si="16"/>
        <v>2573621.0478689298</v>
      </c>
      <c r="AA50" s="14">
        <f t="shared" si="16"/>
        <v>2846411.7530675558</v>
      </c>
      <c r="AB50" s="14">
        <f t="shared" si="16"/>
        <v>3144166.9823553259</v>
      </c>
      <c r="AC50" s="14">
        <f t="shared" si="16"/>
        <v>3459686.4062760873</v>
      </c>
      <c r="AD50" s="14">
        <f t="shared" si="16"/>
        <v>3787953.0772213284</v>
      </c>
      <c r="AE50" s="14">
        <f t="shared" si="16"/>
        <v>4125576.9077009545</v>
      </c>
      <c r="AF50" s="14">
        <f t="shared" si="16"/>
        <v>4470353.6340366052</v>
      </c>
    </row>
    <row r="51" spans="14:32">
      <c r="N51" s="1">
        <f t="shared" si="5"/>
        <v>2600</v>
      </c>
      <c r="O51" s="14">
        <f t="shared" ref="O51:AF51" si="17">O28</f>
        <v>3861632.0179794342</v>
      </c>
      <c r="P51" s="14">
        <f t="shared" si="17"/>
        <v>3571625.6877793809</v>
      </c>
      <c r="Q51" s="14">
        <f t="shared" si="17"/>
        <v>3306734.4769526166</v>
      </c>
      <c r="R51" s="14">
        <f t="shared" si="17"/>
        <v>3070840.8309218488</v>
      </c>
      <c r="S51" s="14">
        <f t="shared" si="17"/>
        <v>2867149.7855217238</v>
      </c>
      <c r="T51" s="14">
        <f t="shared" si="17"/>
        <v>2702401.6388360397</v>
      </c>
      <c r="U51" s="14">
        <f t="shared" si="17"/>
        <v>2589561.8904163567</v>
      </c>
      <c r="V51" s="14">
        <f t="shared" si="17"/>
        <v>2538725.207725958</v>
      </c>
      <c r="W51" s="14">
        <f t="shared" si="17"/>
        <v>2545287.0002204678</v>
      </c>
      <c r="X51" s="14">
        <f t="shared" si="17"/>
        <v>2602941.1729312371</v>
      </c>
      <c r="Y51" s="14">
        <f t="shared" si="17"/>
        <v>2713098.3892399562</v>
      </c>
      <c r="Z51" s="14">
        <f t="shared" si="17"/>
        <v>2879592.4959731</v>
      </c>
      <c r="AA51" s="14">
        <f t="shared" si="17"/>
        <v>3107208.7103752564</v>
      </c>
      <c r="AB51" s="14">
        <f t="shared" si="17"/>
        <v>3383280.6151741608</v>
      </c>
      <c r="AC51" s="14">
        <f t="shared" si="17"/>
        <v>3684293.1883202018</v>
      </c>
      <c r="AD51" s="14">
        <f t="shared" si="17"/>
        <v>4000334.2023042692</v>
      </c>
      <c r="AE51" s="14">
        <f t="shared" si="17"/>
        <v>4327013.5974633247</v>
      </c>
      <c r="AF51" s="14">
        <f t="shared" si="17"/>
        <v>4661842.309344749</v>
      </c>
    </row>
    <row r="52" spans="14:32">
      <c r="N52" s="1">
        <f t="shared" si="5"/>
        <v>2800</v>
      </c>
      <c r="O52" s="14">
        <f t="shared" ref="O52:AF52" si="18">O29</f>
        <v>4246237.4840315413</v>
      </c>
      <c r="P52" s="14">
        <f t="shared" si="18"/>
        <v>3976254.0323018292</v>
      </c>
      <c r="Q52" s="14">
        <f t="shared" si="18"/>
        <v>3726294.0843739258</v>
      </c>
      <c r="R52" s="14">
        <f t="shared" si="18"/>
        <v>3498467.2343848823</v>
      </c>
      <c r="S52" s="14">
        <f t="shared" si="18"/>
        <v>3294390.478236015</v>
      </c>
      <c r="T52" s="14">
        <f t="shared" si="18"/>
        <v>3115476.4826358235</v>
      </c>
      <c r="U52" s="14">
        <f t="shared" si="18"/>
        <v>2963256.3496885807</v>
      </c>
      <c r="V52" s="14">
        <f t="shared" si="18"/>
        <v>2974558.3088543862</v>
      </c>
      <c r="W52" s="14">
        <f t="shared" si="18"/>
        <v>3016536.2785162963</v>
      </c>
      <c r="X52" s="14">
        <f t="shared" si="18"/>
        <v>3091518.5884492472</v>
      </c>
      <c r="Y52" s="14">
        <f t="shared" si="18"/>
        <v>3201758.5543015171</v>
      </c>
      <c r="Z52" s="14">
        <f t="shared" si="18"/>
        <v>3350994.7911321335</v>
      </c>
      <c r="AA52" s="14">
        <f t="shared" si="18"/>
        <v>3550591.1917571016</v>
      </c>
      <c r="AB52" s="14">
        <f t="shared" si="18"/>
        <v>3795972.3484966587</v>
      </c>
      <c r="AC52" s="14">
        <f t="shared" si="18"/>
        <v>4067953.4773822101</v>
      </c>
      <c r="AD52" s="14">
        <f t="shared" si="18"/>
        <v>4357964.7017864706</v>
      </c>
      <c r="AE52" s="14">
        <f t="shared" si="18"/>
        <v>4661676.7027153717</v>
      </c>
      <c r="AF52" s="14">
        <f t="shared" si="18"/>
        <v>4976261.2919923291</v>
      </c>
    </row>
    <row r="53" spans="14:32">
      <c r="N53" s="1">
        <f t="shared" si="5"/>
        <v>3000</v>
      </c>
      <c r="O53" s="14">
        <f t="shared" ref="O53:AF53" si="19">O30</f>
        <v>4731518.4834139617</v>
      </c>
      <c r="P53" s="14">
        <f t="shared" si="19"/>
        <v>4486678.2461665152</v>
      </c>
      <c r="Q53" s="14">
        <f t="shared" si="19"/>
        <v>4262131.6546617933</v>
      </c>
      <c r="R53" s="14">
        <f t="shared" si="19"/>
        <v>4060999.9102278436</v>
      </c>
      <c r="S53" s="14">
        <f t="shared" si="19"/>
        <v>3887808.6773939566</v>
      </c>
      <c r="T53" s="14">
        <f t="shared" si="19"/>
        <v>3750519.4432116235</v>
      </c>
      <c r="U53" s="14">
        <f t="shared" si="19"/>
        <v>3662222.9823987358</v>
      </c>
      <c r="V53" s="14">
        <f t="shared" si="19"/>
        <v>3632299.0741450526</v>
      </c>
      <c r="W53" s="14">
        <f t="shared" si="19"/>
        <v>3654565.8772167671</v>
      </c>
      <c r="X53" s="14">
        <f t="shared" si="19"/>
        <v>3719172.2480891901</v>
      </c>
      <c r="Y53" s="14">
        <f t="shared" si="19"/>
        <v>3821512.2271073163</v>
      </c>
      <c r="Z53" s="14">
        <f t="shared" si="19"/>
        <v>3960417.0128619047</v>
      </c>
      <c r="AA53" s="14">
        <f t="shared" si="19"/>
        <v>4135072.3172582388</v>
      </c>
      <c r="AB53" s="14">
        <f t="shared" si="19"/>
        <v>4342411.8519266229</v>
      </c>
      <c r="AC53" s="14">
        <f t="shared" si="19"/>
        <v>4577110.8188011833</v>
      </c>
      <c r="AD53" s="14">
        <f t="shared" si="19"/>
        <v>4833697.7458324414</v>
      </c>
      <c r="AE53" s="14">
        <f t="shared" si="19"/>
        <v>5107764.9947086358</v>
      </c>
      <c r="AF53" s="14">
        <f t="shared" si="19"/>
        <v>5396000.5819062311</v>
      </c>
    </row>
    <row r="54" spans="14:32">
      <c r="N54" s="1">
        <f t="shared" si="5"/>
        <v>3200</v>
      </c>
      <c r="O54" s="14">
        <f t="shared" ref="O54:AF54" si="20">O31</f>
        <v>5297038.0162610458</v>
      </c>
      <c r="P54" s="14">
        <f t="shared" si="20"/>
        <v>5079687.195467921</v>
      </c>
      <c r="Q54" s="14">
        <f t="shared" si="20"/>
        <v>4883960.8055410981</v>
      </c>
      <c r="R54" s="14">
        <f t="shared" si="20"/>
        <v>4713192.2589042336</v>
      </c>
      <c r="S54" s="14">
        <f t="shared" si="20"/>
        <v>4571455.7896011397</v>
      </c>
      <c r="T54" s="14">
        <f t="shared" si="20"/>
        <v>4463458.1424846733</v>
      </c>
      <c r="U54" s="14">
        <f t="shared" si="20"/>
        <v>4393666.6385365343</v>
      </c>
      <c r="V54" s="14">
        <f t="shared" si="20"/>
        <v>4364686.7346920474</v>
      </c>
      <c r="W54" s="14">
        <f t="shared" si="20"/>
        <v>4376313.3590702266</v>
      </c>
      <c r="X54" s="14">
        <f t="shared" si="20"/>
        <v>4426402.7702646498</v>
      </c>
      <c r="Y54" s="14">
        <f t="shared" si="20"/>
        <v>4512370.5824176101</v>
      </c>
      <c r="Z54" s="14">
        <f t="shared" si="20"/>
        <v>4631842.8007958224</v>
      </c>
      <c r="AA54" s="14">
        <f t="shared" si="20"/>
        <v>4782461.7280983478</v>
      </c>
      <c r="AB54" s="14">
        <f t="shared" si="20"/>
        <v>4961508.4162099008</v>
      </c>
      <c r="AC54" s="14">
        <f t="shared" si="20"/>
        <v>5165830.7319750329</v>
      </c>
      <c r="AD54" s="14">
        <f t="shared" si="20"/>
        <v>5392111.480811608</v>
      </c>
      <c r="AE54" s="14">
        <f t="shared" si="20"/>
        <v>5637204.4033414014</v>
      </c>
      <c r="AF54" s="14">
        <f t="shared" si="20"/>
        <v>5898334.795679071</v>
      </c>
    </row>
    <row r="55" spans="14:32">
      <c r="N55" s="1">
        <f t="shared" si="5"/>
        <v>3400</v>
      </c>
      <c r="O55" s="14">
        <f t="shared" ref="O55:AF55" si="21">O32</f>
        <v>5920320.4701218549</v>
      </c>
      <c r="P55" s="14">
        <f t="shared" si="21"/>
        <v>5728215.3901297953</v>
      </c>
      <c r="Q55" s="14">
        <f t="shared" si="21"/>
        <v>5557730.580715104</v>
      </c>
      <c r="R55" s="14">
        <f t="shared" si="21"/>
        <v>5411431.0463105924</v>
      </c>
      <c r="S55" s="14">
        <f t="shared" si="21"/>
        <v>5292013.3039278826</v>
      </c>
      <c r="T55" s="14">
        <f t="shared" si="21"/>
        <v>5202084.7405147683</v>
      </c>
      <c r="U55" s="14">
        <f t="shared" si="21"/>
        <v>5143806.7596153403</v>
      </c>
      <c r="V55" s="14">
        <f t="shared" si="21"/>
        <v>5118516.835169334</v>
      </c>
      <c r="W55" s="14">
        <f t="shared" si="21"/>
        <v>5126535.4585601473</v>
      </c>
      <c r="X55" s="14">
        <f t="shared" si="21"/>
        <v>5167265.3481922075</v>
      </c>
      <c r="Y55" s="14">
        <f t="shared" si="21"/>
        <v>5239467.2288748296</v>
      </c>
      <c r="Z55" s="14">
        <f t="shared" si="21"/>
        <v>5341508.2021746738</v>
      </c>
      <c r="AA55" s="14">
        <f t="shared" si="21"/>
        <v>5471488.749287311</v>
      </c>
      <c r="AB55" s="14">
        <f t="shared" si="21"/>
        <v>5627291.527436099</v>
      </c>
      <c r="AC55" s="14">
        <f t="shared" si="21"/>
        <v>5806633.6629944947</v>
      </c>
      <c r="AD55" s="14">
        <f t="shared" si="21"/>
        <v>6007158.9310346423</v>
      </c>
      <c r="AE55" s="14">
        <f t="shared" si="21"/>
        <v>6226550.7269536685</v>
      </c>
      <c r="AF55" s="14">
        <f t="shared" si="21"/>
        <v>6462629.3402992506</v>
      </c>
    </row>
    <row r="56" spans="14:32">
      <c r="N56" s="1">
        <f t="shared" si="5"/>
        <v>3600</v>
      </c>
      <c r="O56" s="14">
        <f t="shared" ref="O56:AF56" si="22">O33</f>
        <v>6583438.0815560324</v>
      </c>
      <c r="P56" s="14">
        <f t="shared" si="22"/>
        <v>6412749.2023920845</v>
      </c>
      <c r="Q56" s="14">
        <f t="shared" si="22"/>
        <v>6262758.5705538308</v>
      </c>
      <c r="R56" s="14">
        <f t="shared" si="22"/>
        <v>6135305.7233622959</v>
      </c>
      <c r="S56" s="14">
        <f t="shared" si="22"/>
        <v>6032175.1062820535</v>
      </c>
      <c r="T56" s="14">
        <f t="shared" si="22"/>
        <v>5954970.8336780844</v>
      </c>
      <c r="U56" s="14">
        <f t="shared" si="22"/>
        <v>5904971.6160216248</v>
      </c>
      <c r="V56" s="14">
        <f t="shared" si="22"/>
        <v>5883002.2814832125</v>
      </c>
      <c r="W56" s="14">
        <f t="shared" si="22"/>
        <v>5889362.5421913862</v>
      </c>
      <c r="X56" s="14">
        <f t="shared" si="22"/>
        <v>5923831.7050717082</v>
      </c>
      <c r="Y56" s="14">
        <f t="shared" si="22"/>
        <v>5985733.4034919208</v>
      </c>
      <c r="Z56" s="14">
        <f t="shared" si="22"/>
        <v>6074024.8420500085</v>
      </c>
      <c r="AA56" s="14">
        <f t="shared" si="22"/>
        <v>6187382.2269501053</v>
      </c>
      <c r="AB56" s="14">
        <f t="shared" si="22"/>
        <v>6324274.2268151203</v>
      </c>
      <c r="AC56" s="14">
        <f t="shared" si="22"/>
        <v>6483028.8686193721</v>
      </c>
      <c r="AD56" s="14">
        <f t="shared" si="22"/>
        <v>6661899.5809300719</v>
      </c>
      <c r="AE56" s="14">
        <f t="shared" si="22"/>
        <v>6859129.4772182573</v>
      </c>
      <c r="AF56" s="14">
        <f t="shared" si="22"/>
        <v>7073008.0868857801</v>
      </c>
    </row>
  </sheetData>
  <customSheetViews>
    <customSheetView guid="{637A5678-F7C3-BC45-B441-3109B903BFC4}" scale="40">
      <selection activeCell="N37" sqref="N37:AF56"/>
      <pageSetup orientation="portrait" horizontalDpi="300" verticalDpi="300"/>
      <headerFooter alignWithMargins="0"/>
    </customSheetView>
  </customSheetViews>
  <conditionalFormatting sqref="O15:AF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horizontalDpi="300" verticalDpi="300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Scroll Bar 1">
              <controlPr defaultSize="0" autoPict="0">
                <anchor moveWithCells="1">
                  <from>
                    <xdr:col>2</xdr:col>
                    <xdr:colOff>63500</xdr:colOff>
                    <xdr:row>9</xdr:row>
                    <xdr:rowOff>190500</xdr:rowOff>
                  </from>
                  <to>
                    <xdr:col>2</xdr:col>
                    <xdr:colOff>406400</xdr:colOff>
                    <xdr:row>17</xdr:row>
                    <xdr:rowOff>63500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2290" r:id="rId4" name="Scroll Bar 2">
              <controlPr defaultSize="0" autoPict="0">
                <anchor moveWithCells="1">
                  <from>
                    <xdr:col>3</xdr:col>
                    <xdr:colOff>101600</xdr:colOff>
                    <xdr:row>9</xdr:row>
                    <xdr:rowOff>203200</xdr:rowOff>
                  </from>
                  <to>
                    <xdr:col>3</xdr:col>
                    <xdr:colOff>469900</xdr:colOff>
                    <xdr:row>17</xdr:row>
                    <xdr:rowOff>88900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opLeftCell="C1" workbookViewId="0">
      <selection activeCell="F3" sqref="F3"/>
    </sheetView>
  </sheetViews>
  <sheetFormatPr baseColWidth="10" defaultColWidth="8.7109375" defaultRowHeight="15" x14ac:dyDescent="0"/>
  <sheetData>
    <row r="1" spans="1:5" ht="17">
      <c r="A1" s="3" t="s">
        <v>14</v>
      </c>
      <c r="B1" s="3" t="s">
        <v>13</v>
      </c>
      <c r="C1" s="4" t="s">
        <v>10</v>
      </c>
      <c r="D1" s="4" t="s">
        <v>11</v>
      </c>
      <c r="E1" s="18" t="s">
        <v>30</v>
      </c>
    </row>
    <row r="3" spans="1:5" ht="17">
      <c r="A3" s="4">
        <v>5</v>
      </c>
      <c r="B3" s="1" t="s">
        <v>4</v>
      </c>
      <c r="C3" s="1">
        <v>2350</v>
      </c>
      <c r="D3" s="1">
        <v>1000</v>
      </c>
      <c r="E3">
        <f>SQRT((C3-C4)^2+(D3-D4)^2)</f>
        <v>2553.9185578244269</v>
      </c>
    </row>
    <row r="4" spans="1:5" ht="17">
      <c r="B4" s="1" t="s">
        <v>12</v>
      </c>
      <c r="C4" s="2">
        <v>0</v>
      </c>
      <c r="D4" s="2">
        <v>0</v>
      </c>
    </row>
  </sheetData>
  <customSheetViews>
    <customSheetView guid="{637A5678-F7C3-BC45-B441-3109B903BFC4}" topLeftCell="C1">
      <selection activeCell="F3" sqref="F3"/>
      <headerFooter alignWithMargins="0"/>
    </customSheetView>
  </customSheetViews>
  <phoneticPr fontId="4" type="noConversion"/>
  <pageMargins left="0.75" right="0.75" top="1" bottom="1" header="0.5" footer="0.5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7"/>
  <sheetViews>
    <sheetView workbookViewId="0">
      <selection activeCell="A12" sqref="A12"/>
    </sheetView>
  </sheetViews>
  <sheetFormatPr baseColWidth="10" defaultColWidth="8.7109375" defaultRowHeight="14" x14ac:dyDescent="0"/>
  <cols>
    <col min="1" max="1" width="9.28515625" style="11" bestFit="1" customWidth="1"/>
    <col min="2" max="16384" width="8.7109375" style="11"/>
  </cols>
  <sheetData>
    <row r="2" spans="1:7">
      <c r="A2" s="15" t="s">
        <v>31</v>
      </c>
      <c r="B2" s="11" t="s">
        <v>19</v>
      </c>
      <c r="C2" s="11" t="s">
        <v>20</v>
      </c>
      <c r="D2" s="12" t="s">
        <v>21</v>
      </c>
    </row>
    <row r="3" spans="1:7">
      <c r="A3" s="11" t="s">
        <v>22</v>
      </c>
      <c r="B3" s="11">
        <v>3050</v>
      </c>
      <c r="C3" s="11">
        <v>880</v>
      </c>
      <c r="D3" s="13">
        <f>SQRT((B3-$B$10)^2+(C3-$C$10)^2)</f>
        <v>816.65832645336354</v>
      </c>
    </row>
    <row r="4" spans="1:7">
      <c r="A4" s="11" t="s">
        <v>23</v>
      </c>
      <c r="B4" s="11">
        <v>2600</v>
      </c>
      <c r="C4" s="11">
        <v>450</v>
      </c>
      <c r="D4" s="13">
        <f t="shared" ref="D4:D9" si="0">SQRT((B4-$B$10)^2+(C4-$C$10)^2)</f>
        <v>421.24367502048347</v>
      </c>
    </row>
    <row r="5" spans="1:7">
      <c r="A5" s="11" t="s">
        <v>24</v>
      </c>
      <c r="B5" s="11">
        <v>2280</v>
      </c>
      <c r="C5" s="11">
        <v>750</v>
      </c>
      <c r="D5" s="13">
        <f t="shared" si="0"/>
        <v>62.989438294214388</v>
      </c>
    </row>
    <row r="6" spans="1:7">
      <c r="A6" s="11" t="s">
        <v>25</v>
      </c>
      <c r="B6" s="11">
        <v>1250</v>
      </c>
      <c r="C6" s="11">
        <v>700</v>
      </c>
      <c r="D6" s="13">
        <f t="shared" si="0"/>
        <v>1005.289581234888</v>
      </c>
      <c r="G6" s="11">
        <f>F6*500</f>
        <v>0</v>
      </c>
    </row>
    <row r="7" spans="1:7">
      <c r="A7" s="11" t="s">
        <v>26</v>
      </c>
      <c r="B7" s="11">
        <v>330</v>
      </c>
      <c r="C7" s="11">
        <v>1080</v>
      </c>
      <c r="D7" s="13">
        <f t="shared" si="0"/>
        <v>1963.9518494206764</v>
      </c>
    </row>
    <row r="8" spans="1:7">
      <c r="A8" s="11" t="s">
        <v>27</v>
      </c>
      <c r="B8" s="11">
        <v>2850</v>
      </c>
      <c r="C8" s="11">
        <v>220</v>
      </c>
      <c r="D8" s="13">
        <f t="shared" si="0"/>
        <v>759.32254151774521</v>
      </c>
    </row>
    <row r="9" spans="1:7">
      <c r="A9" s="15" t="s">
        <v>32</v>
      </c>
      <c r="B9" s="11">
        <v>750</v>
      </c>
      <c r="C9" s="11">
        <v>450</v>
      </c>
      <c r="D9" s="13">
        <f t="shared" si="0"/>
        <v>1524.5989799740748</v>
      </c>
    </row>
    <row r="10" spans="1:7">
      <c r="A10" s="11" t="s">
        <v>28</v>
      </c>
      <c r="B10" s="16">
        <v>2255.258328646818</v>
      </c>
      <c r="C10" s="16">
        <v>692.07315790350924</v>
      </c>
      <c r="D10" s="13">
        <f>SUM(D3:D9)</f>
        <v>6554.0543919154452</v>
      </c>
    </row>
    <row r="26" spans="1:1">
      <c r="A26" s="15" t="s">
        <v>29</v>
      </c>
    </row>
    <row r="27" spans="1:1">
      <c r="A27" s="15"/>
    </row>
  </sheetData>
  <customSheetViews>
    <customSheetView guid="{637A5678-F7C3-BC45-B441-3109B903BFC4}">
      <selection activeCell="A12" sqref="A12"/>
    </customSheetView>
  </customSheetView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68"/>
  <sheetViews>
    <sheetView tabSelected="1" zoomScale="70" zoomScaleNormal="70" zoomScalePageLayoutView="70" workbookViewId="0">
      <selection activeCell="A10" sqref="A10"/>
    </sheetView>
  </sheetViews>
  <sheetFormatPr baseColWidth="10" defaultColWidth="8.7109375" defaultRowHeight="14" x14ac:dyDescent="0"/>
  <cols>
    <col min="1" max="1" width="9.28515625" style="11" bestFit="1" customWidth="1"/>
    <col min="2" max="16384" width="8.7109375" style="11"/>
  </cols>
  <sheetData>
    <row r="2" spans="1:7">
      <c r="A2" s="11" t="s">
        <v>18</v>
      </c>
      <c r="B2" s="11" t="s">
        <v>19</v>
      </c>
      <c r="C2" s="11" t="s">
        <v>20</v>
      </c>
      <c r="D2" s="12" t="s">
        <v>21</v>
      </c>
    </row>
    <row r="3" spans="1:7">
      <c r="A3" s="11" t="s">
        <v>22</v>
      </c>
      <c r="B3" s="11">
        <v>3050</v>
      </c>
      <c r="C3" s="11">
        <v>880</v>
      </c>
      <c r="D3" s="13">
        <f>SQRT((B3-$B$10)^2+(C3-$C$10)^2)</f>
        <v>820</v>
      </c>
    </row>
    <row r="4" spans="1:7">
      <c r="A4" s="11" t="s">
        <v>23</v>
      </c>
      <c r="B4" s="11">
        <v>2600</v>
      </c>
      <c r="C4" s="11">
        <v>450</v>
      </c>
      <c r="D4" s="13">
        <f t="shared" ref="D4:D9" si="0">SQRT((B4-$B$10)^2+(C4-$C$10)^2)</f>
        <v>430.11626335213134</v>
      </c>
    </row>
    <row r="5" spans="1:7">
      <c r="A5" s="11" t="s">
        <v>24</v>
      </c>
      <c r="B5" s="11">
        <v>2280</v>
      </c>
      <c r="C5" s="11">
        <v>750</v>
      </c>
      <c r="D5" s="13">
        <f t="shared" si="0"/>
        <v>58.309518948453004</v>
      </c>
    </row>
    <row r="6" spans="1:7">
      <c r="A6" s="11" t="s">
        <v>25</v>
      </c>
      <c r="B6" s="11">
        <v>1250</v>
      </c>
      <c r="C6" s="11">
        <v>700</v>
      </c>
      <c r="D6" s="13">
        <f t="shared" si="0"/>
        <v>1000</v>
      </c>
      <c r="G6" s="11">
        <f>F6*500</f>
        <v>0</v>
      </c>
    </row>
    <row r="7" spans="1:7">
      <c r="A7" s="11" t="s">
        <v>26</v>
      </c>
      <c r="B7" s="11">
        <v>330</v>
      </c>
      <c r="C7" s="11">
        <v>1080</v>
      </c>
      <c r="D7" s="13">
        <f t="shared" si="0"/>
        <v>1957.2429588581997</v>
      </c>
    </row>
    <row r="8" spans="1:7">
      <c r="A8" s="11" t="s">
        <v>27</v>
      </c>
      <c r="B8" s="11">
        <v>2850</v>
      </c>
      <c r="C8" s="11">
        <v>220</v>
      </c>
      <c r="D8" s="13">
        <f t="shared" si="0"/>
        <v>768.37490849194182</v>
      </c>
    </row>
    <row r="9" spans="1:7">
      <c r="A9" s="15" t="s">
        <v>32</v>
      </c>
      <c r="B9" s="11">
        <v>750</v>
      </c>
      <c r="C9" s="11">
        <v>450</v>
      </c>
      <c r="D9" s="13">
        <f t="shared" si="0"/>
        <v>1520.6906325745549</v>
      </c>
    </row>
    <row r="10" spans="1:7">
      <c r="A10" s="11" t="s">
        <v>28</v>
      </c>
      <c r="B10" s="16">
        <v>2250</v>
      </c>
      <c r="C10" s="16">
        <v>700</v>
      </c>
      <c r="D10" s="13">
        <f>SUM(D3:D9)</f>
        <v>6554.7342822252804</v>
      </c>
    </row>
    <row r="26" spans="1:17">
      <c r="A26" s="15" t="s">
        <v>29</v>
      </c>
    </row>
    <row r="27" spans="1:17">
      <c r="A27" s="15"/>
    </row>
    <row r="29" spans="1:17">
      <c r="J29" s="17">
        <f>D10</f>
        <v>6554.7342822252804</v>
      </c>
      <c r="K29" s="11">
        <v>0</v>
      </c>
      <c r="L29" s="11">
        <v>200</v>
      </c>
      <c r="M29" s="11">
        <v>400</v>
      </c>
      <c r="N29" s="11">
        <v>600</v>
      </c>
      <c r="O29" s="11">
        <v>800</v>
      </c>
      <c r="P29" s="11">
        <v>1000</v>
      </c>
      <c r="Q29" s="11">
        <v>1200</v>
      </c>
    </row>
    <row r="30" spans="1:17">
      <c r="J30" s="11">
        <v>0</v>
      </c>
      <c r="K30" s="11">
        <f t="dataTable" ref="K30:Q46" dt2D="1" dtr="1" r1="C10" r2="B10"/>
        <v>14508.32387691992</v>
      </c>
      <c r="L30" s="11">
        <v>14009.046531261472</v>
      </c>
      <c r="M30" s="11">
        <v>13643.411093351358</v>
      </c>
      <c r="N30" s="11">
        <v>13428.640617633358</v>
      </c>
      <c r="O30" s="11">
        <v>13377.890506953978</v>
      </c>
      <c r="P30" s="11">
        <v>13513.479335809532</v>
      </c>
      <c r="Q30" s="11">
        <v>13868.613782034397</v>
      </c>
    </row>
    <row r="31" spans="1:17">
      <c r="J31" s="11">
        <v>200</v>
      </c>
      <c r="K31" s="11">
        <v>13355.164765112326</v>
      </c>
      <c r="L31" s="11">
        <v>12801.222112202022</v>
      </c>
      <c r="M31" s="11">
        <v>12392.606415730814</v>
      </c>
      <c r="N31" s="11">
        <v>12153.044111926982</v>
      </c>
      <c r="O31" s="11">
        <v>12085.217657604711</v>
      </c>
      <c r="P31" s="11">
        <v>12194.595501828284</v>
      </c>
      <c r="Q31" s="11">
        <v>12605.832858123224</v>
      </c>
    </row>
    <row r="32" spans="1:17">
      <c r="J32" s="11">
        <v>400</v>
      </c>
      <c r="K32" s="11">
        <v>12275.271510114289</v>
      </c>
      <c r="L32" s="11">
        <v>11657.945905835259</v>
      </c>
      <c r="M32" s="11">
        <v>11201.129254008192</v>
      </c>
      <c r="N32" s="11">
        <v>10956.856013362678</v>
      </c>
      <c r="O32" s="11">
        <v>10916.710488324326</v>
      </c>
      <c r="P32" s="11">
        <v>11047.749749958617</v>
      </c>
      <c r="Q32" s="11">
        <v>11518.141608988011</v>
      </c>
    </row>
    <row r="33" spans="10:17">
      <c r="J33" s="11">
        <v>600</v>
      </c>
      <c r="K33" s="11">
        <v>11296.616541336542</v>
      </c>
      <c r="L33" s="11">
        <v>10608.106323553149</v>
      </c>
      <c r="M33" s="11">
        <v>10076.109095830065</v>
      </c>
      <c r="N33" s="11">
        <v>9860.6177636761422</v>
      </c>
      <c r="O33" s="11">
        <v>9913.4060051543147</v>
      </c>
      <c r="P33" s="11">
        <v>10174.629681226066</v>
      </c>
      <c r="Q33" s="11">
        <v>10680.573853565806</v>
      </c>
    </row>
    <row r="34" spans="10:17">
      <c r="J34" s="11">
        <v>800</v>
      </c>
      <c r="K34" s="11">
        <v>10455.094983908817</v>
      </c>
      <c r="L34" s="11">
        <v>9722.0577528726462</v>
      </c>
      <c r="M34" s="11">
        <v>9118.1970628802846</v>
      </c>
      <c r="N34" s="11">
        <v>8936.9782288990209</v>
      </c>
      <c r="O34" s="11">
        <v>9058.0614288020861</v>
      </c>
      <c r="P34" s="11">
        <v>9399.5541380418144</v>
      </c>
      <c r="Q34" s="11">
        <v>9951.1666710714617</v>
      </c>
    </row>
    <row r="35" spans="10:17">
      <c r="J35" s="11">
        <v>1000</v>
      </c>
      <c r="K35" s="11">
        <v>9768.5813839884377</v>
      </c>
      <c r="L35" s="11">
        <v>9041.1207250141724</v>
      </c>
      <c r="M35" s="11">
        <v>8492.0353860741343</v>
      </c>
      <c r="N35" s="11">
        <v>8238.4348031195968</v>
      </c>
      <c r="O35" s="11">
        <v>8334.6875460989795</v>
      </c>
      <c r="P35" s="11">
        <v>8726.7213300202729</v>
      </c>
      <c r="Q35" s="11">
        <v>9322.4682272551672</v>
      </c>
    </row>
    <row r="36" spans="10:17">
      <c r="J36" s="11">
        <v>1200</v>
      </c>
      <c r="K36" s="11">
        <v>9223.6667478126001</v>
      </c>
      <c r="L36" s="11">
        <v>8509.996646083795</v>
      </c>
      <c r="M36" s="11">
        <v>7968.3617297448855</v>
      </c>
      <c r="N36" s="11">
        <v>7642.4159167413973</v>
      </c>
      <c r="O36" s="11">
        <v>7720.7823983255748</v>
      </c>
      <c r="P36" s="11">
        <v>8180.1237298213837</v>
      </c>
      <c r="Q36" s="11">
        <v>8810.1714822100021</v>
      </c>
    </row>
    <row r="37" spans="10:17">
      <c r="J37" s="11">
        <v>1400</v>
      </c>
      <c r="K37" s="11">
        <v>8801.1956679161849</v>
      </c>
      <c r="L37" s="11">
        <v>8102.0925007512251</v>
      </c>
      <c r="M37" s="11">
        <v>7582.7431748102845</v>
      </c>
      <c r="N37" s="11">
        <v>7294.6791072860233</v>
      </c>
      <c r="O37" s="11">
        <v>7369.6030090492022</v>
      </c>
      <c r="P37" s="11">
        <v>7795.5652443319923</v>
      </c>
      <c r="Q37" s="11">
        <v>8425.532784818779</v>
      </c>
    </row>
    <row r="38" spans="10:17">
      <c r="J38" s="11">
        <v>1600</v>
      </c>
      <c r="K38" s="11">
        <v>8485.8303617062247</v>
      </c>
      <c r="L38" s="11">
        <v>7798.4715626233392</v>
      </c>
      <c r="M38" s="11">
        <v>7309.350356400415</v>
      </c>
      <c r="N38" s="11">
        <v>7075.6270863291857</v>
      </c>
      <c r="O38" s="11">
        <v>7155.2720014200841</v>
      </c>
      <c r="P38" s="11">
        <v>7540.0427769450725</v>
      </c>
      <c r="Q38" s="11">
        <v>8158.2313910704597</v>
      </c>
    </row>
    <row r="39" spans="10:17">
      <c r="J39" s="11">
        <v>1800</v>
      </c>
      <c r="K39" s="11">
        <v>8266.4991086965911</v>
      </c>
      <c r="L39" s="11">
        <v>7577.2598183891932</v>
      </c>
      <c r="M39" s="11">
        <v>7097.2723239160387</v>
      </c>
      <c r="N39" s="11">
        <v>6880.5156668968866</v>
      </c>
      <c r="O39" s="11">
        <v>6970.1518216126005</v>
      </c>
      <c r="P39" s="11">
        <v>7359.7877329408202</v>
      </c>
      <c r="Q39" s="11">
        <v>7989.6689870425116</v>
      </c>
    </row>
    <row r="40" spans="10:17">
      <c r="J40" s="11">
        <v>2000</v>
      </c>
      <c r="K40" s="11">
        <v>8141.8122701209959</v>
      </c>
      <c r="L40" s="11">
        <v>7432.179077534016</v>
      </c>
      <c r="M40" s="11">
        <v>6935.5716024644717</v>
      </c>
      <c r="N40" s="11">
        <v>6707.0987583671449</v>
      </c>
      <c r="O40" s="11">
        <v>6809.1464931341416</v>
      </c>
      <c r="P40" s="11">
        <v>7245.1286266386942</v>
      </c>
      <c r="Q40" s="11">
        <v>7918.8459814187072</v>
      </c>
    </row>
    <row r="41" spans="10:17">
      <c r="J41" s="11">
        <v>2200</v>
      </c>
      <c r="K41" s="11">
        <v>8123.7670577244826</v>
      </c>
      <c r="L41" s="11">
        <v>7377.9773154671529</v>
      </c>
      <c r="M41" s="11">
        <v>6849.6718074224755</v>
      </c>
      <c r="N41" s="11">
        <v>6588.6662654788643</v>
      </c>
      <c r="O41" s="11">
        <v>6688.4905935700644</v>
      </c>
      <c r="P41" s="11">
        <v>7235.0825074308214</v>
      </c>
      <c r="Q41" s="11">
        <v>7971.1381494295892</v>
      </c>
    </row>
    <row r="42" spans="10:17">
      <c r="J42" s="11">
        <v>2400</v>
      </c>
      <c r="K42" s="11">
        <v>8238.2669239063216</v>
      </c>
      <c r="L42" s="11">
        <v>7446.3447137714211</v>
      </c>
      <c r="M42" s="11">
        <v>6886.9161864066737</v>
      </c>
      <c r="N42" s="11">
        <v>6674.8861098722764</v>
      </c>
      <c r="O42" s="11">
        <v>6852.0193231113053</v>
      </c>
      <c r="P42" s="11">
        <v>7423.3119263881144</v>
      </c>
      <c r="Q42" s="11">
        <v>8184.7380753277612</v>
      </c>
    </row>
    <row r="43" spans="10:17">
      <c r="J43" s="11">
        <v>2600</v>
      </c>
      <c r="K43" s="11">
        <v>8525.2687390835163</v>
      </c>
      <c r="L43" s="11">
        <v>7693.5684260055295</v>
      </c>
      <c r="M43" s="11">
        <v>7093.5156741957026</v>
      </c>
      <c r="N43" s="11">
        <v>7018.2382713679544</v>
      </c>
      <c r="O43" s="11">
        <v>7286.2430052259915</v>
      </c>
      <c r="P43" s="11">
        <v>7825.255735503164</v>
      </c>
      <c r="Q43" s="11">
        <v>8574.7742800986671</v>
      </c>
    </row>
    <row r="44" spans="10:17">
      <c r="J44" s="11">
        <v>2800</v>
      </c>
      <c r="K44" s="11">
        <v>9040.8464526590869</v>
      </c>
      <c r="L44" s="11">
        <v>8171.3259840700703</v>
      </c>
      <c r="M44" s="11">
        <v>7752.2592576504303</v>
      </c>
      <c r="N44" s="11">
        <v>7674.7546100615227</v>
      </c>
      <c r="O44" s="11">
        <v>7888.8561562665054</v>
      </c>
      <c r="P44" s="11">
        <v>8393.6783537052979</v>
      </c>
      <c r="Q44" s="11">
        <v>9135.6904805008016</v>
      </c>
    </row>
    <row r="45" spans="10:17">
      <c r="J45" s="11">
        <v>3000</v>
      </c>
      <c r="K45" s="11">
        <v>9848.9556944756296</v>
      </c>
      <c r="L45" s="11">
        <v>9106.0521965845128</v>
      </c>
      <c r="M45" s="11">
        <v>8701.8947857417752</v>
      </c>
      <c r="N45" s="11">
        <v>8576.2746944991577</v>
      </c>
      <c r="O45" s="11">
        <v>8661.2195817297925</v>
      </c>
      <c r="P45" s="11">
        <v>9129.5069114607177</v>
      </c>
      <c r="Q45" s="11">
        <v>9878.7851158269568</v>
      </c>
    </row>
    <row r="46" spans="10:17">
      <c r="J46" s="11">
        <v>3200</v>
      </c>
      <c r="K46" s="11">
        <v>10872.362766918461</v>
      </c>
      <c r="L46" s="11">
        <v>10246.473134001233</v>
      </c>
      <c r="M46" s="11">
        <v>9855.7816157420239</v>
      </c>
      <c r="N46" s="11">
        <v>9701.8976587731013</v>
      </c>
      <c r="O46" s="11">
        <v>9774.4638179871017</v>
      </c>
      <c r="P46" s="11">
        <v>10169.356762477211</v>
      </c>
      <c r="Q46" s="11">
        <v>10826.479004065846</v>
      </c>
    </row>
    <row r="49" spans="10:17">
      <c r="J49" s="17"/>
      <c r="K49" s="17">
        <f t="shared" ref="K49:Q49" si="1">K29</f>
        <v>0</v>
      </c>
      <c r="L49" s="17">
        <f t="shared" si="1"/>
        <v>200</v>
      </c>
      <c r="M49" s="17">
        <f t="shared" si="1"/>
        <v>400</v>
      </c>
      <c r="N49" s="17">
        <f t="shared" si="1"/>
        <v>600</v>
      </c>
      <c r="O49" s="17">
        <f t="shared" si="1"/>
        <v>800</v>
      </c>
      <c r="P49" s="17">
        <f t="shared" si="1"/>
        <v>1000</v>
      </c>
      <c r="Q49" s="17">
        <f t="shared" si="1"/>
        <v>1200</v>
      </c>
    </row>
    <row r="50" spans="10:17">
      <c r="J50" s="17">
        <f t="shared" ref="J50:Q50" si="2">J30</f>
        <v>0</v>
      </c>
      <c r="K50" s="17">
        <f t="shared" si="2"/>
        <v>14508.32387691992</v>
      </c>
      <c r="L50" s="17">
        <f t="shared" si="2"/>
        <v>14009.046531261472</v>
      </c>
      <c r="M50" s="17">
        <f t="shared" si="2"/>
        <v>13643.411093351358</v>
      </c>
      <c r="N50" s="17">
        <f t="shared" si="2"/>
        <v>13428.640617633358</v>
      </c>
      <c r="O50" s="17">
        <f t="shared" si="2"/>
        <v>13377.890506953978</v>
      </c>
      <c r="P50" s="17">
        <f t="shared" si="2"/>
        <v>13513.479335809532</v>
      </c>
      <c r="Q50" s="17">
        <f t="shared" si="2"/>
        <v>13868.613782034397</v>
      </c>
    </row>
    <row r="51" spans="10:17">
      <c r="J51" s="17">
        <f t="shared" ref="J51:Q51" si="3">J31</f>
        <v>200</v>
      </c>
      <c r="K51" s="17">
        <f t="shared" si="3"/>
        <v>13355.164765112326</v>
      </c>
      <c r="L51" s="17">
        <f t="shared" si="3"/>
        <v>12801.222112202022</v>
      </c>
      <c r="M51" s="17">
        <f t="shared" si="3"/>
        <v>12392.606415730814</v>
      </c>
      <c r="N51" s="17">
        <f t="shared" si="3"/>
        <v>12153.044111926982</v>
      </c>
      <c r="O51" s="17">
        <f t="shared" si="3"/>
        <v>12085.217657604711</v>
      </c>
      <c r="P51" s="17">
        <f t="shared" si="3"/>
        <v>12194.595501828284</v>
      </c>
      <c r="Q51" s="17">
        <f t="shared" si="3"/>
        <v>12605.832858123224</v>
      </c>
    </row>
    <row r="52" spans="10:17">
      <c r="J52" s="17">
        <f t="shared" ref="J52:Q52" si="4">J32</f>
        <v>400</v>
      </c>
      <c r="K52" s="17">
        <f t="shared" si="4"/>
        <v>12275.271510114289</v>
      </c>
      <c r="L52" s="17">
        <f t="shared" si="4"/>
        <v>11657.945905835259</v>
      </c>
      <c r="M52" s="17">
        <f t="shared" si="4"/>
        <v>11201.129254008192</v>
      </c>
      <c r="N52" s="17">
        <f t="shared" si="4"/>
        <v>10956.856013362678</v>
      </c>
      <c r="O52" s="17">
        <f t="shared" si="4"/>
        <v>10916.710488324326</v>
      </c>
      <c r="P52" s="17">
        <f t="shared" si="4"/>
        <v>11047.749749958617</v>
      </c>
      <c r="Q52" s="17">
        <f t="shared" si="4"/>
        <v>11518.141608988011</v>
      </c>
    </row>
    <row r="53" spans="10:17">
      <c r="J53" s="17">
        <f t="shared" ref="J53:Q53" si="5">J33</f>
        <v>600</v>
      </c>
      <c r="K53" s="17">
        <f t="shared" si="5"/>
        <v>11296.616541336542</v>
      </c>
      <c r="L53" s="17">
        <f t="shared" si="5"/>
        <v>10608.106323553149</v>
      </c>
      <c r="M53" s="17">
        <f t="shared" si="5"/>
        <v>10076.109095830065</v>
      </c>
      <c r="N53" s="17">
        <f t="shared" si="5"/>
        <v>9860.6177636761422</v>
      </c>
      <c r="O53" s="17">
        <f t="shared" si="5"/>
        <v>9913.4060051543147</v>
      </c>
      <c r="P53" s="17">
        <f t="shared" si="5"/>
        <v>10174.629681226066</v>
      </c>
      <c r="Q53" s="17">
        <f t="shared" si="5"/>
        <v>10680.573853565806</v>
      </c>
    </row>
    <row r="54" spans="10:17">
      <c r="J54" s="17">
        <f t="shared" ref="J54:Q54" si="6">J34</f>
        <v>800</v>
      </c>
      <c r="K54" s="17">
        <f t="shared" si="6"/>
        <v>10455.094983908817</v>
      </c>
      <c r="L54" s="17">
        <f t="shared" si="6"/>
        <v>9722.0577528726462</v>
      </c>
      <c r="M54" s="17">
        <f t="shared" si="6"/>
        <v>9118.1970628802846</v>
      </c>
      <c r="N54" s="17">
        <f t="shared" si="6"/>
        <v>8936.9782288990209</v>
      </c>
      <c r="O54" s="17">
        <f t="shared" si="6"/>
        <v>9058.0614288020861</v>
      </c>
      <c r="P54" s="17">
        <f t="shared" si="6"/>
        <v>9399.5541380418144</v>
      </c>
      <c r="Q54" s="17">
        <f t="shared" si="6"/>
        <v>9951.1666710714617</v>
      </c>
    </row>
    <row r="55" spans="10:17">
      <c r="J55" s="17">
        <f t="shared" ref="J55:Q55" si="7">J35</f>
        <v>1000</v>
      </c>
      <c r="K55" s="17">
        <f t="shared" si="7"/>
        <v>9768.5813839884377</v>
      </c>
      <c r="L55" s="17">
        <f t="shared" si="7"/>
        <v>9041.1207250141724</v>
      </c>
      <c r="M55" s="17">
        <f t="shared" si="7"/>
        <v>8492.0353860741343</v>
      </c>
      <c r="N55" s="17">
        <f t="shared" si="7"/>
        <v>8238.4348031195968</v>
      </c>
      <c r="O55" s="17">
        <f t="shared" si="7"/>
        <v>8334.6875460989795</v>
      </c>
      <c r="P55" s="17">
        <f t="shared" si="7"/>
        <v>8726.7213300202729</v>
      </c>
      <c r="Q55" s="17">
        <f t="shared" si="7"/>
        <v>9322.4682272551672</v>
      </c>
    </row>
    <row r="56" spans="10:17">
      <c r="J56" s="17">
        <f t="shared" ref="J56:Q56" si="8">J36</f>
        <v>1200</v>
      </c>
      <c r="K56" s="17">
        <f t="shared" si="8"/>
        <v>9223.6667478126001</v>
      </c>
      <c r="L56" s="17">
        <f t="shared" si="8"/>
        <v>8509.996646083795</v>
      </c>
      <c r="M56" s="17">
        <f t="shared" si="8"/>
        <v>7968.3617297448855</v>
      </c>
      <c r="N56" s="17">
        <f t="shared" si="8"/>
        <v>7642.4159167413973</v>
      </c>
      <c r="O56" s="17">
        <f t="shared" si="8"/>
        <v>7720.7823983255748</v>
      </c>
      <c r="P56" s="17">
        <f t="shared" si="8"/>
        <v>8180.1237298213837</v>
      </c>
      <c r="Q56" s="17">
        <f t="shared" si="8"/>
        <v>8810.1714822100021</v>
      </c>
    </row>
    <row r="57" spans="10:17">
      <c r="J57" s="17">
        <f t="shared" ref="J57:Q57" si="9">J37</f>
        <v>1400</v>
      </c>
      <c r="K57" s="17">
        <f t="shared" si="9"/>
        <v>8801.1956679161849</v>
      </c>
      <c r="L57" s="17">
        <f t="shared" si="9"/>
        <v>8102.0925007512251</v>
      </c>
      <c r="M57" s="17">
        <f t="shared" si="9"/>
        <v>7582.7431748102845</v>
      </c>
      <c r="N57" s="17">
        <f t="shared" si="9"/>
        <v>7294.6791072860233</v>
      </c>
      <c r="O57" s="17">
        <f t="shared" si="9"/>
        <v>7369.6030090492022</v>
      </c>
      <c r="P57" s="17">
        <f t="shared" si="9"/>
        <v>7795.5652443319923</v>
      </c>
      <c r="Q57" s="17">
        <f t="shared" si="9"/>
        <v>8425.532784818779</v>
      </c>
    </row>
    <row r="58" spans="10:17">
      <c r="J58" s="17">
        <f t="shared" ref="J58:Q58" si="10">J38</f>
        <v>1600</v>
      </c>
      <c r="K58" s="17">
        <f t="shared" si="10"/>
        <v>8485.8303617062247</v>
      </c>
      <c r="L58" s="17">
        <f t="shared" si="10"/>
        <v>7798.4715626233392</v>
      </c>
      <c r="M58" s="17">
        <f t="shared" si="10"/>
        <v>7309.350356400415</v>
      </c>
      <c r="N58" s="17">
        <f t="shared" si="10"/>
        <v>7075.6270863291857</v>
      </c>
      <c r="O58" s="17">
        <f t="shared" si="10"/>
        <v>7155.2720014200841</v>
      </c>
      <c r="P58" s="17">
        <f t="shared" si="10"/>
        <v>7540.0427769450725</v>
      </c>
      <c r="Q58" s="17">
        <f t="shared" si="10"/>
        <v>8158.2313910704597</v>
      </c>
    </row>
    <row r="59" spans="10:17">
      <c r="J59" s="17">
        <f t="shared" ref="J59:Q59" si="11">J39</f>
        <v>1800</v>
      </c>
      <c r="K59" s="17">
        <f t="shared" si="11"/>
        <v>8266.4991086965911</v>
      </c>
      <c r="L59" s="17">
        <f t="shared" si="11"/>
        <v>7577.2598183891932</v>
      </c>
      <c r="M59" s="17">
        <f t="shared" si="11"/>
        <v>7097.2723239160387</v>
      </c>
      <c r="N59" s="17">
        <f t="shared" si="11"/>
        <v>6880.5156668968866</v>
      </c>
      <c r="O59" s="17">
        <f t="shared" si="11"/>
        <v>6970.1518216126005</v>
      </c>
      <c r="P59" s="17">
        <f t="shared" si="11"/>
        <v>7359.7877329408202</v>
      </c>
      <c r="Q59" s="17">
        <f t="shared" si="11"/>
        <v>7989.6689870425116</v>
      </c>
    </row>
    <row r="60" spans="10:17">
      <c r="J60" s="17">
        <f t="shared" ref="J60:Q60" si="12">J40</f>
        <v>2000</v>
      </c>
      <c r="K60" s="17">
        <f t="shared" si="12"/>
        <v>8141.8122701209959</v>
      </c>
      <c r="L60" s="17">
        <f t="shared" si="12"/>
        <v>7432.179077534016</v>
      </c>
      <c r="M60" s="17">
        <f t="shared" si="12"/>
        <v>6935.5716024644717</v>
      </c>
      <c r="N60" s="17">
        <f t="shared" si="12"/>
        <v>6707.0987583671449</v>
      </c>
      <c r="O60" s="17">
        <f t="shared" si="12"/>
        <v>6809.1464931341416</v>
      </c>
      <c r="P60" s="17">
        <f t="shared" si="12"/>
        <v>7245.1286266386942</v>
      </c>
      <c r="Q60" s="17">
        <f t="shared" si="12"/>
        <v>7918.8459814187072</v>
      </c>
    </row>
    <row r="61" spans="10:17">
      <c r="J61" s="17">
        <f t="shared" ref="J61:Q61" si="13">J41</f>
        <v>2200</v>
      </c>
      <c r="K61" s="17">
        <f t="shared" si="13"/>
        <v>8123.7670577244826</v>
      </c>
      <c r="L61" s="17">
        <f t="shared" si="13"/>
        <v>7377.9773154671529</v>
      </c>
      <c r="M61" s="17">
        <f t="shared" si="13"/>
        <v>6849.6718074224755</v>
      </c>
      <c r="N61" s="17">
        <f t="shared" si="13"/>
        <v>6588.6662654788643</v>
      </c>
      <c r="O61" s="17">
        <f t="shared" si="13"/>
        <v>6688.4905935700644</v>
      </c>
      <c r="P61" s="17">
        <f t="shared" si="13"/>
        <v>7235.0825074308214</v>
      </c>
      <c r="Q61" s="17">
        <f t="shared" si="13"/>
        <v>7971.1381494295892</v>
      </c>
    </row>
    <row r="62" spans="10:17">
      <c r="J62" s="17">
        <f t="shared" ref="J62:Q62" si="14">J42</f>
        <v>2400</v>
      </c>
      <c r="K62" s="17">
        <f t="shared" si="14"/>
        <v>8238.2669239063216</v>
      </c>
      <c r="L62" s="17">
        <f t="shared" si="14"/>
        <v>7446.3447137714211</v>
      </c>
      <c r="M62" s="17">
        <f t="shared" si="14"/>
        <v>6886.9161864066737</v>
      </c>
      <c r="N62" s="17">
        <f t="shared" si="14"/>
        <v>6674.8861098722764</v>
      </c>
      <c r="O62" s="17">
        <f t="shared" si="14"/>
        <v>6852.0193231113053</v>
      </c>
      <c r="P62" s="17">
        <f t="shared" si="14"/>
        <v>7423.3119263881144</v>
      </c>
      <c r="Q62" s="17">
        <f t="shared" si="14"/>
        <v>8184.7380753277612</v>
      </c>
    </row>
    <row r="63" spans="10:17">
      <c r="J63" s="17">
        <f t="shared" ref="J63:Q63" si="15">J43</f>
        <v>2600</v>
      </c>
      <c r="K63" s="17">
        <f t="shared" si="15"/>
        <v>8525.2687390835163</v>
      </c>
      <c r="L63" s="17">
        <f t="shared" si="15"/>
        <v>7693.5684260055295</v>
      </c>
      <c r="M63" s="17">
        <f t="shared" si="15"/>
        <v>7093.5156741957026</v>
      </c>
      <c r="N63" s="17">
        <f t="shared" si="15"/>
        <v>7018.2382713679544</v>
      </c>
      <c r="O63" s="17">
        <f t="shared" si="15"/>
        <v>7286.2430052259915</v>
      </c>
      <c r="P63" s="17">
        <f t="shared" si="15"/>
        <v>7825.255735503164</v>
      </c>
      <c r="Q63" s="17">
        <f t="shared" si="15"/>
        <v>8574.7742800986671</v>
      </c>
    </row>
    <row r="64" spans="10:17">
      <c r="J64" s="17">
        <f t="shared" ref="J64:Q64" si="16">J44</f>
        <v>2800</v>
      </c>
      <c r="K64" s="17">
        <f t="shared" si="16"/>
        <v>9040.8464526590869</v>
      </c>
      <c r="L64" s="17">
        <f t="shared" si="16"/>
        <v>8171.3259840700703</v>
      </c>
      <c r="M64" s="17">
        <f t="shared" si="16"/>
        <v>7752.2592576504303</v>
      </c>
      <c r="N64" s="17">
        <f t="shared" si="16"/>
        <v>7674.7546100615227</v>
      </c>
      <c r="O64" s="17">
        <f t="shared" si="16"/>
        <v>7888.8561562665054</v>
      </c>
      <c r="P64" s="17">
        <f t="shared" si="16"/>
        <v>8393.6783537052979</v>
      </c>
      <c r="Q64" s="17">
        <f t="shared" si="16"/>
        <v>9135.6904805008016</v>
      </c>
    </row>
    <row r="65" spans="10:17">
      <c r="J65" s="17">
        <f t="shared" ref="J65:Q65" si="17">J45</f>
        <v>3000</v>
      </c>
      <c r="K65" s="17">
        <f t="shared" si="17"/>
        <v>9848.9556944756296</v>
      </c>
      <c r="L65" s="17">
        <f t="shared" si="17"/>
        <v>9106.0521965845128</v>
      </c>
      <c r="M65" s="17">
        <f t="shared" si="17"/>
        <v>8701.8947857417752</v>
      </c>
      <c r="N65" s="17">
        <f t="shared" si="17"/>
        <v>8576.2746944991577</v>
      </c>
      <c r="O65" s="17">
        <f t="shared" si="17"/>
        <v>8661.2195817297925</v>
      </c>
      <c r="P65" s="17">
        <f t="shared" si="17"/>
        <v>9129.5069114607177</v>
      </c>
      <c r="Q65" s="17">
        <f t="shared" si="17"/>
        <v>9878.7851158269568</v>
      </c>
    </row>
    <row r="66" spans="10:17">
      <c r="J66" s="17">
        <f t="shared" ref="J66:Q66" si="18">J46</f>
        <v>3200</v>
      </c>
      <c r="K66" s="17">
        <f t="shared" si="18"/>
        <v>10872.362766918461</v>
      </c>
      <c r="L66" s="17">
        <f t="shared" si="18"/>
        <v>10246.473134001233</v>
      </c>
      <c r="M66" s="17">
        <f t="shared" si="18"/>
        <v>9855.7816157420239</v>
      </c>
      <c r="N66" s="17">
        <f t="shared" si="18"/>
        <v>9701.8976587731013</v>
      </c>
      <c r="O66" s="17">
        <f t="shared" si="18"/>
        <v>9774.4638179871017</v>
      </c>
      <c r="P66" s="17">
        <f t="shared" si="18"/>
        <v>10169.356762477211</v>
      </c>
      <c r="Q66" s="17">
        <f t="shared" si="18"/>
        <v>10826.479004065846</v>
      </c>
    </row>
    <row r="67" spans="10:17">
      <c r="J67" s="17"/>
      <c r="K67" s="17"/>
      <c r="L67" s="17"/>
      <c r="M67" s="17"/>
      <c r="N67" s="17"/>
      <c r="O67" s="17"/>
      <c r="P67" s="17"/>
      <c r="Q67" s="17"/>
    </row>
    <row r="68" spans="10:17">
      <c r="J68" s="17"/>
      <c r="K68" s="17"/>
      <c r="L68" s="17"/>
      <c r="M68" s="17"/>
      <c r="N68" s="17"/>
      <c r="O68" s="17"/>
      <c r="P68" s="17"/>
      <c r="Q68" s="17"/>
    </row>
  </sheetData>
  <customSheetViews>
    <customSheetView guid="{637A5678-F7C3-BC45-B441-3109B903BFC4}" scale="70">
      <selection activeCell="A10" sqref="A10"/>
    </customSheetView>
  </customSheetViews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3" name="Scroll Bar 1">
              <controlPr defaultSize="0" autoPict="0">
                <anchor moveWithCells="1">
                  <from>
                    <xdr:col>1</xdr:col>
                    <xdr:colOff>292100</xdr:colOff>
                    <xdr:row>11</xdr:row>
                    <xdr:rowOff>0</xdr:rowOff>
                  </from>
                  <to>
                    <xdr:col>1</xdr:col>
                    <xdr:colOff>698500</xdr:colOff>
                    <xdr:row>17</xdr:row>
                    <xdr:rowOff>88900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554" r:id="rId4" name="Scroll Bar 2">
              <controlPr defaultSize="0" autoPict="0">
                <anchor moveWithCells="1">
                  <from>
                    <xdr:col>2</xdr:col>
                    <xdr:colOff>254000</xdr:colOff>
                    <xdr:row>11</xdr:row>
                    <xdr:rowOff>25400</xdr:rowOff>
                  </from>
                  <to>
                    <xdr:col>2</xdr:col>
                    <xdr:colOff>673100</xdr:colOff>
                    <xdr:row>17</xdr:row>
                    <xdr:rowOff>101600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baseColWidth="10" defaultColWidth="8.7109375" defaultRowHeight="15" x14ac:dyDescent="0"/>
  <sheetData/>
  <customSheetViews>
    <customSheetView guid="{637A5678-F7C3-BC45-B441-3109B903BFC4}" topLeftCell="A7">
      <headerFooter alignWithMargins="0"/>
    </customSheetView>
  </customSheetViews>
  <phoneticPr fontId="4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7109375" defaultRowHeight="15" x14ac:dyDescent="0"/>
  <sheetData/>
  <customSheetViews>
    <customSheetView guid="{637A5678-F7C3-BC45-B441-3109B903BFC4}">
      <headerFooter alignWithMargins="0"/>
    </customSheetView>
  </customSheetViews>
  <phoneticPr fontId="4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7109375" defaultRowHeight="15" x14ac:dyDescent="0"/>
  <sheetData/>
  <customSheetViews>
    <customSheetView guid="{637A5678-F7C3-BC45-B441-3109B903BFC4}">
      <headerFooter alignWithMargins="0"/>
    </customSheetView>
  </customSheetViews>
  <phoneticPr fontId="4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4</vt:i4>
      </vt:variant>
    </vt:vector>
  </HeadingPairs>
  <TitlesOfParts>
    <vt:vector size="14" baseType="lpstr">
      <vt:lpstr>Plant Location China</vt:lpstr>
      <vt:lpstr>Plant Location w calculations</vt:lpstr>
      <vt:lpstr>Location Total Calculation</vt:lpstr>
      <vt:lpstr>Conditional Formatting</vt:lpstr>
      <vt:lpstr>Explanation</vt:lpstr>
      <vt:lpstr>USA Location</vt:lpstr>
      <vt:lpstr>USA Location w scroll bars</vt:lpstr>
      <vt:lpstr>Sheet3</vt:lpstr>
      <vt:lpstr>Sheet4</vt:lpstr>
      <vt:lpstr>Sheet5</vt:lpstr>
      <vt:lpstr>Surface Chart w map</vt:lpstr>
      <vt:lpstr>Surface Chart 1</vt:lpstr>
      <vt:lpstr>Surface chart USA</vt:lpstr>
      <vt:lpstr>Surface chart USA with map</vt:lpstr>
    </vt:vector>
  </TitlesOfParts>
  <Company> Rutgers</Company>
  <LinksUpToDate>false</LinksUpToDate>
  <SharedDoc>true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Copy Editor</cp:lastModifiedBy>
  <dcterms:created xsi:type="dcterms:W3CDTF">2005-03-26T15:04:14Z</dcterms:created>
  <dcterms:modified xsi:type="dcterms:W3CDTF">2012-10-06T21:58:30Z</dcterms:modified>
</cp:coreProperties>
</file>