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22440" yWindow="10240" windowWidth="13580" windowHeight="8940" activeTab="4"/>
  </bookViews>
  <sheets>
    <sheet name="Car Loan" sheetId="1" r:id="rId1"/>
    <sheet name="PV" sheetId="2" r:id="rId2"/>
    <sheet name="FV" sheetId="3" r:id="rId3"/>
    <sheet name="NPER" sheetId="4" r:id="rId4"/>
    <sheet name="RATE" sheetId="5" r:id="rId5"/>
  </sheets>
  <externalReferences>
    <externalReference r:id="rId6"/>
    <externalReference r:id="rId7"/>
  </externalReferences>
  <definedNames>
    <definedName name="Administrative">'[1]BEP Example'!$C$7</definedName>
    <definedName name="Annual_Rate">RATE!$B$8</definedName>
    <definedName name="Assembly_Cost_per_Unit">'[1]BEP Example'!$C$15</definedName>
    <definedName name="Down_Payment">'Car Loan'!$B$3</definedName>
    <definedName name="Future_Value" localSheetId="4">RATE!$B$6</definedName>
    <definedName name="Future_Value">FV!$B$7</definedName>
    <definedName name="Investement">RATE!$B$5</definedName>
    <definedName name="Investment">RATE!$B$5</definedName>
    <definedName name="Item">'Car Loan'!$B$1</definedName>
    <definedName name="Loan">'Car Loan'!$B$4</definedName>
    <definedName name="Material_Cost_per_Unit">'[1]BEP Example'!$C$13</definedName>
    <definedName name="Monthly_Payment">RATE!$B$4</definedName>
    <definedName name="Monthly_Rate">RATE!$B$7</definedName>
    <definedName name="No_of_Years">RATE!$B$3</definedName>
    <definedName name="Number_of_Periods">NPER!$B$1</definedName>
    <definedName name="Payment" localSheetId="2">FV!$B$5</definedName>
    <definedName name="Payment" localSheetId="3">NPER!$B$5</definedName>
    <definedName name="Payment" localSheetId="1">PV!$B$5</definedName>
    <definedName name="Payment" localSheetId="4">RATE!$B$4</definedName>
    <definedName name="Payment">'Car Loan'!$B$7</definedName>
    <definedName name="Periods">NPER!$B$7</definedName>
    <definedName name="Present_Value" localSheetId="3">NPER!$B$4</definedName>
    <definedName name="Present_Value" localSheetId="4">RATE!$B$5</definedName>
    <definedName name="Present_Value">PV!$B$7</definedName>
    <definedName name="Price">'Car Loan'!$B$2</definedName>
    <definedName name="Price_per_Unit">'[1]BEP Example'!$C$4</definedName>
    <definedName name="Rate" localSheetId="2">FV!$B$3</definedName>
    <definedName name="Rate" localSheetId="3">NPER!$B$3</definedName>
    <definedName name="Rate" localSheetId="1">PV!$B$3</definedName>
    <definedName name="Rate" localSheetId="4">RATE!$B$8</definedName>
    <definedName name="Rate">'Car Loan'!$B$5</definedName>
    <definedName name="Region">[2]SumIf!$B$8:$B$22</definedName>
    <definedName name="Revenue">'[1]BEP Example'!$C$5</definedName>
    <definedName name="sales">'[2]Nested If Practice'!$B$7:$B$21</definedName>
    <definedName name="Sales_00">[2]SumIf!$D$8:$D$22</definedName>
    <definedName name="Sales_99">[2]SumIf!$C$8:$C$22</definedName>
    <definedName name="Salrie_and_Fringe_Benefits">'[1]BEP Example'!$C$10</definedName>
    <definedName name="Total_Assembly_Cost">'[1]BEP Example'!$C$16</definedName>
    <definedName name="Total_Cost">'[1]BEP Example'!$C$19</definedName>
    <definedName name="Total_Fixed_Cost">'[1]BEP Example'!$C$11</definedName>
    <definedName name="Total_Interest">'Car Loan'!$B$9</definedName>
    <definedName name="Total_Material_Cost">'[1]BEP Example'!$C$14</definedName>
    <definedName name="Total_Payments">'Car Loan'!$B$8</definedName>
    <definedName name="Total_Variable_Cost">'[1]BEP Example'!$C$17</definedName>
    <definedName name="Units_Sold">'[1]BEP Example'!$C$3</definedName>
    <definedName name="Years" localSheetId="2">FV!$B$4</definedName>
    <definedName name="Years" localSheetId="3">NPER!$B$8</definedName>
    <definedName name="Years" localSheetId="1">PV!$B$4</definedName>
    <definedName name="Years" localSheetId="4">RATE!$B$3</definedName>
    <definedName name="Years">'Car Loan'!$B$6</definedName>
  </definedNames>
  <calcPr calcId="140001" concurrentCalc="0"/>
  <customWorkbookViews>
    <customWorkbookView name="Copy Editor - Personal View" guid="{E607CD62-1FAD-E744-BCFB-2850C0E8E2FB}" mergeInterval="0" personalView="1" xWindow="1122" yWindow="566" windowWidth="679" windowHeight="393" activeSheetId="5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5" l="1"/>
  <c r="B8" i="5"/>
  <c r="B7" i="4"/>
  <c r="B8" i="4"/>
  <c r="B7" i="3"/>
  <c r="B7" i="2"/>
  <c r="B4" i="1"/>
  <c r="B7" i="1"/>
  <c r="B8" i="1"/>
  <c r="B9" i="1"/>
</calcChain>
</file>

<file path=xl/sharedStrings.xml><?xml version="1.0" encoding="utf-8"?>
<sst xmlns="http://schemas.openxmlformats.org/spreadsheetml/2006/main" count="32" uniqueCount="22">
  <si>
    <t>Item</t>
  </si>
  <si>
    <t>Car</t>
  </si>
  <si>
    <t>Price</t>
  </si>
  <si>
    <t>Down Payment</t>
  </si>
  <si>
    <t>Loan</t>
  </si>
  <si>
    <t>Rate</t>
  </si>
  <si>
    <t>Years</t>
  </si>
  <si>
    <t>Payment</t>
  </si>
  <si>
    <t>Total Payments</t>
  </si>
  <si>
    <t>Total Interest</t>
  </si>
  <si>
    <t>Present Value</t>
  </si>
  <si>
    <t>Present Value Example</t>
  </si>
  <si>
    <t>Future Value Example</t>
  </si>
  <si>
    <t>Future Value</t>
  </si>
  <si>
    <t>Number of Periods</t>
  </si>
  <si>
    <t>Periods</t>
  </si>
  <si>
    <t>Determine the Rate</t>
  </si>
  <si>
    <t>Monthly Rate</t>
  </si>
  <si>
    <t>No of Years</t>
  </si>
  <si>
    <t>Monthly Payment</t>
  </si>
  <si>
    <t>Annual Rate</t>
  </si>
  <si>
    <t>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</si>
</sst>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44" fontId="3" fillId="0" borderId="1" xfId="1" applyNumberFormat="1" applyFont="1" applyBorder="1"/>
    <xf numFmtId="10" fontId="3" fillId="0" borderId="1" xfId="2" applyNumberFormat="1" applyFont="1" applyBorder="1"/>
    <xf numFmtId="8" fontId="3" fillId="0" borderId="1" xfId="1" applyNumberFormat="1" applyFont="1" applyBorder="1"/>
    <xf numFmtId="44" fontId="3" fillId="0" borderId="1" xfId="1" applyFont="1" applyBorder="1"/>
    <xf numFmtId="10" fontId="0" fillId="0" borderId="0" xfId="0" applyNumberFormat="1"/>
    <xf numFmtId="44" fontId="0" fillId="0" borderId="0" xfId="1" applyFont="1"/>
    <xf numFmtId="8" fontId="0" fillId="0" borderId="0" xfId="0" applyNumberFormat="1"/>
    <xf numFmtId="43" fontId="0" fillId="0" borderId="0" xfId="5" applyFont="1"/>
    <xf numFmtId="164" fontId="0" fillId="0" borderId="0" xfId="1" applyNumberFormat="1" applyFont="1"/>
    <xf numFmtId="43" fontId="0" fillId="0" borderId="0" xfId="5" applyNumberFormat="1" applyFont="1"/>
    <xf numFmtId="10" fontId="0" fillId="0" borderId="0" xfId="2" applyNumberFormat="1" applyFont="1"/>
  </cellXfs>
  <cellStyles count="6">
    <cellStyle name="Comma" xfId="5" builtinId="3"/>
    <cellStyle name="Comma 2" xfId="3"/>
    <cellStyle name="Currency" xfId="1" builtinId="4"/>
    <cellStyle name="Normal" xfId="0" builtinId="0"/>
    <cellStyle name="Normal 2" xfId="4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alcChain" Target="calcChain.xml"/><Relationship Id="rId12" Type="http://schemas.openxmlformats.org/officeDocument/2006/relationships/usernames" Target="revisions/userNames.xml"/><Relationship Id="rId13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161193</xdr:colOff>
      <xdr:row>0</xdr:row>
      <xdr:rowOff>175847</xdr:rowOff>
    </xdr:from>
    <xdr:to>
      <xdr:col>9</xdr:col>
      <xdr:colOff>351693</xdr:colOff>
      <xdr:row>8</xdr:row>
      <xdr:rowOff>29309</xdr:rowOff>
    </xdr:to>
    <xdr:sp macro="" textlink="">
      <xdr:nvSpPr>
        <xdr:cNvPr id="3" name="TextBox 2"/>
        <xdr:cNvSpPr txBox="1"/>
      </xdr:nvSpPr>
      <xdr:spPr>
        <a:xfrm>
          <a:off x="3502270" y="175847"/>
          <a:ext cx="2623038" cy="13774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PV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If you are offered an investment that will pay you $500 per month for the next 10 years, you can earn a rate of 8% per year on similar investments, how much are willing to pay for this annuity?  This is when you will be using the PV function.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593481</xdr:colOff>
      <xdr:row>1</xdr:row>
      <xdr:rowOff>175846</xdr:rowOff>
    </xdr:from>
    <xdr:to>
      <xdr:col>9</xdr:col>
      <xdr:colOff>58616</xdr:colOff>
      <xdr:row>9</xdr:row>
      <xdr:rowOff>87923</xdr:rowOff>
    </xdr:to>
    <xdr:sp macro="" textlink="">
      <xdr:nvSpPr>
        <xdr:cNvPr id="2" name="TextBox 1"/>
        <xdr:cNvSpPr txBox="1"/>
      </xdr:nvSpPr>
      <xdr:spPr>
        <a:xfrm>
          <a:off x="3802673" y="366346"/>
          <a:ext cx="2505808" cy="1436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FV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Now, suppose that you</a:t>
          </a:r>
          <a:r>
            <a:rPr lang="en-US" sz="1100" i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will be borrowing $500 every month each year for 10 years at a rate of 8%, and then paying the loan immediately after receiving the last payment. How much would you have to pay? 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rickfarenga/Desktop/Next%20Gen%20Excel%20Copyediting/Gottlieb%20Web%20Material/Chapter%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rickfarenga/Desktop/Next%20Gen%20Excel%20Copyediting/Gottlieb%20Web%20Material/Excel%20Files/Part%20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r Loan"/>
      <sheetName val="BEP Example"/>
      <sheetName val="Review"/>
    </sheetNames>
    <sheetDataSet>
      <sheetData sheetId="0">
        <row r="2">
          <cell r="B2">
            <v>22000</v>
          </cell>
        </row>
      </sheetData>
      <sheetData sheetId="1">
        <row r="3">
          <cell r="C3">
            <v>50000</v>
          </cell>
        </row>
        <row r="4">
          <cell r="C4">
            <v>20</v>
          </cell>
        </row>
        <row r="5">
          <cell r="C5">
            <v>1000000</v>
          </cell>
        </row>
        <row r="7">
          <cell r="C7">
            <v>150000</v>
          </cell>
        </row>
        <row r="10">
          <cell r="C10">
            <v>265000</v>
          </cell>
        </row>
        <row r="11">
          <cell r="C11">
            <v>890000</v>
          </cell>
        </row>
        <row r="13">
          <cell r="C13">
            <v>2.5</v>
          </cell>
        </row>
        <row r="14">
          <cell r="C14">
            <v>125000</v>
          </cell>
        </row>
        <row r="15">
          <cell r="C15">
            <v>2.5</v>
          </cell>
        </row>
        <row r="16">
          <cell r="C16">
            <v>125000</v>
          </cell>
        </row>
        <row r="17">
          <cell r="C17">
            <v>250000</v>
          </cell>
        </row>
        <row r="19">
          <cell r="C19">
            <v>1140000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F"/>
      <sheetName val="Nested IF"/>
      <sheetName val="SumIf"/>
      <sheetName val="Text"/>
      <sheetName val="fill"/>
      <sheetName val="If Commissions"/>
      <sheetName val="Nested If Practice"/>
    </sheetNames>
    <sheetDataSet>
      <sheetData sheetId="0"/>
      <sheetData sheetId="1"/>
      <sheetData sheetId="2">
        <row r="8">
          <cell r="B8" t="str">
            <v>East</v>
          </cell>
          <cell r="C8">
            <v>12450</v>
          </cell>
          <cell r="D8">
            <v>15000</v>
          </cell>
        </row>
        <row r="9">
          <cell r="B9" t="str">
            <v>West</v>
          </cell>
          <cell r="C9">
            <v>10260</v>
          </cell>
          <cell r="D9">
            <v>15890</v>
          </cell>
        </row>
        <row r="10">
          <cell r="B10" t="str">
            <v>North</v>
          </cell>
          <cell r="C10">
            <v>15700</v>
          </cell>
          <cell r="D10">
            <v>17800</v>
          </cell>
        </row>
        <row r="11">
          <cell r="B11" t="str">
            <v>East</v>
          </cell>
          <cell r="C11">
            <v>12225</v>
          </cell>
          <cell r="D11">
            <v>15890</v>
          </cell>
        </row>
        <row r="12">
          <cell r="B12" t="str">
            <v>South</v>
          </cell>
          <cell r="C12">
            <v>9720</v>
          </cell>
          <cell r="D12">
            <v>15320</v>
          </cell>
        </row>
        <row r="13">
          <cell r="B13" t="str">
            <v>South</v>
          </cell>
          <cell r="C13">
            <v>4750</v>
          </cell>
          <cell r="D13">
            <v>7560</v>
          </cell>
        </row>
        <row r="14">
          <cell r="B14" t="str">
            <v>North</v>
          </cell>
          <cell r="C14">
            <v>16840</v>
          </cell>
          <cell r="D14">
            <v>18900</v>
          </cell>
        </row>
        <row r="15">
          <cell r="B15" t="str">
            <v>East</v>
          </cell>
          <cell r="C15">
            <v>12110</v>
          </cell>
          <cell r="D15">
            <v>15430</v>
          </cell>
        </row>
        <row r="16">
          <cell r="B16" t="str">
            <v>West</v>
          </cell>
          <cell r="C16">
            <v>7790</v>
          </cell>
          <cell r="D16">
            <v>10500</v>
          </cell>
        </row>
        <row r="17">
          <cell r="B17" t="str">
            <v>North</v>
          </cell>
          <cell r="C17">
            <v>4500</v>
          </cell>
          <cell r="D17">
            <v>6750</v>
          </cell>
        </row>
        <row r="18">
          <cell r="B18" t="str">
            <v>East</v>
          </cell>
          <cell r="C18">
            <v>6900</v>
          </cell>
          <cell r="D18">
            <v>10000</v>
          </cell>
        </row>
        <row r="19">
          <cell r="B19" t="str">
            <v>West</v>
          </cell>
          <cell r="C19">
            <v>10550</v>
          </cell>
          <cell r="D19">
            <v>13590</v>
          </cell>
        </row>
        <row r="20">
          <cell r="B20" t="str">
            <v>South</v>
          </cell>
          <cell r="C20">
            <v>14295</v>
          </cell>
          <cell r="D20">
            <v>15800</v>
          </cell>
        </row>
        <row r="21">
          <cell r="B21" t="str">
            <v>North</v>
          </cell>
          <cell r="C21">
            <v>28000</v>
          </cell>
          <cell r="D21">
            <v>27500</v>
          </cell>
        </row>
        <row r="22">
          <cell r="B22" t="str">
            <v>South</v>
          </cell>
          <cell r="C22">
            <v>6700</v>
          </cell>
          <cell r="D22">
            <v>6000</v>
          </cell>
        </row>
      </sheetData>
      <sheetData sheetId="3"/>
      <sheetData sheetId="4"/>
      <sheetData sheetId="5"/>
      <sheetData sheetId="6">
        <row r="7">
          <cell r="B7">
            <v>12450</v>
          </cell>
        </row>
        <row r="8">
          <cell r="B8">
            <v>10260</v>
          </cell>
        </row>
        <row r="9">
          <cell r="B9">
            <v>15700</v>
          </cell>
        </row>
        <row r="10">
          <cell r="B10">
            <v>12225</v>
          </cell>
        </row>
        <row r="11">
          <cell r="B11">
            <v>9720</v>
          </cell>
        </row>
        <row r="12">
          <cell r="B12">
            <v>4750</v>
          </cell>
        </row>
        <row r="13">
          <cell r="B13">
            <v>16840</v>
          </cell>
        </row>
        <row r="14">
          <cell r="B14">
            <v>12110</v>
          </cell>
        </row>
        <row r="15">
          <cell r="B15">
            <v>7790</v>
          </cell>
        </row>
        <row r="16">
          <cell r="B16">
            <v>4500</v>
          </cell>
        </row>
        <row r="17">
          <cell r="B17">
            <v>6900</v>
          </cell>
        </row>
        <row r="18">
          <cell r="B18">
            <v>10550</v>
          </cell>
        </row>
        <row r="19">
          <cell r="B19">
            <v>14295</v>
          </cell>
        </row>
        <row r="20">
          <cell r="B20">
            <v>28000</v>
          </cell>
        </row>
        <row r="21">
          <cell r="B21">
            <v>6700</v>
          </cell>
        </row>
      </sheetData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7015701-52E8-ED47-992A-C717B21DAD43}">
  <header guid="{A7015701-52E8-ED47-992A-C717B21DAD43}" dateTime="2012-10-06T15:45:33" maxSheetId="6" userName="Copy Editor" r:id="rId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0" sqref="B10"/>
    </sheetView>
  </sheetViews>
  <sheetFormatPr baseColWidth="10" defaultColWidth="8.83203125" defaultRowHeight="14" x14ac:dyDescent="0"/>
  <cols>
    <col min="1" max="2" width="20.33203125" bestFit="1" customWidth="1"/>
  </cols>
  <sheetData>
    <row r="1" spans="1:2" ht="17">
      <c r="A1" s="1" t="s">
        <v>0</v>
      </c>
      <c r="B1" s="2" t="s">
        <v>1</v>
      </c>
    </row>
    <row r="2" spans="1:2" ht="17">
      <c r="A2" s="1" t="s">
        <v>2</v>
      </c>
      <c r="B2" s="3">
        <v>22000</v>
      </c>
    </row>
    <row r="3" spans="1:2" ht="17">
      <c r="A3" s="1" t="s">
        <v>3</v>
      </c>
      <c r="B3" s="3">
        <v>4000</v>
      </c>
    </row>
    <row r="4" spans="1:2" ht="17">
      <c r="A4" s="1" t="s">
        <v>4</v>
      </c>
      <c r="B4" s="3">
        <f>Price-Down_Payment</f>
        <v>18000</v>
      </c>
    </row>
    <row r="5" spans="1:2" ht="17">
      <c r="A5" s="1" t="s">
        <v>5</v>
      </c>
      <c r="B5" s="4">
        <v>0.08</v>
      </c>
    </row>
    <row r="6" spans="1:2" ht="17">
      <c r="A6" s="1" t="s">
        <v>6</v>
      </c>
      <c r="B6" s="2">
        <v>3</v>
      </c>
    </row>
    <row r="7" spans="1:2" ht="17">
      <c r="A7" s="1" t="s">
        <v>7</v>
      </c>
      <c r="B7" s="5">
        <f>PMT(Rate/12,Years*12,-Loan)</f>
        <v>564.05457830575529</v>
      </c>
    </row>
    <row r="8" spans="1:2" ht="17">
      <c r="A8" s="1" t="s">
        <v>8</v>
      </c>
      <c r="B8" s="6">
        <f>Payment*12*Years</f>
        <v>20305.964819007189</v>
      </c>
    </row>
    <row r="9" spans="1:2" ht="17">
      <c r="A9" s="1" t="s">
        <v>9</v>
      </c>
      <c r="B9" s="6">
        <f>Total_Payments-Loan</f>
        <v>2305.9648190071894</v>
      </c>
    </row>
  </sheetData>
  <customSheetViews>
    <customSheetView guid="{E607CD62-1FAD-E744-BCFB-2850C0E8E2FB}">
      <selection activeCell="B10" sqref="B10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zoomScalePageLayoutView="130" workbookViewId="0">
      <selection activeCell="B3" sqref="B3:B5"/>
    </sheetView>
  </sheetViews>
  <sheetFormatPr baseColWidth="10" defaultColWidth="8.83203125" defaultRowHeight="14" x14ac:dyDescent="0"/>
  <cols>
    <col min="1" max="1" width="13.5" bestFit="1" customWidth="1"/>
    <col min="2" max="2" width="11.5" bestFit="1" customWidth="1"/>
  </cols>
  <sheetData>
    <row r="1" spans="1:2">
      <c r="A1" t="s">
        <v>11</v>
      </c>
    </row>
    <row r="3" spans="1:2">
      <c r="A3" t="s">
        <v>5</v>
      </c>
      <c r="B3" s="7">
        <v>0.08</v>
      </c>
    </row>
    <row r="4" spans="1:2">
      <c r="A4" t="s">
        <v>6</v>
      </c>
      <c r="B4">
        <v>10</v>
      </c>
    </row>
    <row r="5" spans="1:2">
      <c r="A5" t="s">
        <v>7</v>
      </c>
      <c r="B5" s="8">
        <v>500</v>
      </c>
    </row>
    <row r="7" spans="1:2">
      <c r="A7" t="s">
        <v>10</v>
      </c>
      <c r="B7" s="9">
        <f>PV(Rate/12,Years*12,-Payment)</f>
        <v>41210.740446690557</v>
      </c>
    </row>
  </sheetData>
  <customSheetViews>
    <customSheetView guid="{E607CD62-1FAD-E744-BCFB-2850C0E8E2FB}" scale="130">
      <selection activeCell="B3" sqref="B3:B5"/>
    </customSheetView>
  </customSheetView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zoomScalePageLayoutView="130" workbookViewId="0">
      <selection sqref="A1:A7"/>
    </sheetView>
  </sheetViews>
  <sheetFormatPr baseColWidth="10" defaultColWidth="8.83203125" defaultRowHeight="14" x14ac:dyDescent="0"/>
  <cols>
    <col min="1" max="1" width="20.6640625" bestFit="1" customWidth="1"/>
    <col min="2" max="2" width="11.5" bestFit="1" customWidth="1"/>
  </cols>
  <sheetData>
    <row r="1" spans="1:2">
      <c r="A1" t="s">
        <v>12</v>
      </c>
    </row>
    <row r="3" spans="1:2">
      <c r="A3" t="s">
        <v>5</v>
      </c>
      <c r="B3" s="7">
        <v>0.08</v>
      </c>
    </row>
    <row r="4" spans="1:2">
      <c r="A4" t="s">
        <v>6</v>
      </c>
      <c r="B4">
        <v>10</v>
      </c>
    </row>
    <row r="5" spans="1:2">
      <c r="A5" t="s">
        <v>7</v>
      </c>
      <c r="B5" s="8">
        <v>500</v>
      </c>
    </row>
    <row r="7" spans="1:2">
      <c r="A7" t="s">
        <v>13</v>
      </c>
      <c r="B7" s="9">
        <f>FV(Rate/12,Years*12,-Payment)</f>
        <v>91473.017590853575</v>
      </c>
    </row>
  </sheetData>
  <customSheetViews>
    <customSheetView guid="{E607CD62-1FAD-E744-BCFB-2850C0E8E2FB}" scale="130">
      <selection sqref="A1:A7"/>
    </customSheetView>
  </customSheetView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30" zoomScaleNormal="130" zoomScalePageLayoutView="130" workbookViewId="0">
      <selection activeCell="B8" sqref="B8"/>
    </sheetView>
  </sheetViews>
  <sheetFormatPr baseColWidth="10" defaultColWidth="8.83203125" defaultRowHeight="14" x14ac:dyDescent="0"/>
  <cols>
    <col min="1" max="1" width="18" bestFit="1" customWidth="1"/>
    <col min="2" max="2" width="13.33203125" bestFit="1" customWidth="1"/>
  </cols>
  <sheetData>
    <row r="1" spans="1:2">
      <c r="A1" t="s">
        <v>14</v>
      </c>
    </row>
    <row r="3" spans="1:2">
      <c r="A3" t="s">
        <v>5</v>
      </c>
      <c r="B3" s="7">
        <v>0.05</v>
      </c>
    </row>
    <row r="4" spans="1:2">
      <c r="A4" t="s">
        <v>10</v>
      </c>
      <c r="B4" s="11">
        <v>800000</v>
      </c>
    </row>
    <row r="5" spans="1:2">
      <c r="A5" t="s">
        <v>7</v>
      </c>
      <c r="B5" s="11">
        <v>5000</v>
      </c>
    </row>
    <row r="7" spans="1:2">
      <c r="A7" t="s">
        <v>15</v>
      </c>
      <c r="B7" s="12">
        <f>NPER(Rate/12,Payment,-Present_Value)</f>
        <v>264.21587475470386</v>
      </c>
    </row>
    <row r="8" spans="1:2">
      <c r="A8" t="s">
        <v>6</v>
      </c>
      <c r="B8" s="10">
        <f>Periods/12</f>
        <v>22.017989562891987</v>
      </c>
    </row>
  </sheetData>
  <customSheetViews>
    <customSheetView guid="{E607CD62-1FAD-E744-BCFB-2850C0E8E2FB}" scale="130">
      <selection activeCell="B8" sqref="B8"/>
      <pageSetup orientation="portrait" horizontalDpi="300" verticalDpi="0" copies="0"/>
    </customSheetView>
  </customSheetViews>
  <pageMargins left="0.7" right="0.7" top="0.75" bottom="0.75" header="0.3" footer="0.3"/>
  <pageSetup orientation="portrait" horizontalDpi="30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zoomScale="115" zoomScaleNormal="115" zoomScalePageLayoutView="115" workbookViewId="0"/>
  </sheetViews>
  <sheetFormatPr baseColWidth="10" defaultColWidth="8.83203125" defaultRowHeight="14" x14ac:dyDescent="0"/>
  <cols>
    <col min="1" max="1" width="18.6640625" bestFit="1" customWidth="1"/>
    <col min="2" max="2" width="11.5" bestFit="1" customWidth="1"/>
  </cols>
  <sheetData>
    <row r="1" spans="1:2">
      <c r="A1" t="s">
        <v>16</v>
      </c>
    </row>
    <row r="3" spans="1:2">
      <c r="A3" t="s">
        <v>18</v>
      </c>
      <c r="B3">
        <v>7</v>
      </c>
    </row>
    <row r="4" spans="1:2">
      <c r="A4" t="s">
        <v>19</v>
      </c>
      <c r="B4" s="11">
        <v>500</v>
      </c>
    </row>
    <row r="5" spans="1:2">
      <c r="A5" t="s">
        <v>21</v>
      </c>
      <c r="B5" s="11">
        <v>30000</v>
      </c>
    </row>
    <row r="6" spans="1:2">
      <c r="B6" s="11"/>
    </row>
    <row r="7" spans="1:2">
      <c r="A7" t="s">
        <v>17</v>
      </c>
      <c r="B7" s="7">
        <f>RATE(No_of_Years*12,-Monthly_Payment,Investement)</f>
        <v>8.4388264248966335E-3</v>
      </c>
    </row>
    <row r="8" spans="1:2">
      <c r="A8" t="s">
        <v>20</v>
      </c>
      <c r="B8" s="13">
        <f>Monthly_Rate*12</f>
        <v>0.10126591709875959</v>
      </c>
    </row>
  </sheetData>
  <customSheetViews>
    <customSheetView guid="{E607CD62-1FAD-E744-BCFB-2850C0E8E2FB}" scale="115">
      <selection activeCell="B8" sqref="B8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 Loan</vt:lpstr>
      <vt:lpstr>PV</vt:lpstr>
      <vt:lpstr>FV</vt:lpstr>
      <vt:lpstr>NPER</vt:lpstr>
      <vt:lpstr>RATE</vt:lpstr>
    </vt:vector>
  </TitlesOfParts>
  <Company>Rutgers University</Company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Rutgers Business School</dc:creator>
  <cp:lastModifiedBy>Copy Editor</cp:lastModifiedBy>
  <dcterms:created xsi:type="dcterms:W3CDTF">2009-02-25T14:17:20Z</dcterms:created>
  <dcterms:modified xsi:type="dcterms:W3CDTF">2012-10-06T19:45:51Z</dcterms:modified>
</cp:coreProperties>
</file>