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22340" yWindow="9800" windowWidth="15200" windowHeight="8440" activeTab="2"/>
  </bookViews>
  <sheets>
    <sheet name="Solver" sheetId="1" r:id="rId1"/>
    <sheet name="Non-Linear" sheetId="2" r:id="rId2"/>
    <sheet name="Review" sheetId="3" r:id="rId3"/>
    <sheet name="Review 2" sheetId="4" r:id="rId4"/>
    <sheet name="Rev Solution" sheetId="5" r:id="rId5"/>
  </sheets>
  <definedNames>
    <definedName name="solver_adj" localSheetId="1" hidden="1">'Non-Linear'!$B$19</definedName>
    <definedName name="solver_adj" localSheetId="4" hidden="1">'Rev Solution'!$F$3:$F$8</definedName>
    <definedName name="solver_adj" localSheetId="2" hidden="1">Review!$F$3:$F$8</definedName>
    <definedName name="solver_adj" localSheetId="3" hidden="1">'Review 2'!$B$7</definedName>
    <definedName name="solver_adj" localSheetId="0" hidden="1">Solver!$E$2:$E$11</definedName>
    <definedName name="solver_cvg" localSheetId="1" hidden="1">0.0001</definedName>
    <definedName name="solver_cvg" localSheetId="4" hidden="1">0.0001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drv" localSheetId="1" hidden="1">1</definedName>
    <definedName name="solver_drv" localSheetId="4" hidden="1">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eng" localSheetId="1" hidden="1">1</definedName>
    <definedName name="solver_eng" localSheetId="4" hidden="1">2</definedName>
    <definedName name="solver_eng" localSheetId="2" hidden="1">2</definedName>
    <definedName name="solver_eng" localSheetId="0" hidden="1">2</definedName>
    <definedName name="solver_est" localSheetId="1" hidden="1">1</definedName>
    <definedName name="solver_est" localSheetId="4" hidden="1">1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itr" localSheetId="1" hidden="1">100</definedName>
    <definedName name="solver_itr" localSheetId="4" hidden="1">100</definedName>
    <definedName name="solver_itr" localSheetId="2" hidden="1">2147483647</definedName>
    <definedName name="solver_itr" localSheetId="3" hidden="1">100</definedName>
    <definedName name="solver_itr" localSheetId="0" hidden="1">100</definedName>
    <definedName name="solver_lhs1" localSheetId="4" hidden="1">'Rev Solution'!$C$13</definedName>
    <definedName name="solver_lhs1" localSheetId="2" hidden="1">Review!$C$9</definedName>
    <definedName name="solver_lhs1" localSheetId="0" hidden="1">Solver!$E$2:$E$11</definedName>
    <definedName name="solver_lhs2" localSheetId="4" hidden="1">'Rev Solution'!$F$3:$F$8</definedName>
    <definedName name="solver_lhs2" localSheetId="2" hidden="1">Review!$F$3:$F$8</definedName>
    <definedName name="solver_lhs2" localSheetId="0" hidden="1">Solver!$G$12</definedName>
    <definedName name="solver_lin" localSheetId="1" hidden="1">2</definedName>
    <definedName name="solver_lin" localSheetId="4" hidden="1">1</definedName>
    <definedName name="solver_lin" localSheetId="3" hidden="1">2</definedName>
    <definedName name="solver_lin" localSheetId="0" hidden="1">1</definedName>
    <definedName name="solver_mip" localSheetId="1" hidden="1">2147483647</definedName>
    <definedName name="solver_mip" localSheetId="4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4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4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4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4" hidden="1">1</definedName>
    <definedName name="solver_neg" localSheetId="2" hidden="1">1</definedName>
    <definedName name="solver_neg" localSheetId="3" hidden="1">1</definedName>
    <definedName name="solver_neg" localSheetId="0" hidden="1">2</definedName>
    <definedName name="solver_nod" localSheetId="1" hidden="1">2147483647</definedName>
    <definedName name="solver_nod" localSheetId="4" hidden="1">2147483647</definedName>
    <definedName name="solver_nod" localSheetId="2" hidden="1">2147483647</definedName>
    <definedName name="solver_nod" localSheetId="0" hidden="1">2147483647</definedName>
    <definedName name="solver_num" localSheetId="1" hidden="1">0</definedName>
    <definedName name="solver_num" localSheetId="4" hidden="1">2</definedName>
    <definedName name="solver_num" localSheetId="2" hidden="1">2</definedName>
    <definedName name="solver_num" localSheetId="3" hidden="1">0</definedName>
    <definedName name="solver_num" localSheetId="0" hidden="1">2</definedName>
    <definedName name="solver_nwt" localSheetId="1" hidden="1">1</definedName>
    <definedName name="solver_nwt" localSheetId="4" hidden="1">1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opt" localSheetId="1" hidden="1">'Non-Linear'!$C$19</definedName>
    <definedName name="solver_opt" localSheetId="4" hidden="1">'Rev Solution'!$E$13</definedName>
    <definedName name="solver_opt" localSheetId="2" hidden="1">Review!$E$9</definedName>
    <definedName name="solver_opt" localSheetId="3" hidden="1">'Review 2'!$C$7</definedName>
    <definedName name="solver_opt" localSheetId="0" hidden="1">Solver!$G$12</definedName>
    <definedName name="solver_pre" localSheetId="1" hidden="1">0.000001</definedName>
    <definedName name="solver_pre" localSheetId="4" hidden="1">0.000001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rbv" localSheetId="1" hidden="1">1</definedName>
    <definedName name="solver_rbv" localSheetId="4" hidden="1">1</definedName>
    <definedName name="solver_rbv" localSheetId="2" hidden="1">1</definedName>
    <definedName name="solver_rbv" localSheetId="0" hidden="1">1</definedName>
    <definedName name="solver_rel1" localSheetId="4" hidden="1">1</definedName>
    <definedName name="solver_rel1" localSheetId="2" hidden="1">1</definedName>
    <definedName name="solver_rel1" localSheetId="0" hidden="1">5</definedName>
    <definedName name="solver_rel2" localSheetId="4" hidden="1">5</definedName>
    <definedName name="solver_rel2" localSheetId="2" hidden="1">5</definedName>
    <definedName name="solver_rel2" localSheetId="0" hidden="1">1</definedName>
    <definedName name="solver_rhs1" localSheetId="4" hidden="1">'Rev Solution'!$C$11</definedName>
    <definedName name="solver_rhs1" localSheetId="2" hidden="1">Review!$C$11</definedName>
    <definedName name="solver_rhs1" localSheetId="0" hidden="1">binary</definedName>
    <definedName name="solver_rhs2" localSheetId="4" hidden="1">binary</definedName>
    <definedName name="solver_rhs2" localSheetId="2" hidden="1">binary</definedName>
    <definedName name="solver_rhs2" localSheetId="0" hidden="1">Solver!$G$14</definedName>
    <definedName name="solver_rlx" localSheetId="1" hidden="1">1</definedName>
    <definedName name="solver_rlx" localSheetId="4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4" hidden="1">0</definedName>
    <definedName name="solver_rsd" localSheetId="2" hidden="1">0</definedName>
    <definedName name="solver_rsd" localSheetId="0" hidden="1">0</definedName>
    <definedName name="solver_scl" localSheetId="1" hidden="1">2</definedName>
    <definedName name="solver_scl" localSheetId="4" hidden="1">2</definedName>
    <definedName name="solver_scl" localSheetId="2" hidden="1">1</definedName>
    <definedName name="solver_scl" localSheetId="3" hidden="1">2</definedName>
    <definedName name="solver_scl" localSheetId="0" hidden="1">2</definedName>
    <definedName name="solver_sho" localSheetId="1" hidden="1">2</definedName>
    <definedName name="solver_sho" localSheetId="4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sz" localSheetId="1" hidden="1">100</definedName>
    <definedName name="solver_ssz" localSheetId="4" hidden="1">100</definedName>
    <definedName name="solver_ssz" localSheetId="2" hidden="1">100</definedName>
    <definedName name="solver_ssz" localSheetId="0" hidden="1">100</definedName>
    <definedName name="solver_tim" localSheetId="1" hidden="1">100</definedName>
    <definedName name="solver_tim" localSheetId="4" hidden="1">100</definedName>
    <definedName name="solver_tim" localSheetId="2" hidden="1">2147483647</definedName>
    <definedName name="solver_tim" localSheetId="3" hidden="1">100</definedName>
    <definedName name="solver_tim" localSheetId="0" hidden="1">100</definedName>
    <definedName name="solver_tol" localSheetId="1" hidden="1">0.05</definedName>
    <definedName name="solver_tol" localSheetId="4" hidden="1">0</definedName>
    <definedName name="solver_tol" localSheetId="2" hidden="1">0.01</definedName>
    <definedName name="solver_tol" localSheetId="3" hidden="1">0.05</definedName>
    <definedName name="solver_tol" localSheetId="0" hidden="1">0.05</definedName>
    <definedName name="solver_typ" localSheetId="1" hidden="1">1</definedName>
    <definedName name="solver_typ" localSheetId="4" hidden="1">1</definedName>
    <definedName name="solver_typ" localSheetId="2" hidden="1">1</definedName>
    <definedName name="solver_typ" localSheetId="3" hidden="1">1</definedName>
    <definedName name="solver_typ" localSheetId="0" hidden="1">1</definedName>
    <definedName name="solver_val" localSheetId="1" hidden="1">0</definedName>
    <definedName name="solver_val" localSheetId="4" hidden="1">0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er" localSheetId="1" hidden="1">3</definedName>
    <definedName name="solver_ver" localSheetId="4" hidden="1">3</definedName>
    <definedName name="solver_ver" localSheetId="2" hidden="1">3</definedName>
    <definedName name="solver_ver" localSheetId="0" hidden="1">3</definedName>
  </definedNames>
  <calcPr calcId="140001" concurrentCalc="0"/>
  <customWorkbookViews>
    <customWorkbookView name="Copy Editor - Personal View" guid="{EEA6F861-68E4-224A-A5CC-6E4206D8DEA5}" mergeInterval="0" personalView="1" xWindow="1117" yWindow="544" windowWidth="760" windowHeight="368" activeSheetId="3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3" l="1"/>
  <c r="E9" i="3"/>
  <c r="C7" i="4"/>
  <c r="C19" i="2"/>
  <c r="B2" i="2"/>
  <c r="B3" i="2"/>
  <c r="B4" i="2"/>
  <c r="B5" i="2"/>
  <c r="B6" i="2"/>
  <c r="B7" i="2"/>
  <c r="B8" i="2"/>
  <c r="B9" i="2"/>
  <c r="B10" i="2"/>
  <c r="B11" i="2"/>
  <c r="E13" i="5"/>
  <c r="C13" i="5"/>
  <c r="C9" i="5"/>
  <c r="B12" i="1"/>
  <c r="G12" i="1"/>
  <c r="D12" i="1"/>
</calcChain>
</file>

<file path=xl/sharedStrings.xml><?xml version="1.0" encoding="utf-8"?>
<sst xmlns="http://schemas.openxmlformats.org/spreadsheetml/2006/main" count="47" uniqueCount="35">
  <si>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</si>
  <si>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</si>
  <si>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</si>
  <si>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</si>
  <si>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</si>
  <si>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</si>
  <si>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</si>
  <si>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</si>
  <si>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</si>
  <si>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</si>
  <si>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&lt;</t>
  </si>
  <si>
    <t xml:space="preserve"> =SUMPRODUCT(D2:D11,$E$2:$E$11)</t>
  </si>
  <si>
    <t>Invest Yes/No</t>
  </si>
  <si>
    <t>Investment Constraint</t>
  </si>
  <si>
    <t>Cost 1,000</t>
  </si>
  <si>
    <t>NPV 1,000</t>
  </si>
  <si>
    <t xml:space="preserve"> =SUMPRODUCT(G2:G11,$E$2:$E$11)</t>
  </si>
  <si>
    <t>Investment 1</t>
  </si>
  <si>
    <t>Investment 2</t>
  </si>
  <si>
    <t>Investment 3</t>
  </si>
  <si>
    <t>Investment 4</t>
  </si>
  <si>
    <t>Investment 5</t>
  </si>
  <si>
    <t>Investment 6</t>
  </si>
  <si>
    <t>Decision</t>
  </si>
  <si>
    <t>NPV</t>
  </si>
  <si>
    <t>Investment Needed</t>
  </si>
  <si>
    <t>Capital Available</t>
  </si>
  <si>
    <t>Price</t>
  </si>
  <si>
    <t>Revenue</t>
  </si>
  <si>
    <t xml:space="preserve"> =-0.06*A2^2+50*A2</t>
  </si>
  <si>
    <t>P</t>
  </si>
  <si>
    <t xml:space="preserve"> </t>
  </si>
  <si>
    <t xml:space="preserve"> =-0.06*B19^2+50*B19</t>
  </si>
  <si>
    <t>R</t>
  </si>
  <si>
    <r>
      <t>R=-1500P</t>
    </r>
    <r>
      <rPr>
        <b/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+ 150,000P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</si>
</sst>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63"/>
      <name val="Verdana"/>
      <family val="2"/>
    </font>
    <font>
      <b/>
      <u/>
      <sz val="11"/>
      <color indexed="63"/>
      <name val="Verdana"/>
      <family val="2"/>
    </font>
    <font>
      <sz val="11"/>
      <color indexed="10"/>
      <name val="Verdana"/>
      <family val="2"/>
    </font>
    <font>
      <sz val="12"/>
      <name val="Arial"/>
      <family val="2"/>
    </font>
    <font>
      <sz val="10"/>
      <color rgb="FFFF0000"/>
      <name val="Arial"/>
      <family val="2"/>
    </font>
    <font>
      <sz val="12"/>
      <color rgb="FF000000"/>
      <name val="Arial"/>
      <family val="2"/>
    </font>
    <font>
      <b/>
      <vertAlign val="superscript"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0" fontId="3" fillId="0" borderId="0" xfId="0" applyFont="1"/>
    <xf numFmtId="164" fontId="0" fillId="0" borderId="0" xfId="1" applyNumberFormat="1" applyFont="1"/>
    <xf numFmtId="6" fontId="4" fillId="0" borderId="0" xfId="0" applyNumberFormat="1" applyFont="1"/>
    <xf numFmtId="6" fontId="5" fillId="0" borderId="0" xfId="0" applyNumberFormat="1" applyFont="1" applyAlignment="1">
      <alignment horizontal="center"/>
    </xf>
    <xf numFmtId="6" fontId="6" fillId="0" borderId="0" xfId="0" applyNumberFormat="1" applyFont="1"/>
    <xf numFmtId="0" fontId="7" fillId="2" borderId="0" xfId="0" applyFont="1" applyFill="1"/>
    <xf numFmtId="164" fontId="3" fillId="0" borderId="0" xfId="1" applyNumberFormat="1" applyFont="1"/>
    <xf numFmtId="164" fontId="0" fillId="2" borderId="0" xfId="1" applyNumberFormat="1" applyFont="1" applyFill="1"/>
    <xf numFmtId="0" fontId="1" fillId="0" borderId="0" xfId="0" applyFont="1"/>
    <xf numFmtId="164" fontId="1" fillId="0" borderId="0" xfId="1" applyNumberFormat="1" applyFont="1"/>
    <xf numFmtId="164" fontId="1" fillId="0" borderId="0" xfId="1" applyNumberFormat="1" applyFont="1" applyAlignment="1">
      <alignment wrapText="1"/>
    </xf>
    <xf numFmtId="164" fontId="0" fillId="0" borderId="0" xfId="0" applyNumberFormat="1"/>
    <xf numFmtId="164" fontId="8" fillId="0" borderId="0" xfId="0" applyNumberFormat="1" applyFont="1"/>
    <xf numFmtId="0" fontId="9" fillId="0" borderId="0" xfId="0" applyFont="1"/>
    <xf numFmtId="165" fontId="0" fillId="0" borderId="0" xfId="1" applyNumberFormat="1" applyFont="1"/>
    <xf numFmtId="6" fontId="0" fillId="0" borderId="0" xfId="0" applyNumberForma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usernames" Target="revisions/userNames.xml"/><Relationship Id="rId11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'Non-Linear'!$B$1</c:f>
              <c:strCache>
                <c:ptCount val="1"/>
                <c:pt idx="0">
                  <c:v>Revenue</c:v>
                </c:pt>
              </c:strCache>
            </c:strRef>
          </c:tx>
          <c:xVal>
            <c:numRef>
              <c:f>'Non-Linear'!$A$2:$A$12</c:f>
              <c:numCache>
                <c:formatCode>General</c:formatCode>
                <c:ptCount val="1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</c:numCache>
            </c:numRef>
          </c:xVal>
          <c:yVal>
            <c:numRef>
              <c:f>'Non-Linear'!$B$2:$B$12</c:f>
              <c:numCache>
                <c:formatCode>General</c:formatCode>
                <c:ptCount val="11"/>
                <c:pt idx="0">
                  <c:v>0.0</c:v>
                </c:pt>
                <c:pt idx="1">
                  <c:v>4000.0</c:v>
                </c:pt>
                <c:pt idx="2">
                  <c:v>6800.0</c:v>
                </c:pt>
                <c:pt idx="3">
                  <c:v>8400.0</c:v>
                </c:pt>
                <c:pt idx="4">
                  <c:v>8800.0</c:v>
                </c:pt>
                <c:pt idx="5">
                  <c:v>8000.0</c:v>
                </c:pt>
                <c:pt idx="6">
                  <c:v>6000.0</c:v>
                </c:pt>
                <c:pt idx="7">
                  <c:v>2800.0</c:v>
                </c:pt>
                <c:pt idx="8">
                  <c:v>-1600.0</c:v>
                </c:pt>
                <c:pt idx="9">
                  <c:v>-7200.0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32056"/>
        <c:axId val="2092835080"/>
      </c:scatterChart>
      <c:valAx>
        <c:axId val="209283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835080"/>
        <c:crosses val="autoZero"/>
        <c:crossBetween val="midCat"/>
      </c:valAx>
      <c:valAx>
        <c:axId val="2092835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832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0</xdr:row>
      <xdr:rowOff>104775</xdr:rowOff>
    </xdr:from>
    <xdr:to>
      <xdr:col>11</xdr:col>
      <xdr:colOff>28574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A6ADD06-93B8-674A-90B0-3A721B232A2E}">
  <header guid="{0A6ADD06-93B8-674A-90B0-3A721B232A2E}" dateTime="2012-10-06T16:49:55" maxSheetId="6" userName="Copy Editor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115" zoomScaleNormal="115" zoomScalePageLayoutView="115" workbookViewId="0">
      <selection activeCell="G14" sqref="G14"/>
    </sheetView>
  </sheetViews>
  <sheetFormatPr baseColWidth="10" defaultColWidth="8.83203125" defaultRowHeight="12" x14ac:dyDescent="0"/>
  <cols>
    <col min="1" max="1" width="13.33203125" customWidth="1"/>
    <col min="2" max="2" width="9.33203125" customWidth="1"/>
    <col min="3" max="3" width="10" customWidth="1"/>
    <col min="4" max="4" width="9.6640625" customWidth="1"/>
    <col min="5" max="5" width="12.5" bestFit="1" customWidth="1"/>
    <col min="7" max="7" width="19" bestFit="1" customWidth="1"/>
  </cols>
  <sheetData>
    <row r="1" spans="1:7">
      <c r="B1" s="8" t="s">
        <v>14</v>
      </c>
      <c r="C1" s="3"/>
      <c r="D1" s="8" t="s">
        <v>15</v>
      </c>
      <c r="E1" s="2" t="s">
        <v>12</v>
      </c>
      <c r="G1" s="2" t="s">
        <v>13</v>
      </c>
    </row>
    <row r="2" spans="1:7" ht="15">
      <c r="A2" s="2" t="s">
        <v>0</v>
      </c>
      <c r="B2" s="3">
        <v>628</v>
      </c>
      <c r="C2" s="3"/>
      <c r="D2" s="4">
        <v>72</v>
      </c>
      <c r="E2" s="7">
        <v>1</v>
      </c>
      <c r="F2" s="2"/>
      <c r="G2" s="4">
        <v>628</v>
      </c>
    </row>
    <row r="3" spans="1:7" ht="15">
      <c r="A3" s="2" t="s">
        <v>1</v>
      </c>
      <c r="B3" s="3">
        <v>352</v>
      </c>
      <c r="C3" s="3"/>
      <c r="D3" s="4">
        <v>36</v>
      </c>
      <c r="E3" s="7">
        <v>0</v>
      </c>
      <c r="F3" s="2"/>
      <c r="G3" s="4">
        <v>352</v>
      </c>
    </row>
    <row r="4" spans="1:7" ht="15">
      <c r="A4" s="2" t="s">
        <v>2</v>
      </c>
      <c r="B4" s="3">
        <v>1245</v>
      </c>
      <c r="C4" s="3"/>
      <c r="D4" s="4">
        <v>212</v>
      </c>
      <c r="E4" s="7">
        <v>1</v>
      </c>
      <c r="F4" s="2"/>
      <c r="G4" s="4">
        <v>1245</v>
      </c>
    </row>
    <row r="5" spans="1:7" ht="15">
      <c r="A5" s="2" t="s">
        <v>3</v>
      </c>
      <c r="B5" s="3">
        <v>814</v>
      </c>
      <c r="C5" s="3"/>
      <c r="D5" s="4">
        <v>70</v>
      </c>
      <c r="E5" s="7">
        <v>0</v>
      </c>
      <c r="F5" s="2"/>
      <c r="G5" s="4">
        <v>814</v>
      </c>
    </row>
    <row r="6" spans="1:7" ht="15">
      <c r="A6" s="2" t="s">
        <v>4</v>
      </c>
      <c r="B6" s="3">
        <v>124</v>
      </c>
      <c r="C6" s="3"/>
      <c r="D6" s="4">
        <v>11</v>
      </c>
      <c r="E6" s="7">
        <v>1</v>
      </c>
      <c r="F6" s="2"/>
      <c r="G6" s="4">
        <v>124</v>
      </c>
    </row>
    <row r="7" spans="1:7" ht="15">
      <c r="A7" s="2" t="s">
        <v>5</v>
      </c>
      <c r="B7" s="3">
        <v>985</v>
      </c>
      <c r="C7" s="3"/>
      <c r="D7" s="4">
        <v>56</v>
      </c>
      <c r="E7" s="7">
        <v>1</v>
      </c>
      <c r="F7" s="2"/>
      <c r="G7" s="4">
        <v>985</v>
      </c>
    </row>
    <row r="8" spans="1:7" ht="15">
      <c r="A8" s="2" t="s">
        <v>6</v>
      </c>
      <c r="B8" s="3">
        <v>2356</v>
      </c>
      <c r="C8" s="3"/>
      <c r="D8" s="4">
        <v>93</v>
      </c>
      <c r="E8" s="7">
        <v>1</v>
      </c>
      <c r="F8" s="2"/>
      <c r="G8" s="4">
        <v>2356</v>
      </c>
    </row>
    <row r="9" spans="1:7" ht="15">
      <c r="A9" s="2" t="s">
        <v>7</v>
      </c>
      <c r="B9" s="3">
        <v>226</v>
      </c>
      <c r="C9" s="3"/>
      <c r="D9" s="4">
        <v>65</v>
      </c>
      <c r="E9" s="7">
        <v>0</v>
      </c>
      <c r="F9" s="2"/>
      <c r="G9" s="4">
        <v>226</v>
      </c>
    </row>
    <row r="10" spans="1:7" ht="15">
      <c r="A10" s="2" t="s">
        <v>8</v>
      </c>
      <c r="B10" s="3">
        <v>1650</v>
      </c>
      <c r="C10" s="3"/>
      <c r="D10" s="4">
        <v>48</v>
      </c>
      <c r="E10" s="7">
        <v>1</v>
      </c>
      <c r="F10" s="2"/>
      <c r="G10" s="4">
        <v>1650</v>
      </c>
    </row>
    <row r="11" spans="1:7" ht="15">
      <c r="A11" s="2" t="s">
        <v>9</v>
      </c>
      <c r="B11" s="3">
        <v>714</v>
      </c>
      <c r="C11" s="3"/>
      <c r="D11" s="4">
        <v>39</v>
      </c>
      <c r="E11" s="7">
        <v>0</v>
      </c>
      <c r="F11" s="2"/>
      <c r="G11" s="4">
        <v>714</v>
      </c>
    </row>
    <row r="12" spans="1:7" ht="14">
      <c r="B12" s="9">
        <f>SUM(B2:B11)</f>
        <v>9094</v>
      </c>
      <c r="C12" s="1"/>
      <c r="D12" s="6">
        <f>SUMPRODUCT(D2:D11,$E$2:$E$11)</f>
        <v>492</v>
      </c>
      <c r="G12" s="4">
        <f>SUMPRODUCT(G2:G11,$E$2:$E$11)</f>
        <v>6988</v>
      </c>
    </row>
    <row r="13" spans="1:7" ht="14">
      <c r="D13" s="1"/>
      <c r="G13" s="5" t="s">
        <v>10</v>
      </c>
    </row>
    <row r="14" spans="1:7" ht="13">
      <c r="B14" s="1"/>
      <c r="C14" s="1"/>
      <c r="D14" s="1"/>
      <c r="G14" s="4">
        <v>7000</v>
      </c>
    </row>
    <row r="15" spans="1:7">
      <c r="B15" s="1"/>
      <c r="C15" s="1"/>
      <c r="D15" s="1"/>
    </row>
    <row r="16" spans="1:7">
      <c r="B16" s="2" t="s">
        <v>11</v>
      </c>
      <c r="C16" s="2"/>
      <c r="D16" s="1"/>
      <c r="F16" s="2" t="s">
        <v>16</v>
      </c>
    </row>
    <row r="17" spans="2:11">
      <c r="D17" s="1"/>
    </row>
    <row r="18" spans="2:11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>
      <c r="B19" s="3"/>
      <c r="C19" s="3"/>
      <c r="D19" s="3"/>
      <c r="E19" s="3"/>
      <c r="F19" s="3"/>
      <c r="G19" s="3"/>
      <c r="H19" s="3"/>
      <c r="I19" s="3"/>
      <c r="J19" s="3"/>
      <c r="K19" s="3"/>
    </row>
    <row r="22" spans="2:11">
      <c r="H22" s="18"/>
    </row>
    <row r="23" spans="2:11">
      <c r="H23" s="18"/>
    </row>
    <row r="24" spans="2:11">
      <c r="H24" s="18"/>
    </row>
    <row r="25" spans="2:11">
      <c r="H25" s="18"/>
    </row>
    <row r="26" spans="2:11">
      <c r="H26" s="18"/>
    </row>
    <row r="27" spans="2:11">
      <c r="H27" s="18"/>
    </row>
    <row r="28" spans="2:11">
      <c r="H28" s="18"/>
    </row>
    <row r="29" spans="2:11">
      <c r="H29" s="18"/>
    </row>
    <row r="30" spans="2:11">
      <c r="H30" s="18"/>
    </row>
    <row r="31" spans="2:11">
      <c r="H31" s="18"/>
    </row>
    <row r="32" spans="2:11">
      <c r="H32" s="18"/>
    </row>
    <row r="33" spans="8:8">
      <c r="H33" s="18"/>
    </row>
    <row r="34" spans="8:8">
      <c r="H34" s="18"/>
    </row>
    <row r="35" spans="8:8">
      <c r="H35" s="18"/>
    </row>
    <row r="36" spans="8:8">
      <c r="H36" s="18"/>
    </row>
    <row r="37" spans="8:8">
      <c r="H37" s="18"/>
    </row>
    <row r="38" spans="8:8">
      <c r="H38" s="18"/>
    </row>
    <row r="39" spans="8:8">
      <c r="H39" s="18"/>
    </row>
    <row r="40" spans="8:8">
      <c r="H40" s="18"/>
    </row>
    <row r="41" spans="8:8">
      <c r="H41" s="18"/>
    </row>
    <row r="42" spans="8:8">
      <c r="H42" s="18"/>
    </row>
    <row r="43" spans="8:8">
      <c r="H43" s="18"/>
    </row>
    <row r="44" spans="8:8">
      <c r="H44" s="18"/>
    </row>
    <row r="45" spans="8:8">
      <c r="H45" s="18"/>
    </row>
    <row r="46" spans="8:8">
      <c r="H46" s="18"/>
    </row>
  </sheetData>
  <customSheetViews>
    <customSheetView guid="{EEA6F861-68E4-224A-A5CC-6E4206D8DEA5}" scale="115">
      <selection activeCell="G14" sqref="G14"/>
      <headerFooter alignWithMargins="0"/>
    </customSheetView>
  </customSheetViews>
  <mergeCells count="1">
    <mergeCell ref="H22:H46"/>
  </mergeCells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8" zoomScale="115" zoomScaleNormal="115" zoomScalePageLayoutView="115" workbookViewId="0">
      <selection activeCell="C19" sqref="C19"/>
    </sheetView>
  </sheetViews>
  <sheetFormatPr baseColWidth="10" defaultColWidth="8.83203125" defaultRowHeight="12" x14ac:dyDescent="0"/>
  <sheetData>
    <row r="1" spans="1:3">
      <c r="A1" s="10" t="s">
        <v>27</v>
      </c>
      <c r="B1" s="10" t="s">
        <v>28</v>
      </c>
    </row>
    <row r="2" spans="1:3">
      <c r="A2">
        <v>0</v>
      </c>
      <c r="B2">
        <f>-0.06*A2^2+50*A2</f>
        <v>0</v>
      </c>
      <c r="C2" s="10" t="s">
        <v>29</v>
      </c>
    </row>
    <row r="3" spans="1:3">
      <c r="A3">
        <v>100</v>
      </c>
      <c r="B3">
        <f t="shared" ref="B3:B11" si="0">-0.06*A3^2+46*A3</f>
        <v>4000</v>
      </c>
    </row>
    <row r="4" spans="1:3">
      <c r="A4">
        <v>200</v>
      </c>
      <c r="B4">
        <f t="shared" si="0"/>
        <v>6800</v>
      </c>
    </row>
    <row r="5" spans="1:3">
      <c r="A5">
        <v>300</v>
      </c>
      <c r="B5">
        <f t="shared" si="0"/>
        <v>8400</v>
      </c>
    </row>
    <row r="6" spans="1:3">
      <c r="A6">
        <v>400</v>
      </c>
      <c r="B6">
        <f t="shared" si="0"/>
        <v>8800</v>
      </c>
    </row>
    <row r="7" spans="1:3">
      <c r="A7">
        <v>500</v>
      </c>
      <c r="B7">
        <f t="shared" si="0"/>
        <v>8000</v>
      </c>
    </row>
    <row r="8" spans="1:3">
      <c r="A8">
        <v>600</v>
      </c>
      <c r="B8">
        <f t="shared" si="0"/>
        <v>6000</v>
      </c>
    </row>
    <row r="9" spans="1:3">
      <c r="A9">
        <v>700</v>
      </c>
      <c r="B9">
        <f t="shared" si="0"/>
        <v>2800</v>
      </c>
    </row>
    <row r="10" spans="1:3">
      <c r="A10">
        <v>800</v>
      </c>
      <c r="B10">
        <f t="shared" si="0"/>
        <v>-1600</v>
      </c>
    </row>
    <row r="11" spans="1:3">
      <c r="A11">
        <v>900</v>
      </c>
      <c r="B11">
        <f t="shared" si="0"/>
        <v>-7200</v>
      </c>
    </row>
    <row r="18" spans="2:5">
      <c r="B18" s="10" t="s">
        <v>30</v>
      </c>
      <c r="C18" s="10" t="s">
        <v>28</v>
      </c>
    </row>
    <row r="19" spans="2:5">
      <c r="B19">
        <v>416.66666206767837</v>
      </c>
      <c r="C19">
        <f>-0.06*B19^2+50*B19</f>
        <v>10416.666666666668</v>
      </c>
      <c r="D19" s="10" t="s">
        <v>31</v>
      </c>
      <c r="E19" s="10" t="s">
        <v>32</v>
      </c>
    </row>
  </sheetData>
  <customSheetViews>
    <customSheetView guid="{EEA6F861-68E4-224A-A5CC-6E4206D8DEA5}" scale="115" topLeftCell="A8">
      <selection activeCell="C19" sqref="C19"/>
    </customSheetView>
  </customSheetView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tabSelected="1" workbookViewId="0">
      <selection activeCell="E14" sqref="E14"/>
    </sheetView>
  </sheetViews>
  <sheetFormatPr baseColWidth="10" defaultColWidth="8.83203125" defaultRowHeight="12" x14ac:dyDescent="0"/>
  <cols>
    <col min="2" max="2" width="11.6640625" customWidth="1"/>
    <col min="3" max="3" width="15.83203125" bestFit="1" customWidth="1"/>
    <col min="4" max="4" width="2.6640625" customWidth="1"/>
    <col min="5" max="5" width="15.83203125" bestFit="1" customWidth="1"/>
  </cols>
  <sheetData>
    <row r="2" spans="2:8">
      <c r="C2" s="12" t="s">
        <v>25</v>
      </c>
      <c r="D2" s="3"/>
      <c r="E2" s="11" t="s">
        <v>24</v>
      </c>
      <c r="F2" s="10" t="s">
        <v>23</v>
      </c>
      <c r="H2" s="2"/>
    </row>
    <row r="3" spans="2:8" ht="15">
      <c r="B3" s="10" t="s">
        <v>17</v>
      </c>
      <c r="C3" s="3">
        <v>502400</v>
      </c>
      <c r="D3" s="3"/>
      <c r="E3" s="4">
        <v>115200</v>
      </c>
      <c r="F3" s="7">
        <v>0</v>
      </c>
      <c r="G3" s="2"/>
      <c r="H3" s="4"/>
    </row>
    <row r="4" spans="2:8" ht="15">
      <c r="B4" s="10" t="s">
        <v>18</v>
      </c>
      <c r="C4" s="3">
        <v>281600</v>
      </c>
      <c r="D4" s="3"/>
      <c r="E4" s="4">
        <v>57600</v>
      </c>
      <c r="F4" s="7">
        <v>0</v>
      </c>
      <c r="G4" s="2"/>
      <c r="H4" s="4"/>
    </row>
    <row r="5" spans="2:8" ht="15">
      <c r="B5" s="10" t="s">
        <v>19</v>
      </c>
      <c r="C5" s="3">
        <v>996000</v>
      </c>
      <c r="D5" s="3"/>
      <c r="E5" s="4">
        <v>339200</v>
      </c>
      <c r="F5" s="7">
        <v>0</v>
      </c>
      <c r="G5" s="2"/>
      <c r="H5" s="4"/>
    </row>
    <row r="6" spans="2:8" ht="15">
      <c r="B6" s="10" t="s">
        <v>20</v>
      </c>
      <c r="C6" s="3">
        <v>651200</v>
      </c>
      <c r="D6" s="3"/>
      <c r="E6" s="4">
        <v>112000</v>
      </c>
      <c r="F6" s="7">
        <v>0</v>
      </c>
      <c r="G6" s="2"/>
      <c r="H6" s="4"/>
    </row>
    <row r="7" spans="2:8" ht="15">
      <c r="B7" s="10" t="s">
        <v>21</v>
      </c>
      <c r="C7" s="3">
        <v>99200</v>
      </c>
      <c r="D7" s="3"/>
      <c r="E7" s="4">
        <v>17600</v>
      </c>
      <c r="F7" s="7">
        <v>0</v>
      </c>
      <c r="G7" s="2"/>
      <c r="H7" s="4"/>
    </row>
    <row r="8" spans="2:8" ht="15">
      <c r="B8" s="10" t="s">
        <v>22</v>
      </c>
      <c r="C8" s="3">
        <v>788000</v>
      </c>
      <c r="D8" s="3"/>
      <c r="E8" s="4">
        <v>89600</v>
      </c>
      <c r="F8" s="7">
        <v>0</v>
      </c>
      <c r="G8" s="2"/>
      <c r="H8" s="4"/>
    </row>
    <row r="9" spans="2:8">
      <c r="C9" s="17">
        <f>SUMPRODUCT(C3:C8,$F$3:$F$8)</f>
        <v>0</v>
      </c>
      <c r="E9" s="17">
        <f>SUMPRODUCT(E3:E8,$F$3:$F$8)</f>
        <v>0</v>
      </c>
    </row>
    <row r="11" spans="2:8">
      <c r="B11" s="10" t="s">
        <v>26</v>
      </c>
      <c r="C11" s="13">
        <v>2000000</v>
      </c>
    </row>
  </sheetData>
  <customSheetViews>
    <customSheetView guid="{EEA6F861-68E4-224A-A5CC-6E4206D8DEA5}">
      <selection activeCell="E14" sqref="E14"/>
      <headerFooter alignWithMargins="0"/>
    </customSheetView>
  </customSheetViews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7"/>
  <sheetViews>
    <sheetView workbookViewId="0">
      <selection activeCell="C5" sqref="C5"/>
    </sheetView>
  </sheetViews>
  <sheetFormatPr baseColWidth="10" defaultColWidth="8.83203125" defaultRowHeight="12" x14ac:dyDescent="0"/>
  <cols>
    <col min="3" max="3" width="14" bestFit="1" customWidth="1"/>
  </cols>
  <sheetData>
    <row r="5" spans="2:5" ht="15">
      <c r="E5" s="15" t="s">
        <v>34</v>
      </c>
    </row>
    <row r="6" spans="2:5">
      <c r="B6" s="10" t="s">
        <v>30</v>
      </c>
      <c r="C6" s="10" t="s">
        <v>33</v>
      </c>
    </row>
    <row r="7" spans="2:5">
      <c r="B7">
        <v>49.999999859374995</v>
      </c>
      <c r="C7" s="16">
        <f>-1500*B7^2+150000*B7</f>
        <v>3750000.0000000005</v>
      </c>
    </row>
  </sheetData>
  <customSheetViews>
    <customSheetView guid="{EEA6F861-68E4-224A-A5CC-6E4206D8DEA5}">
      <selection activeCell="C5" sqref="C5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C9" sqref="C9"/>
    </sheetView>
  </sheetViews>
  <sheetFormatPr baseColWidth="10" defaultColWidth="8.83203125" defaultRowHeight="12" x14ac:dyDescent="0"/>
  <cols>
    <col min="2" max="2" width="14.33203125" bestFit="1" customWidth="1"/>
    <col min="3" max="3" width="10.83203125" customWidth="1"/>
    <col min="5" max="5" width="10.5" bestFit="1" customWidth="1"/>
  </cols>
  <sheetData>
    <row r="2" spans="2:8" ht="24">
      <c r="C2" s="12" t="s">
        <v>25</v>
      </c>
      <c r="D2" s="3"/>
      <c r="E2" s="11" t="s">
        <v>24</v>
      </c>
      <c r="F2" s="10" t="s">
        <v>23</v>
      </c>
      <c r="H2" s="2"/>
    </row>
    <row r="3" spans="2:8" ht="15">
      <c r="B3" s="10" t="s">
        <v>17</v>
      </c>
      <c r="C3" s="3">
        <v>502400</v>
      </c>
      <c r="D3" s="3"/>
      <c r="E3" s="4">
        <v>115200</v>
      </c>
      <c r="F3" s="7">
        <v>1</v>
      </c>
      <c r="G3" s="2"/>
      <c r="H3" s="4"/>
    </row>
    <row r="4" spans="2:8" ht="15">
      <c r="B4" s="10" t="s">
        <v>18</v>
      </c>
      <c r="C4" s="3">
        <v>281600</v>
      </c>
      <c r="D4" s="3"/>
      <c r="E4" s="4">
        <v>57600</v>
      </c>
      <c r="F4" s="7">
        <v>1</v>
      </c>
      <c r="G4" s="2"/>
      <c r="H4" s="4"/>
    </row>
    <row r="5" spans="2:8" ht="15">
      <c r="B5" s="10" t="s">
        <v>19</v>
      </c>
      <c r="C5" s="3">
        <v>996000</v>
      </c>
      <c r="D5" s="3"/>
      <c r="E5" s="4">
        <v>339200</v>
      </c>
      <c r="F5" s="7">
        <v>1</v>
      </c>
      <c r="G5" s="2"/>
      <c r="H5" s="4"/>
    </row>
    <row r="6" spans="2:8" ht="15">
      <c r="B6" s="10" t="s">
        <v>20</v>
      </c>
      <c r="C6" s="3">
        <v>651200</v>
      </c>
      <c r="D6" s="3"/>
      <c r="E6" s="4">
        <v>112000</v>
      </c>
      <c r="F6" s="7">
        <v>0</v>
      </c>
      <c r="G6" s="2"/>
      <c r="H6" s="4"/>
    </row>
    <row r="7" spans="2:8" ht="15">
      <c r="B7" s="10" t="s">
        <v>21</v>
      </c>
      <c r="C7" s="3">
        <v>99200</v>
      </c>
      <c r="D7" s="3"/>
      <c r="E7" s="4">
        <v>17600</v>
      </c>
      <c r="F7" s="7">
        <v>1</v>
      </c>
      <c r="G7" s="2"/>
      <c r="H7" s="4"/>
    </row>
    <row r="8" spans="2:8" ht="15">
      <c r="B8" s="10" t="s">
        <v>22</v>
      </c>
      <c r="C8" s="3">
        <v>788000</v>
      </c>
      <c r="D8" s="3"/>
      <c r="E8" s="4">
        <v>89600</v>
      </c>
      <c r="F8" s="7">
        <v>0</v>
      </c>
      <c r="G8" s="2"/>
      <c r="H8" s="4"/>
    </row>
    <row r="9" spans="2:8">
      <c r="C9" s="13">
        <f>SUM(C3:C8)</f>
        <v>3318400</v>
      </c>
    </row>
    <row r="11" spans="2:8">
      <c r="B11" s="10" t="s">
        <v>26</v>
      </c>
      <c r="C11" s="13">
        <v>2000000</v>
      </c>
    </row>
    <row r="13" spans="2:8">
      <c r="C13" s="14">
        <f>SUMPRODUCT(C3:C8,$F$3:$F$8)</f>
        <v>1879200</v>
      </c>
      <c r="D13" s="13"/>
      <c r="E13" s="13">
        <f>SUMPRODUCT(E3:E8,$F$3:$F$8)</f>
        <v>529600</v>
      </c>
    </row>
  </sheetData>
  <customSheetViews>
    <customSheetView guid="{EEA6F861-68E4-224A-A5CC-6E4206D8DEA5}">
      <selection activeCell="C9" sqref="C9"/>
      <headerFooter alignWithMargins="0"/>
    </customSheetView>
  </customSheetViews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Solver</vt:lpstr>
      <vt:lpstr>Non-Linear</vt:lpstr>
      <vt:lpstr>Review</vt:lpstr>
      <vt:lpstr>Review 2</vt:lpstr>
      <vt:lpstr>Rev Solution</vt:lpstr>
    </vt:vector>
  </TitlesOfParts>
  <Company/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joneser</dc:creator>
  <cp:lastModifiedBy>Copy Editor</cp:lastModifiedBy>
  <dcterms:created xsi:type="dcterms:W3CDTF">2007-04-17T23:57:07Z</dcterms:created>
  <dcterms:modified xsi:type="dcterms:W3CDTF">2012-10-06T20:50:45Z</dcterms:modified>
</cp:coreProperties>
</file>