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bot-10\Documents\Embedded\Making_Embedded_Systems\Week10\"/>
    </mc:Choice>
  </mc:AlternateContent>
  <xr:revisionPtr revIDLastSave="0" documentId="13_ncr:1_{25BDFA01-B943-4CEB-80C6-14F35A6D45D7}" xr6:coauthVersionLast="47" xr6:coauthVersionMax="47" xr10:uidLastSave="{00000000-0000-0000-0000-000000000000}"/>
  <bookViews>
    <workbookView xWindow="-2835" yWindow="7770" windowWidth="8160" windowHeight="6435" activeTab="1" xr2:uid="{00000000-000D-0000-FFFF-FFFF00000000}"/>
  </bookViews>
  <sheets>
    <sheet name="engineering words" sheetId="1" r:id="rId1"/>
    <sheet name="engineering numbers"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7" i="2" l="1"/>
  <c r="B26" i="2"/>
  <c r="C11" i="2"/>
  <c r="B12" i="2"/>
  <c r="B11" i="2"/>
  <c r="B10" i="2"/>
  <c r="C12" i="2" s="1"/>
  <c r="B3" i="2"/>
  <c r="B2" i="2"/>
  <c r="A20" i="2"/>
  <c r="A14" i="2"/>
  <c r="A8" i="2"/>
  <c r="A1" i="2"/>
  <c r="C10" i="2" l="1"/>
  <c r="B24" i="2" s="1"/>
  <c r="B25" i="2"/>
  <c r="B29" i="2" s="1"/>
  <c r="B30" i="2" s="1"/>
  <c r="A11" i="1" s="1"/>
</calcChain>
</file>

<file path=xl/sharedStrings.xml><?xml version="1.0" encoding="utf-8"?>
<sst xmlns="http://schemas.openxmlformats.org/spreadsheetml/2006/main" count="39" uniqueCount="26">
  <si>
    <t>1. What are the different states the device can be in?</t>
  </si>
  <si>
    <t>2. How much will your device be in each state?</t>
  </si>
  <si>
    <t>3. How much current is used in each state?</t>
  </si>
  <si>
    <t>4. How long will the device last given a 40mAh battery?</t>
  </si>
  <si>
    <t>seconds</t>
  </si>
  <si>
    <t>proportion of time in each state</t>
  </si>
  <si>
    <t>current reading</t>
  </si>
  <si>
    <t>mA</t>
  </si>
  <si>
    <t>battery size</t>
  </si>
  <si>
    <t>mAh</t>
  </si>
  <si>
    <t>power used in</t>
  </si>
  <si>
    <t xml:space="preserve"> mA * proportion time spent in mode</t>
  </si>
  <si>
    <t>TOTAL</t>
  </si>
  <si>
    <t>mA Total</t>
  </si>
  <si>
    <t>hours of use</t>
  </si>
  <si>
    <t>days of use</t>
  </si>
  <si>
    <t>Remote Controller device can be in a few possible states. 
1. Polling data to detect door opening this happens every 500ms.(VL53L0X1)
2. Run algorithm to detect door opening.
3. Send command to remote device by exception based on step 2 (nRF24L01). 
4. Send peroiodic heartbeat to Remote device every second nRF24L01.)</t>
  </si>
  <si>
    <t xml:space="preserve">The goal is for the device to be on for as little time as possible.
I need to measure how much each states takes. to know the duration of each task in their periodicity.
Making some assumption, we can say:
1. Every 500ms of polling takes 50 ms to get reading in step 1. (VLX53L01)
2. Algorithmm calcuation takes 10 ms (stm32G4)
3. Transmitting a single byte takes (100 ms )
4. Transmitting a single byte every 1000ms takes 10 ms to complete
 </t>
  </si>
  <si>
    <t>Polling data</t>
  </si>
  <si>
    <t>Computing</t>
  </si>
  <si>
    <t>Transmitting</t>
  </si>
  <si>
    <t>Polling Data</t>
  </si>
  <si>
    <t>min</t>
  </si>
  <si>
    <t>sec</t>
  </si>
  <si>
    <t>per sec</t>
  </si>
  <si>
    <t>Current usage by state:
1. VLX53L0x requries abount 6.0 mA during reading.
2. nRF24L01 requires 11.3 mA for data transmission at 0dbm output power.
3. nRF24L01 requries abount 11.3 mA during transmission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</si>
</sst>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ont>
    <font>
      <sz val="11"/>
      <name val="Arial"/>
    </font>
  </fonts>
  <fills count="4">
    <fill>
      <patternFill patternType="none"/>
    </fill>
    <fill>
      <patternFill patternType="gray125"/>
    </fill>
    <fill>
      <patternFill patternType="solid">
        <fgColor rgb="FFFCE5CD"/>
        <bgColor rgb="FFFCE5CD"/>
      </patternFill>
    </fill>
    <fill>
      <patternFill patternType="solid">
        <fgColor rgb="FFB6D7A8"/>
        <bgColor rgb="FFB6D7A8"/>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3" borderId="0" xfId="0" applyFont="1" applyFill="1" applyAlignment="1">
      <alignment wrapText="1"/>
    </xf>
    <xf numFmtId="0" fontId="1" fillId="0" borderId="0" xfId="0" applyFont="1" applyAlignment="1"/>
    <xf numFmtId="0" fontId="1" fillId="2" borderId="0" xfId="0" applyFont="1" applyFill="1" applyAlignment="1"/>
    <xf numFmtId="0" fontId="2" fillId="0" borderId="0" xfId="0" applyFont="1" applyAlignment="1"/>
    <xf numFmtId="0" fontId="1" fillId="3" borderId="0" xfId="0" applyFont="1" applyFill="1"/>
    <xf numFmtId="0" fontId="1" fillId="0" borderId="0" xfId="0" applyFont="1" applyAlignment="1"/>
    <xf numFmtId="0" fontId="0" fillId="0" borderId="0" xfId="0" applyFont="1" applyAlignment="1">
      <alignment wrapText="1"/>
    </xf>
    <xf numFmtId="0" fontId="0" fillId="0" borderId="0" xfId="0" applyFont="1" applyAlignment="1">
      <alignment vertical="top" wrapText="1"/>
    </xf>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selection activeCell="A12" sqref="A12"/>
    </sheetView>
  </sheetViews>
  <sheetFormatPr defaultColWidth="14.42578125" defaultRowHeight="15.75" customHeight="1" x14ac:dyDescent="0.2"/>
  <cols>
    <col min="1" max="1" width="66.5703125" customWidth="1"/>
    <col min="2" max="2" width="87.28515625" customWidth="1"/>
  </cols>
  <sheetData>
    <row r="1" spans="1:2" ht="15.75" customHeight="1" x14ac:dyDescent="0.2">
      <c r="A1" s="1" t="s">
        <v>0</v>
      </c>
    </row>
    <row r="2" spans="1:2" ht="76.5" x14ac:dyDescent="0.2">
      <c r="A2" s="2" t="s">
        <v>16</v>
      </c>
      <c r="B2" s="10"/>
    </row>
    <row r="3" spans="1:2" ht="15.75" customHeight="1" x14ac:dyDescent="0.2">
      <c r="A3" s="3"/>
    </row>
    <row r="4" spans="1:2" ht="15.75" customHeight="1" x14ac:dyDescent="0.2">
      <c r="A4" s="1" t="s">
        <v>1</v>
      </c>
    </row>
    <row r="5" spans="1:2" ht="127.5" x14ac:dyDescent="0.2">
      <c r="A5" s="2" t="s">
        <v>17</v>
      </c>
      <c r="B5" s="10"/>
    </row>
    <row r="6" spans="1:2" ht="15.75" customHeight="1" x14ac:dyDescent="0.2">
      <c r="A6" s="3"/>
    </row>
    <row r="7" spans="1:2" ht="12.75" x14ac:dyDescent="0.2">
      <c r="A7" s="1" t="s">
        <v>2</v>
      </c>
    </row>
    <row r="8" spans="1:2" ht="51" x14ac:dyDescent="0.2">
      <c r="A8" s="2" t="s">
        <v>25</v>
      </c>
      <c r="B8" s="10"/>
    </row>
    <row r="10" spans="1:2" ht="12.75" x14ac:dyDescent="0.2">
      <c r="A10" s="1" t="s">
        <v>3</v>
      </c>
    </row>
    <row r="11" spans="1:2" ht="12.75" x14ac:dyDescent="0.2">
      <c r="A11" s="4">
        <f>'engineering numbers'!B30</f>
        <v>6.2812642110050012</v>
      </c>
      <c r="B11" s="5"/>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row r="996" spans="1:1" ht="12.75" x14ac:dyDescent="0.2">
      <c r="A996" s="3"/>
    </row>
    <row r="997" spans="1:1" ht="12.75" x14ac:dyDescent="0.2">
      <c r="A997" s="3"/>
    </row>
    <row r="998" spans="1:1" ht="12.75" x14ac:dyDescent="0.2">
      <c r="A998" s="3"/>
    </row>
    <row r="999" spans="1:1" ht="12.75" x14ac:dyDescent="0.2">
      <c r="A999" s="3"/>
    </row>
    <row r="1000" spans="1:1" ht="12.75" x14ac:dyDescent="0.2">
      <c r="A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0"/>
  <sheetViews>
    <sheetView tabSelected="1" zoomScaleNormal="100" workbookViewId="0">
      <selection activeCell="A32" sqref="A32"/>
    </sheetView>
  </sheetViews>
  <sheetFormatPr defaultColWidth="14.42578125" defaultRowHeight="15.75" customHeight="1" x14ac:dyDescent="0.2"/>
  <cols>
    <col min="1" max="1" width="47.5703125" bestFit="1" customWidth="1"/>
    <col min="2" max="2" width="15.140625" bestFit="1" customWidth="1"/>
    <col min="3" max="3" width="31.5703125" bestFit="1" customWidth="1"/>
    <col min="7" max="7" width="132.5703125" customWidth="1"/>
  </cols>
  <sheetData>
    <row r="1" spans="1:7" ht="15.75" customHeight="1" x14ac:dyDescent="0.2">
      <c r="A1" s="5" t="str">
        <f>'engineering words'!A1</f>
        <v>1. What are the different states the device can be in?</v>
      </c>
      <c r="B1" t="s">
        <v>24</v>
      </c>
      <c r="C1" t="s">
        <v>23</v>
      </c>
      <c r="D1" s="12" t="s">
        <v>22</v>
      </c>
      <c r="E1" s="12" t="s">
        <v>23</v>
      </c>
      <c r="F1" s="12"/>
    </row>
    <row r="2" spans="1:7" ht="15.75" customHeight="1" x14ac:dyDescent="0.2">
      <c r="A2" s="6" t="s">
        <v>18</v>
      </c>
      <c r="B2">
        <f>0.05*2</f>
        <v>0.1</v>
      </c>
      <c r="C2" s="12">
        <v>1</v>
      </c>
      <c r="D2" s="12">
        <v>5</v>
      </c>
      <c r="E2" s="12">
        <v>300</v>
      </c>
      <c r="F2" s="12"/>
    </row>
    <row r="3" spans="1:7" ht="15.75" customHeight="1" x14ac:dyDescent="0.2">
      <c r="A3" s="6" t="s">
        <v>19</v>
      </c>
      <c r="B3">
        <f>0.01*2</f>
        <v>0.02</v>
      </c>
    </row>
    <row r="4" spans="1:7" ht="15.75" customHeight="1" x14ac:dyDescent="0.2">
      <c r="A4" s="6" t="s">
        <v>20</v>
      </c>
      <c r="B4">
        <v>0.01</v>
      </c>
    </row>
    <row r="5" spans="1:7" ht="12.75" x14ac:dyDescent="0.2">
      <c r="G5" s="11"/>
    </row>
    <row r="8" spans="1:7" ht="15.75" customHeight="1" x14ac:dyDescent="0.2">
      <c r="A8" s="5" t="str">
        <f>'engineering words'!A4</f>
        <v>2. How much will your device be in each state?</v>
      </c>
    </row>
    <row r="9" spans="1:7" ht="15.75" customHeight="1" x14ac:dyDescent="0.2">
      <c r="B9" s="5" t="s">
        <v>4</v>
      </c>
      <c r="C9" s="5" t="s">
        <v>5</v>
      </c>
    </row>
    <row r="10" spans="1:7" ht="12.75" x14ac:dyDescent="0.2">
      <c r="A10" s="5" t="s">
        <v>21</v>
      </c>
      <c r="B10" s="6">
        <f>B2*300</f>
        <v>30</v>
      </c>
      <c r="C10" s="5">
        <f>B10/(SUM(B$10:B$12))</f>
        <v>0.76923076923076927</v>
      </c>
    </row>
    <row r="11" spans="1:7" ht="12.75" x14ac:dyDescent="0.2">
      <c r="A11" s="5" t="s">
        <v>19</v>
      </c>
      <c r="B11" s="6">
        <f>B3*E2</f>
        <v>6</v>
      </c>
      <c r="C11" s="9">
        <f>B11/(SUM(B$10:B$12))</f>
        <v>0.15384615384615385</v>
      </c>
    </row>
    <row r="12" spans="1:7" ht="15.75" customHeight="1" x14ac:dyDescent="0.2">
      <c r="A12" t="s">
        <v>20</v>
      </c>
      <c r="B12" s="6">
        <f>B4*300</f>
        <v>3</v>
      </c>
      <c r="C12" s="9">
        <f>B12/(SUM(B$10:B$12))</f>
        <v>7.6923076923076927E-2</v>
      </c>
    </row>
    <row r="13" spans="1:7" ht="12.75" x14ac:dyDescent="0.2"/>
    <row r="14" spans="1:7" ht="12.75" x14ac:dyDescent="0.2">
      <c r="A14" s="5" t="str">
        <f>'engineering words'!A7</f>
        <v>3. How much current is used in each state?</v>
      </c>
    </row>
    <row r="15" spans="1:7" ht="14.25" x14ac:dyDescent="0.2">
      <c r="B15" s="7" t="s">
        <v>6</v>
      </c>
      <c r="C15" s="5"/>
    </row>
    <row r="16" spans="1:7" ht="12.75" x14ac:dyDescent="0.2">
      <c r="A16" s="9" t="s">
        <v>21</v>
      </c>
      <c r="B16" s="6">
        <v>6</v>
      </c>
      <c r="C16" s="5" t="s">
        <v>7</v>
      </c>
    </row>
    <row r="17" spans="1:3" ht="12.75" x14ac:dyDescent="0.2">
      <c r="A17" s="9" t="s">
        <v>19</v>
      </c>
      <c r="B17" s="6">
        <v>1</v>
      </c>
      <c r="C17" s="5" t="s">
        <v>7</v>
      </c>
    </row>
    <row r="18" spans="1:3" ht="15.75" customHeight="1" x14ac:dyDescent="0.2">
      <c r="A18" t="s">
        <v>20</v>
      </c>
      <c r="B18" s="6">
        <v>11.3</v>
      </c>
      <c r="C18" t="s">
        <v>7</v>
      </c>
    </row>
    <row r="20" spans="1:3" ht="12.75" x14ac:dyDescent="0.2">
      <c r="A20" s="5" t="str">
        <f>'engineering words'!A10</f>
        <v>4. How long will the device last given a 40mAh battery?</v>
      </c>
    </row>
    <row r="21" spans="1:3" ht="12.75" x14ac:dyDescent="0.2">
      <c r="A21" s="5" t="s">
        <v>8</v>
      </c>
      <c r="B21" s="6">
        <v>850</v>
      </c>
      <c r="C21" s="5" t="s">
        <v>9</v>
      </c>
    </row>
    <row r="23" spans="1:3" ht="12.75" x14ac:dyDescent="0.2">
      <c r="A23" s="5" t="s">
        <v>10</v>
      </c>
      <c r="B23" s="5"/>
    </row>
    <row r="24" spans="1:3" ht="12.75" x14ac:dyDescent="0.2">
      <c r="A24" s="6" t="s">
        <v>18</v>
      </c>
      <c r="B24">
        <f t="shared" ref="B24:B26" si="0">B16*C10</f>
        <v>4.6153846153846159</v>
      </c>
      <c r="C24" s="5" t="s">
        <v>11</v>
      </c>
    </row>
    <row r="25" spans="1:3" ht="12.75" x14ac:dyDescent="0.2">
      <c r="A25" s="6" t="s">
        <v>19</v>
      </c>
      <c r="B25">
        <f t="shared" si="0"/>
        <v>0.15384615384615385</v>
      </c>
      <c r="C25" s="5" t="s">
        <v>11</v>
      </c>
    </row>
    <row r="26" spans="1:3" ht="12.75" x14ac:dyDescent="0.2">
      <c r="A26" s="6" t="s">
        <v>20</v>
      </c>
      <c r="B26">
        <f t="shared" si="0"/>
        <v>0.86923076923076936</v>
      </c>
      <c r="C26" s="9" t="s">
        <v>11</v>
      </c>
    </row>
    <row r="27" spans="1:3" ht="12.75" x14ac:dyDescent="0.2">
      <c r="A27" s="5" t="s">
        <v>12</v>
      </c>
      <c r="B27">
        <f>SUM(B24:B26)</f>
        <v>5.6384615384615397</v>
      </c>
      <c r="C27" s="5" t="s">
        <v>13</v>
      </c>
    </row>
    <row r="29" spans="1:3" ht="12.75" x14ac:dyDescent="0.2">
      <c r="B29">
        <f>B21/B27</f>
        <v>150.75034106412002</v>
      </c>
      <c r="C29" s="5" t="s">
        <v>14</v>
      </c>
    </row>
    <row r="30" spans="1:3" ht="12.75" x14ac:dyDescent="0.2">
      <c r="B30" s="8">
        <f>B29/24</f>
        <v>6.2812642110050012</v>
      </c>
      <c r="C30" s="5"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engineering words</vt:lpstr>
      <vt:lpstr>engineering numbers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bot-10</cp:lastModifiedBy>
  <cp:lastPrinted>2022-02-12T02:46:44Z</cp:lastPrinted>
  <dcterms:modified xsi:type="dcterms:W3CDTF">2022-02-12T02:49:44Z</dcterms:modified>
</cp:coreProperties>
</file>