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perlman1/Documents/billybyte/pyliverisk/dashrisk/dashrisk/"/>
    </mc:Choice>
  </mc:AlternateContent>
  <bookViews>
    <workbookView xWindow="1840" yWindow="2680" windowWidth="23720" windowHeight="14480" tabRatio="500" activeTab="1"/>
  </bookViews>
  <sheets>
    <sheet name="spy_vs_ets" sheetId="1" r:id="rId1"/>
    <sheet name="min_variance_hedg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2" l="1"/>
  <c r="E27" i="2"/>
  <c r="D29" i="2"/>
  <c r="D28" i="2"/>
  <c r="D27" i="2"/>
  <c r="E42" i="2"/>
  <c r="E41" i="2"/>
  <c r="A55" i="2"/>
  <c r="E43" i="2"/>
  <c r="B36" i="2"/>
  <c r="B35" i="2"/>
  <c r="B34" i="2"/>
  <c r="B33" i="2"/>
  <c r="B32" i="2"/>
  <c r="B31" i="2"/>
  <c r="B30" i="2"/>
  <c r="B29" i="2"/>
  <c r="B28" i="2"/>
  <c r="B27" i="2"/>
  <c r="C27" i="2" a="1"/>
  <c r="C27" i="2"/>
  <c r="C28" i="2"/>
  <c r="C29" i="2"/>
  <c r="C30" i="2"/>
  <c r="C31" i="2"/>
  <c r="C32" i="2"/>
  <c r="C33" i="2"/>
  <c r="C34" i="2"/>
  <c r="C35" i="2"/>
  <c r="C36" i="2"/>
  <c r="C15" i="2" a="1"/>
  <c r="C15" i="2"/>
  <c r="D15" i="2"/>
  <c r="E15" i="2"/>
  <c r="F15" i="2"/>
  <c r="G15" i="2"/>
  <c r="H15" i="2"/>
  <c r="I15" i="2"/>
  <c r="J15" i="2"/>
  <c r="K15" i="2"/>
  <c r="L15" i="2"/>
  <c r="C16" i="2"/>
  <c r="D16" i="2"/>
  <c r="E16" i="2"/>
  <c r="F16" i="2"/>
  <c r="G16" i="2"/>
  <c r="H16" i="2"/>
  <c r="I16" i="2"/>
  <c r="J16" i="2"/>
  <c r="K16" i="2"/>
  <c r="L16" i="2"/>
  <c r="C17" i="2"/>
  <c r="D17" i="2"/>
  <c r="E17" i="2"/>
  <c r="F17" i="2"/>
  <c r="G17" i="2"/>
  <c r="H17" i="2"/>
  <c r="I17" i="2"/>
  <c r="J17" i="2"/>
  <c r="K17" i="2"/>
  <c r="L17" i="2"/>
  <c r="C18" i="2"/>
  <c r="D18" i="2"/>
  <c r="E18" i="2"/>
  <c r="F18" i="2"/>
  <c r="G18" i="2"/>
  <c r="H18" i="2"/>
  <c r="I18" i="2"/>
  <c r="J18" i="2"/>
  <c r="K18" i="2"/>
  <c r="L18" i="2"/>
  <c r="C19" i="2"/>
  <c r="D19" i="2"/>
  <c r="E19" i="2"/>
  <c r="F19" i="2"/>
  <c r="G19" i="2"/>
  <c r="H19" i="2"/>
  <c r="I19" i="2"/>
  <c r="J19" i="2"/>
  <c r="K19" i="2"/>
  <c r="L19" i="2"/>
  <c r="C20" i="2"/>
  <c r="D20" i="2"/>
  <c r="E20" i="2"/>
  <c r="F20" i="2"/>
  <c r="G20" i="2"/>
  <c r="H20" i="2"/>
  <c r="I20" i="2"/>
  <c r="J20" i="2"/>
  <c r="K20" i="2"/>
  <c r="L20" i="2"/>
  <c r="C21" i="2"/>
  <c r="D21" i="2"/>
  <c r="E21" i="2"/>
  <c r="F21" i="2"/>
  <c r="G21" i="2"/>
  <c r="H21" i="2"/>
  <c r="I21" i="2"/>
  <c r="J21" i="2"/>
  <c r="K21" i="2"/>
  <c r="L21" i="2"/>
  <c r="C22" i="2"/>
  <c r="D22" i="2"/>
  <c r="E22" i="2"/>
  <c r="F22" i="2"/>
  <c r="G22" i="2"/>
  <c r="H22" i="2"/>
  <c r="I22" i="2"/>
  <c r="J22" i="2"/>
  <c r="K22" i="2"/>
  <c r="L22" i="2"/>
  <c r="C23" i="2"/>
  <c r="D23" i="2"/>
  <c r="E23" i="2"/>
  <c r="F23" i="2"/>
  <c r="G23" i="2"/>
  <c r="H23" i="2"/>
  <c r="I23" i="2"/>
  <c r="J23" i="2"/>
  <c r="K23" i="2"/>
  <c r="L23" i="2"/>
  <c r="C24" i="2"/>
  <c r="D24" i="2"/>
  <c r="E24" i="2"/>
  <c r="F24" i="2"/>
  <c r="G24" i="2"/>
  <c r="H24" i="2"/>
  <c r="I24" i="2"/>
  <c r="J24" i="2"/>
  <c r="K24" i="2"/>
  <c r="L24" i="2"/>
</calcChain>
</file>

<file path=xl/sharedStrings.xml><?xml version="1.0" encoding="utf-8"?>
<sst xmlns="http://schemas.openxmlformats.org/spreadsheetml/2006/main" count="58" uniqueCount="15">
  <si>
    <t>SPY</t>
  </si>
  <si>
    <t>XLB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</si>
  <si>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</si>
  <si>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</si>
  <si>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</si>
  <si>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</si>
  <si>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</si>
  <si>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</si>
  <si>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</si>
  <si>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</si>
  <si>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</si>
  <si>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sym</t>
  </si>
  <si>
    <t>mininverse of inner</t>
  </si>
  <si>
    <t>hedge ratios</t>
  </si>
  <si>
    <t>from pytorch 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</si>
</sst>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98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290.0263671875</v>
      </c>
      <c r="B2">
        <v>57.962966918945298</v>
      </c>
      <c r="C2">
        <v>48.821041107177699</v>
      </c>
      <c r="D2">
        <v>76.771873474121094</v>
      </c>
      <c r="E2">
        <v>27.776807785034102</v>
      </c>
      <c r="F2">
        <v>79.111228942871094</v>
      </c>
      <c r="G2">
        <v>75.601860046386705</v>
      </c>
      <c r="H2">
        <v>53.133781433105398</v>
      </c>
      <c r="I2">
        <v>52.097507476806598</v>
      </c>
      <c r="J2">
        <v>94.899261474609304</v>
      </c>
      <c r="K2">
        <v>114.44146728515599</v>
      </c>
    </row>
    <row r="3" spans="1:11" x14ac:dyDescent="0.2">
      <c r="A3">
        <v>287.75958251953102</v>
      </c>
      <c r="B3">
        <v>57.694709777832003</v>
      </c>
      <c r="C3">
        <v>48.123313903808501</v>
      </c>
      <c r="D3">
        <v>76.454841613769503</v>
      </c>
      <c r="E3">
        <v>27.965627670288001</v>
      </c>
      <c r="F3">
        <v>78.852821350097599</v>
      </c>
      <c r="G3">
        <v>74.237777709960895</v>
      </c>
      <c r="H3">
        <v>53.0049629211425</v>
      </c>
      <c r="I3">
        <v>52.375148773193303</v>
      </c>
      <c r="J3">
        <v>93.973457336425696</v>
      </c>
      <c r="K3">
        <v>112.64849090576099</v>
      </c>
    </row>
    <row r="4" spans="1:11" x14ac:dyDescent="0.2">
      <c r="A4">
        <v>286.14898681640602</v>
      </c>
      <c r="B4">
        <v>57.267490386962798</v>
      </c>
      <c r="C4">
        <v>47.664806365966797</v>
      </c>
      <c r="D4">
        <v>76.444938659667898</v>
      </c>
      <c r="E4">
        <v>27.8264961242675</v>
      </c>
      <c r="F4">
        <v>78.445343017578097</v>
      </c>
      <c r="G4">
        <v>73.301849365234304</v>
      </c>
      <c r="H4">
        <v>52.955413818359297</v>
      </c>
      <c r="I4">
        <v>53.178329467773402</v>
      </c>
      <c r="J4">
        <v>93.863952636718693</v>
      </c>
      <c r="K4">
        <v>111.80181121826099</v>
      </c>
    </row>
    <row r="5" spans="1:11" x14ac:dyDescent="0.2">
      <c r="A5">
        <v>286.14898681640602</v>
      </c>
      <c r="B5">
        <v>57.237686157226499</v>
      </c>
      <c r="C5">
        <v>47.505325317382798</v>
      </c>
      <c r="D5">
        <v>76.385490417480398</v>
      </c>
      <c r="E5">
        <v>28.0153198242187</v>
      </c>
      <c r="F5">
        <v>78.644111633300696</v>
      </c>
      <c r="G5">
        <v>72.475433349609304</v>
      </c>
      <c r="H5">
        <v>53.688705444335902</v>
      </c>
      <c r="I5">
        <v>53.624538421630803</v>
      </c>
      <c r="J5">
        <v>93.824134826660099</v>
      </c>
      <c r="K5">
        <v>112.090675354003</v>
      </c>
    </row>
    <row r="6" spans="1:11" x14ac:dyDescent="0.2">
      <c r="A6">
        <v>285.73141479492102</v>
      </c>
      <c r="B6">
        <v>55.3400268554687</v>
      </c>
      <c r="C6">
        <v>47.475425720214801</v>
      </c>
      <c r="D6">
        <v>77.069091796875</v>
      </c>
      <c r="E6">
        <v>27.906000137329102</v>
      </c>
      <c r="F6">
        <v>77.431610107421804</v>
      </c>
      <c r="G6">
        <v>72.734313964843693</v>
      </c>
      <c r="H6">
        <v>53.569793701171797</v>
      </c>
      <c r="I6">
        <v>53.842681884765597</v>
      </c>
      <c r="J6">
        <v>93.983413696289006</v>
      </c>
      <c r="K6">
        <v>111.761962890625</v>
      </c>
    </row>
    <row r="7" spans="1:11" x14ac:dyDescent="0.2">
      <c r="A7">
        <v>276.68426513671801</v>
      </c>
      <c r="B7">
        <v>53.8894653320312</v>
      </c>
      <c r="C7">
        <v>45.601524353027301</v>
      </c>
      <c r="D7">
        <v>74.651702880859304</v>
      </c>
      <c r="E7">
        <v>27.0413913726806</v>
      </c>
      <c r="F7">
        <v>74.937019348144503</v>
      </c>
      <c r="G7">
        <v>69.209609985351506</v>
      </c>
      <c r="H7">
        <v>52.925685882568303</v>
      </c>
      <c r="I7">
        <v>53.545211791992102</v>
      </c>
      <c r="J7">
        <v>91.763488769531193</v>
      </c>
      <c r="K7">
        <v>107.99671936035099</v>
      </c>
    </row>
    <row r="8" spans="1:11" x14ac:dyDescent="0.2">
      <c r="A8">
        <v>270.58987426757801</v>
      </c>
      <c r="B8">
        <v>53.263534545898402</v>
      </c>
      <c r="C8">
        <v>45.212791442871001</v>
      </c>
      <c r="D8">
        <v>72.125343322753906</v>
      </c>
      <c r="E8">
        <v>26.2364101409912</v>
      </c>
      <c r="F8">
        <v>72.959243774414006</v>
      </c>
      <c r="G8">
        <v>68.333404541015597</v>
      </c>
      <c r="H8">
        <v>51.617656707763601</v>
      </c>
      <c r="I8">
        <v>52.563549041747997</v>
      </c>
      <c r="J8">
        <v>89.284744262695298</v>
      </c>
      <c r="K8">
        <v>106.094184875488</v>
      </c>
    </row>
    <row r="9" spans="1:11" x14ac:dyDescent="0.2">
      <c r="A9">
        <v>274.34793090820301</v>
      </c>
      <c r="B9">
        <v>53.412563323974602</v>
      </c>
      <c r="C9">
        <v>46.219512939453097</v>
      </c>
      <c r="D9">
        <v>72.323486328125</v>
      </c>
      <c r="E9">
        <v>26.2662258148193</v>
      </c>
      <c r="F9">
        <v>73.446228027343693</v>
      </c>
      <c r="G9">
        <v>70.523902893066406</v>
      </c>
      <c r="H9">
        <v>51.905029296875</v>
      </c>
      <c r="I9">
        <v>52.504055023193303</v>
      </c>
      <c r="J9">
        <v>90.658508300781193</v>
      </c>
      <c r="K9">
        <v>108.056495666503</v>
      </c>
    </row>
    <row r="10" spans="1:11" x14ac:dyDescent="0.2">
      <c r="A10">
        <v>272.80691528320301</v>
      </c>
      <c r="B10">
        <v>53.233730316162102</v>
      </c>
      <c r="C10">
        <v>46.040096282958899</v>
      </c>
      <c r="D10">
        <v>71.719139099121094</v>
      </c>
      <c r="E10">
        <v>26.146968841552699</v>
      </c>
      <c r="F10">
        <v>73.585372924804602</v>
      </c>
      <c r="G10">
        <v>69.368911743164006</v>
      </c>
      <c r="H10">
        <v>52.22212600708</v>
      </c>
      <c r="I10">
        <v>52.751949310302699</v>
      </c>
      <c r="J10">
        <v>90.031356811523395</v>
      </c>
      <c r="K10">
        <v>107.807472229003</v>
      </c>
    </row>
    <row r="11" spans="1:11" x14ac:dyDescent="0.2">
      <c r="A11">
        <v>278.77206420898398</v>
      </c>
      <c r="B11">
        <v>54.088169097900298</v>
      </c>
      <c r="C11">
        <v>47.256137847900298</v>
      </c>
      <c r="D11">
        <v>72.313575744628906</v>
      </c>
      <c r="E11">
        <v>26.584241867065401</v>
      </c>
      <c r="F11">
        <v>74.827690124511705</v>
      </c>
      <c r="G11">
        <v>71.4598388671875</v>
      </c>
      <c r="H11">
        <v>52.806777954101499</v>
      </c>
      <c r="I11">
        <v>53.297317504882798</v>
      </c>
      <c r="J11">
        <v>92.500144958496094</v>
      </c>
      <c r="K11">
        <v>109.968994140625</v>
      </c>
    </row>
    <row r="12" spans="1:11" x14ac:dyDescent="0.2">
      <c r="A12">
        <v>278.82180786132801</v>
      </c>
      <c r="B12">
        <v>53.740432739257798</v>
      </c>
      <c r="C12">
        <v>47.445518493652301</v>
      </c>
      <c r="D12">
        <v>71.857841491699205</v>
      </c>
      <c r="E12">
        <v>26.8525695800781</v>
      </c>
      <c r="F12">
        <v>74.281066894531193</v>
      </c>
      <c r="G12">
        <v>71.131271362304602</v>
      </c>
      <c r="H12">
        <v>53.054508209228501</v>
      </c>
      <c r="I12">
        <v>53.198162078857401</v>
      </c>
      <c r="J12">
        <v>92.987937927246094</v>
      </c>
      <c r="K12">
        <v>109.062545776367</v>
      </c>
    </row>
    <row r="13" spans="1:11" x14ac:dyDescent="0.2">
      <c r="A13">
        <v>274.79528808593699</v>
      </c>
      <c r="B13">
        <v>53.134376525878899</v>
      </c>
      <c r="C13">
        <v>46.578342437744098</v>
      </c>
      <c r="D13">
        <v>71.501174926757798</v>
      </c>
      <c r="E13">
        <v>26.405357360839801</v>
      </c>
      <c r="F13">
        <v>72.998985290527301</v>
      </c>
      <c r="G13">
        <v>69.737319946289006</v>
      </c>
      <c r="H13">
        <v>52.985145568847599</v>
      </c>
      <c r="I13">
        <v>53.2774848937988</v>
      </c>
      <c r="J13">
        <v>91.932716369628906</v>
      </c>
      <c r="K13">
        <v>106.970741271972</v>
      </c>
    </row>
    <row r="14" spans="1:11" x14ac:dyDescent="0.2">
      <c r="A14">
        <v>274.64617919921801</v>
      </c>
      <c r="B14">
        <v>52.756828308105398</v>
      </c>
      <c r="C14">
        <v>46.5683784484863</v>
      </c>
      <c r="D14">
        <v>70.867103576660099</v>
      </c>
      <c r="E14">
        <v>26.504737854003899</v>
      </c>
      <c r="F14">
        <v>72.730651855468693</v>
      </c>
      <c r="G14">
        <v>69.707450866699205</v>
      </c>
      <c r="H14">
        <v>54.194080352783203</v>
      </c>
      <c r="I14">
        <v>54.110408782958899</v>
      </c>
      <c r="J14">
        <v>91.096519470214801</v>
      </c>
      <c r="K14">
        <v>105.924842834472</v>
      </c>
    </row>
    <row r="15" spans="1:11" x14ac:dyDescent="0.2">
      <c r="A15">
        <v>273.41336059570301</v>
      </c>
      <c r="B15">
        <v>52.339546203613203</v>
      </c>
      <c r="C15">
        <v>46.5384712219238</v>
      </c>
      <c r="D15">
        <v>70.084426879882798</v>
      </c>
      <c r="E15">
        <v>25.938270568847599</v>
      </c>
      <c r="F15">
        <v>72.482185363769503</v>
      </c>
      <c r="G15">
        <v>70.284934997558594</v>
      </c>
      <c r="H15">
        <v>53.787796020507798</v>
      </c>
      <c r="I15">
        <v>53.763359069824197</v>
      </c>
      <c r="J15">
        <v>90.349906921386705</v>
      </c>
      <c r="K15">
        <v>106.35316467285099</v>
      </c>
    </row>
    <row r="16" spans="1:11" x14ac:dyDescent="0.2">
      <c r="A16">
        <v>272.021484375</v>
      </c>
      <c r="B16">
        <v>51.822906494140597</v>
      </c>
      <c r="C16">
        <v>46.4388008117675</v>
      </c>
      <c r="D16">
        <v>68.251571655273395</v>
      </c>
      <c r="E16">
        <v>25.729570388793899</v>
      </c>
      <c r="F16">
        <v>71.289558410644503</v>
      </c>
      <c r="G16">
        <v>70.016105651855398</v>
      </c>
      <c r="H16">
        <v>54.025623321533203</v>
      </c>
      <c r="I16">
        <v>53.4658813476562</v>
      </c>
      <c r="J16">
        <v>89.862113952636705</v>
      </c>
      <c r="K16">
        <v>106.373085021972</v>
      </c>
    </row>
    <row r="17" spans="1:11" x14ac:dyDescent="0.2">
      <c r="A17">
        <v>263.77963256835898</v>
      </c>
      <c r="B17">
        <v>50.183567047119098</v>
      </c>
      <c r="C17">
        <v>44.226001739501903</v>
      </c>
      <c r="D17">
        <v>65.556777954101506</v>
      </c>
      <c r="E17">
        <v>25.083599090576101</v>
      </c>
      <c r="F17">
        <v>68.874473571777301</v>
      </c>
      <c r="G17">
        <v>66.879714965820298</v>
      </c>
      <c r="H17">
        <v>54.253536224365199</v>
      </c>
      <c r="I17">
        <v>54.764850616455</v>
      </c>
      <c r="J17">
        <v>86.895584106445298</v>
      </c>
      <c r="K17">
        <v>103.195541381835</v>
      </c>
    </row>
    <row r="18" spans="1:11" x14ac:dyDescent="0.2">
      <c r="A18">
        <v>268.511962890625</v>
      </c>
      <c r="B18">
        <v>50.829368591308501</v>
      </c>
      <c r="C18">
        <v>45.691234588622997</v>
      </c>
      <c r="D18">
        <v>66.359275817871094</v>
      </c>
      <c r="E18">
        <v>25.4711818695068</v>
      </c>
      <c r="F18">
        <v>69.361465454101506</v>
      </c>
      <c r="G18">
        <v>69.179740905761705</v>
      </c>
      <c r="H18">
        <v>54.382358551025298</v>
      </c>
      <c r="I18">
        <v>53.912094116210902</v>
      </c>
      <c r="J18">
        <v>88.020477294921804</v>
      </c>
      <c r="K18">
        <v>106.31332397460901</v>
      </c>
    </row>
    <row r="19" spans="1:11" x14ac:dyDescent="0.2">
      <c r="A19">
        <v>263.78955078125</v>
      </c>
      <c r="B19">
        <v>50.531307220458899</v>
      </c>
      <c r="C19">
        <v>44.455257415771399</v>
      </c>
      <c r="D19">
        <v>65.863914489746094</v>
      </c>
      <c r="E19">
        <v>25.1034755706787</v>
      </c>
      <c r="F19">
        <v>68.675697326660099</v>
      </c>
      <c r="G19">
        <v>67.795738220214801</v>
      </c>
      <c r="H19">
        <v>53.341880798339801</v>
      </c>
      <c r="I19">
        <v>52.920516967773402</v>
      </c>
      <c r="J19">
        <v>87.024993896484304</v>
      </c>
      <c r="K19">
        <v>103.006286621093</v>
      </c>
    </row>
    <row r="20" spans="1:11" x14ac:dyDescent="0.2">
      <c r="A20">
        <v>262.32809448242102</v>
      </c>
      <c r="B20">
        <v>50.412086486816399</v>
      </c>
      <c r="C20">
        <v>43.767498016357401</v>
      </c>
      <c r="D20">
        <v>64.635398864746094</v>
      </c>
      <c r="E20">
        <v>25.3221111297607</v>
      </c>
      <c r="F20">
        <v>67.532760620117102</v>
      </c>
      <c r="G20">
        <v>66.650718688964801</v>
      </c>
      <c r="H20">
        <v>53.956256866455</v>
      </c>
      <c r="I20">
        <v>53.664199829101499</v>
      </c>
      <c r="J20">
        <v>87.244003295898395</v>
      </c>
      <c r="K20">
        <v>102.099838256835</v>
      </c>
    </row>
    <row r="21" spans="1:11" x14ac:dyDescent="0.2">
      <c r="A21">
        <v>266.21539306640602</v>
      </c>
      <c r="B21">
        <v>51.564586639404297</v>
      </c>
      <c r="C21">
        <v>44.963603973388601</v>
      </c>
      <c r="D21">
        <v>66.131408691406193</v>
      </c>
      <c r="E21">
        <v>25.759386062621999</v>
      </c>
      <c r="F21">
        <v>68.924163818359304</v>
      </c>
      <c r="G21">
        <v>67.397476196289006</v>
      </c>
      <c r="H21">
        <v>55.026462554931598</v>
      </c>
      <c r="I21">
        <v>53.872432708740199</v>
      </c>
      <c r="J21">
        <v>88.179756164550696</v>
      </c>
      <c r="K21">
        <v>103.633827209472</v>
      </c>
    </row>
    <row r="22" spans="1:11" x14ac:dyDescent="0.2">
      <c r="A22">
        <v>269.05880737304602</v>
      </c>
      <c r="B22">
        <v>52.269996643066399</v>
      </c>
      <c r="C22">
        <v>45.89058303833</v>
      </c>
      <c r="D22">
        <v>66.537612915039006</v>
      </c>
      <c r="E22">
        <v>26.1171550750732</v>
      </c>
      <c r="F22">
        <v>69.450912475585895</v>
      </c>
      <c r="G22">
        <v>69.000518798828097</v>
      </c>
      <c r="H22">
        <v>54.511177062988203</v>
      </c>
      <c r="I22">
        <v>53.237819671630803</v>
      </c>
      <c r="J22">
        <v>88.299209594726506</v>
      </c>
      <c r="K22">
        <v>104.96858978271401</v>
      </c>
    </row>
    <row r="23" spans="1:11" x14ac:dyDescent="0.2">
      <c r="A23">
        <v>271.92208862304602</v>
      </c>
      <c r="B23">
        <v>53.740432739257798</v>
      </c>
      <c r="C23">
        <v>46.159709930419901</v>
      </c>
      <c r="D23">
        <v>67.102325439453097</v>
      </c>
      <c r="E23">
        <v>26.2364101409912</v>
      </c>
      <c r="F23">
        <v>70.673362731933594</v>
      </c>
      <c r="G23">
        <v>69.807014465332003</v>
      </c>
      <c r="H23">
        <v>54.8976440429687</v>
      </c>
      <c r="I23">
        <v>52.999843597412102</v>
      </c>
      <c r="J23">
        <v>89.414154052734304</v>
      </c>
      <c r="K23">
        <v>107.11019897460901</v>
      </c>
    </row>
    <row r="24" spans="1:11" x14ac:dyDescent="0.2">
      <c r="A24">
        <v>270.31149291992102</v>
      </c>
      <c r="B24">
        <v>53.611270904541001</v>
      </c>
      <c r="C24">
        <v>45.691234588622997</v>
      </c>
      <c r="D24">
        <v>66.933898925781193</v>
      </c>
      <c r="E24">
        <v>26.216533660888601</v>
      </c>
      <c r="F24">
        <v>70.554092407226506</v>
      </c>
      <c r="G24">
        <v>68.442932128906193</v>
      </c>
      <c r="H24">
        <v>54.610271453857401</v>
      </c>
      <c r="I24">
        <v>52.702369689941399</v>
      </c>
      <c r="J24">
        <v>88.856681823730398</v>
      </c>
      <c r="K24">
        <v>107.54848480224599</v>
      </c>
    </row>
    <row r="25" spans="1:11" x14ac:dyDescent="0.2">
      <c r="A25">
        <v>271.80279541015602</v>
      </c>
      <c r="B25">
        <v>53.770236968994098</v>
      </c>
      <c r="C25">
        <v>45.5018501281738</v>
      </c>
      <c r="D25">
        <v>68.053428649902301</v>
      </c>
      <c r="E25">
        <v>26.633932113647401</v>
      </c>
      <c r="F25">
        <v>70.921821594238196</v>
      </c>
      <c r="G25">
        <v>68.373237609863196</v>
      </c>
      <c r="H25">
        <v>55.294013977050703</v>
      </c>
      <c r="I25">
        <v>53.446056365966797</v>
      </c>
      <c r="J25">
        <v>89.643119812011705</v>
      </c>
      <c r="K25">
        <v>107.69789886474599</v>
      </c>
    </row>
    <row r="26" spans="1:11" x14ac:dyDescent="0.2">
      <c r="A26">
        <v>273.52273559570301</v>
      </c>
      <c r="B26">
        <v>54.654483795166001</v>
      </c>
      <c r="C26">
        <v>45.770973205566399</v>
      </c>
      <c r="D26">
        <v>68.370460510253906</v>
      </c>
      <c r="E26">
        <v>26.773065567016602</v>
      </c>
      <c r="F26">
        <v>71.667221069335895</v>
      </c>
      <c r="G26">
        <v>68.801376342773395</v>
      </c>
      <c r="H26">
        <v>55.630931854247997</v>
      </c>
      <c r="I26">
        <v>53.803020477294901</v>
      </c>
      <c r="J26">
        <v>90.101036071777301</v>
      </c>
      <c r="K26">
        <v>108.17601776123</v>
      </c>
    </row>
    <row r="27" spans="1:11" x14ac:dyDescent="0.2">
      <c r="A27">
        <v>279.37854003906199</v>
      </c>
      <c r="B27">
        <v>55.638088226318303</v>
      </c>
      <c r="C27">
        <v>46.608245849609297</v>
      </c>
      <c r="D27">
        <v>69.489990234375</v>
      </c>
      <c r="E27">
        <v>27.120897293090799</v>
      </c>
      <c r="F27">
        <v>72.830032348632798</v>
      </c>
      <c r="G27">
        <v>70.822601318359304</v>
      </c>
      <c r="H27">
        <v>55.948028564453097</v>
      </c>
      <c r="I27">
        <v>54.417800903320298</v>
      </c>
      <c r="J27">
        <v>92.749015808105398</v>
      </c>
      <c r="K27">
        <v>111.10454559326099</v>
      </c>
    </row>
    <row r="28" spans="1:11" x14ac:dyDescent="0.2">
      <c r="A28">
        <v>278.871490478515</v>
      </c>
      <c r="B28">
        <v>55.399639129638601</v>
      </c>
      <c r="C28">
        <v>46.169673919677699</v>
      </c>
      <c r="D28">
        <v>67.984077453613196</v>
      </c>
      <c r="E28">
        <v>27.200401306152301</v>
      </c>
      <c r="F28">
        <v>72.710777282714801</v>
      </c>
      <c r="G28">
        <v>70.762863159179602</v>
      </c>
      <c r="H28">
        <v>55.977760314941399</v>
      </c>
      <c r="I28">
        <v>54.328559875488203</v>
      </c>
      <c r="J28">
        <v>92.798789978027301</v>
      </c>
      <c r="K28">
        <v>111.13442230224599</v>
      </c>
    </row>
    <row r="29" spans="1:11" x14ac:dyDescent="0.2">
      <c r="A29">
        <v>276.14739990234301</v>
      </c>
      <c r="B29">
        <v>54.624679565429602</v>
      </c>
      <c r="C29">
        <v>45.222755432128899</v>
      </c>
      <c r="D29">
        <v>67.865188598632798</v>
      </c>
      <c r="E29">
        <v>26.951950073242099</v>
      </c>
      <c r="F29">
        <v>71.975311279296804</v>
      </c>
      <c r="G29">
        <v>69.538177490234304</v>
      </c>
      <c r="H29">
        <v>56.304763793945298</v>
      </c>
      <c r="I29">
        <v>54.407882690429602</v>
      </c>
      <c r="J29">
        <v>92.530006408691406</v>
      </c>
      <c r="K29">
        <v>109.59047698974599</v>
      </c>
    </row>
    <row r="30" spans="1:11" x14ac:dyDescent="0.2">
      <c r="A30">
        <v>270.987548828125</v>
      </c>
      <c r="B30">
        <v>53.819915771484297</v>
      </c>
      <c r="C30">
        <v>44.544963836669901</v>
      </c>
      <c r="D30">
        <v>66.458351135253906</v>
      </c>
      <c r="E30">
        <v>26.415294647216701</v>
      </c>
      <c r="F30">
        <v>70.554092407226506</v>
      </c>
      <c r="G30">
        <v>67.088806152343693</v>
      </c>
      <c r="H30">
        <v>56.007488250732401</v>
      </c>
      <c r="I30">
        <v>54.378135681152301</v>
      </c>
      <c r="J30">
        <v>91.275703430175696</v>
      </c>
      <c r="K30">
        <v>107.389099121093</v>
      </c>
    </row>
    <row r="31" spans="1:11" x14ac:dyDescent="0.2">
      <c r="A31">
        <v>270.48049926757801</v>
      </c>
      <c r="B31">
        <v>53.6609497070312</v>
      </c>
      <c r="C31">
        <v>44.405418395996001</v>
      </c>
      <c r="D31">
        <v>64.9326171875</v>
      </c>
      <c r="E31">
        <v>26.564365386962798</v>
      </c>
      <c r="F31">
        <v>70.872131347656193</v>
      </c>
      <c r="G31">
        <v>67.168464660644503</v>
      </c>
      <c r="H31">
        <v>55.878665924072202</v>
      </c>
      <c r="I31">
        <v>54.606197357177699</v>
      </c>
      <c r="J31">
        <v>90.638595581054602</v>
      </c>
      <c r="K31">
        <v>107.339302062988</v>
      </c>
    </row>
    <row r="32" spans="1:11" x14ac:dyDescent="0.2">
      <c r="A32">
        <v>268.63131713867102</v>
      </c>
      <c r="B32">
        <v>53.6013374328613</v>
      </c>
      <c r="C32">
        <v>44.624706268310497</v>
      </c>
      <c r="D32">
        <v>64.823638916015597</v>
      </c>
      <c r="E32">
        <v>26.206598281860298</v>
      </c>
      <c r="F32">
        <v>70.633605957031193</v>
      </c>
      <c r="G32">
        <v>66.361968994140597</v>
      </c>
      <c r="H32">
        <v>55.502109527587798</v>
      </c>
      <c r="I32">
        <v>54.041000366210902</v>
      </c>
      <c r="J32">
        <v>89.911895751953097</v>
      </c>
      <c r="K32">
        <v>106.53246307373</v>
      </c>
    </row>
    <row r="33" spans="1:11" x14ac:dyDescent="0.2">
      <c r="A33">
        <v>271.43490600585898</v>
      </c>
      <c r="B33">
        <v>54.336555480957003</v>
      </c>
      <c r="C33">
        <v>44.9536323547363</v>
      </c>
      <c r="D33">
        <v>65.774742126464801</v>
      </c>
      <c r="E33">
        <v>26.594181060791001</v>
      </c>
      <c r="F33">
        <v>71.567832946777301</v>
      </c>
      <c r="G33">
        <v>68.024749755859304</v>
      </c>
      <c r="H33">
        <v>55.412925720214801</v>
      </c>
      <c r="I33">
        <v>53.5947875976562</v>
      </c>
      <c r="J33">
        <v>90.708282470703097</v>
      </c>
      <c r="K33">
        <v>106.373085021972</v>
      </c>
    </row>
    <row r="34" spans="1:11" x14ac:dyDescent="0.2">
      <c r="A34">
        <v>272.14080810546801</v>
      </c>
      <c r="B34">
        <v>54.883003234863203</v>
      </c>
      <c r="C34">
        <v>44.734348297119098</v>
      </c>
      <c r="D34">
        <v>66.557418823242102</v>
      </c>
      <c r="E34">
        <v>26.623994827270501</v>
      </c>
      <c r="F34">
        <v>71.547950744628906</v>
      </c>
      <c r="G34">
        <v>67.915222167968693</v>
      </c>
      <c r="H34">
        <v>55.551658630371001</v>
      </c>
      <c r="I34">
        <v>54.417800903320298</v>
      </c>
      <c r="J34">
        <v>91.624122619628906</v>
      </c>
      <c r="K34">
        <v>105.95472717285099</v>
      </c>
    </row>
    <row r="35" spans="1:11" x14ac:dyDescent="0.2">
      <c r="A35">
        <v>267.53768920898398</v>
      </c>
      <c r="B35">
        <v>54.098106384277301</v>
      </c>
      <c r="C35">
        <v>43.378761291503899</v>
      </c>
      <c r="D35">
        <v>66.537612915039006</v>
      </c>
      <c r="E35">
        <v>26.614057540893501</v>
      </c>
      <c r="F35">
        <v>70.414955139160099</v>
      </c>
      <c r="G35">
        <v>65.326461791992102</v>
      </c>
      <c r="H35">
        <v>55.462474822997997</v>
      </c>
      <c r="I35">
        <v>54.655776977538999</v>
      </c>
      <c r="J35">
        <v>90.459411621093693</v>
      </c>
      <c r="K35">
        <v>103.364875793457</v>
      </c>
    </row>
    <row r="36" spans="1:11" x14ac:dyDescent="0.2">
      <c r="A36">
        <v>262.58657836914</v>
      </c>
      <c r="B36">
        <v>53.114501953125</v>
      </c>
      <c r="C36">
        <v>42.810611724853501</v>
      </c>
      <c r="D36">
        <v>64.357994079589801</v>
      </c>
      <c r="E36">
        <v>26.027711868286101</v>
      </c>
      <c r="F36">
        <v>68.9539794921875</v>
      </c>
      <c r="G36">
        <v>63.922550201416001</v>
      </c>
      <c r="H36">
        <v>54.540908813476499</v>
      </c>
      <c r="I36">
        <v>54.427715301513601</v>
      </c>
      <c r="J36">
        <v>89.613243103027301</v>
      </c>
      <c r="K36">
        <v>101.024047851562</v>
      </c>
    </row>
    <row r="37" spans="1:11" x14ac:dyDescent="0.2">
      <c r="A37">
        <v>263.481353759765</v>
      </c>
      <c r="B37">
        <v>53.541725158691399</v>
      </c>
      <c r="C37">
        <v>43.318954467773402</v>
      </c>
      <c r="D37">
        <v>65.368545532226506</v>
      </c>
      <c r="E37">
        <v>26.04758644104</v>
      </c>
      <c r="F37">
        <v>69.440979003906193</v>
      </c>
      <c r="G37">
        <v>64.390518188476506</v>
      </c>
      <c r="H37">
        <v>54.104896545410099</v>
      </c>
      <c r="I37">
        <v>53.624538421630803</v>
      </c>
      <c r="J37">
        <v>89.105552673339801</v>
      </c>
      <c r="K37">
        <v>102.07991790771401</v>
      </c>
    </row>
    <row r="38" spans="1:11" x14ac:dyDescent="0.2">
      <c r="A38">
        <v>261.72164916992102</v>
      </c>
      <c r="B38">
        <v>52.965476989746001</v>
      </c>
      <c r="C38">
        <v>42.750804901122997</v>
      </c>
      <c r="D38">
        <v>63.317726135253899</v>
      </c>
      <c r="E38">
        <v>25.838890075683501</v>
      </c>
      <c r="F38">
        <v>69.301834106445298</v>
      </c>
      <c r="G38">
        <v>63.803073883056598</v>
      </c>
      <c r="H38">
        <v>54.293174743652301</v>
      </c>
      <c r="I38">
        <v>53.654285430908203</v>
      </c>
      <c r="J38">
        <v>89.234962463378906</v>
      </c>
      <c r="K38">
        <v>101.621704101562</v>
      </c>
    </row>
    <row r="39" spans="1:11" x14ac:dyDescent="0.2">
      <c r="A39">
        <v>265.94696044921801</v>
      </c>
      <c r="B39">
        <v>53.571529388427699</v>
      </c>
      <c r="C39">
        <v>43.727626800537102</v>
      </c>
      <c r="D39">
        <v>64.268829345703097</v>
      </c>
      <c r="E39">
        <v>26.365606307983398</v>
      </c>
      <c r="F39">
        <v>69.808700561523395</v>
      </c>
      <c r="G39">
        <v>65.246803283691406</v>
      </c>
      <c r="H39">
        <v>54.362537384033203</v>
      </c>
      <c r="I39">
        <v>53.971588134765597</v>
      </c>
      <c r="J39">
        <v>90.101036071777301</v>
      </c>
      <c r="K39">
        <v>103.90276336669901</v>
      </c>
    </row>
    <row r="40" spans="1:11" x14ac:dyDescent="0.2">
      <c r="A40">
        <v>266.84173583984301</v>
      </c>
      <c r="B40">
        <v>52.915794372558501</v>
      </c>
      <c r="C40">
        <v>43.867168426513601</v>
      </c>
      <c r="D40">
        <v>64.090499877929602</v>
      </c>
      <c r="E40">
        <v>26.385480880737301</v>
      </c>
      <c r="F40">
        <v>69.689437866210895</v>
      </c>
      <c r="G40">
        <v>65.376251220703097</v>
      </c>
      <c r="H40">
        <v>54.848094940185497</v>
      </c>
      <c r="I40">
        <v>54.378135681152301</v>
      </c>
      <c r="J40">
        <v>91.036781311035099</v>
      </c>
      <c r="K40">
        <v>104.21156311035099</v>
      </c>
    </row>
    <row r="41" spans="1:11" x14ac:dyDescent="0.2">
      <c r="A41">
        <v>272.98583984375</v>
      </c>
      <c r="B41">
        <v>53.730499267578097</v>
      </c>
      <c r="C41">
        <v>44.784187316894503</v>
      </c>
      <c r="D41">
        <v>65.190216064453097</v>
      </c>
      <c r="E41">
        <v>26.892320632934499</v>
      </c>
      <c r="F41">
        <v>71.359123229980398</v>
      </c>
      <c r="G41">
        <v>67.666305541992102</v>
      </c>
      <c r="H41">
        <v>55.303924560546797</v>
      </c>
      <c r="I41">
        <v>54.338474273681598</v>
      </c>
      <c r="J41">
        <v>93.226852416992102</v>
      </c>
      <c r="K41">
        <v>107.289497375488</v>
      </c>
    </row>
    <row r="42" spans="1:11" x14ac:dyDescent="0.2">
      <c r="A42">
        <v>272.38934326171801</v>
      </c>
      <c r="B42">
        <v>54.117977142333899</v>
      </c>
      <c r="C42">
        <v>44.933700561523402</v>
      </c>
      <c r="D42">
        <v>65.616226196289006</v>
      </c>
      <c r="E42">
        <v>26.6637458801269</v>
      </c>
      <c r="F42">
        <v>71.398872375488196</v>
      </c>
      <c r="G42">
        <v>67.009162902832003</v>
      </c>
      <c r="H42">
        <v>55.393108367919901</v>
      </c>
      <c r="I42">
        <v>54.318641662597599</v>
      </c>
      <c r="J42">
        <v>93.535446166992102</v>
      </c>
      <c r="K42">
        <v>106.791442871093</v>
      </c>
    </row>
    <row r="43" spans="1:11" x14ac:dyDescent="0.2">
      <c r="A43">
        <v>274.04965209960898</v>
      </c>
      <c r="B43">
        <v>54.257072448730398</v>
      </c>
      <c r="C43">
        <v>44.863925933837798</v>
      </c>
      <c r="D43">
        <v>65.497337341308594</v>
      </c>
      <c r="E43">
        <v>26.802877426147401</v>
      </c>
      <c r="F43">
        <v>72.094581604003906</v>
      </c>
      <c r="G43">
        <v>67.646392822265597</v>
      </c>
      <c r="H43">
        <v>55.749843597412102</v>
      </c>
      <c r="I43">
        <v>55.121818542480398</v>
      </c>
      <c r="J43">
        <v>95.436820983886705</v>
      </c>
      <c r="K43">
        <v>107.568397521972</v>
      </c>
    </row>
    <row r="44" spans="1:11" x14ac:dyDescent="0.2">
      <c r="A44">
        <v>277.67843627929602</v>
      </c>
      <c r="B44">
        <v>55.210868835449197</v>
      </c>
      <c r="C44">
        <v>44.933700561523402</v>
      </c>
      <c r="D44">
        <v>66.953712463378906</v>
      </c>
      <c r="E44">
        <v>26.971824645996001</v>
      </c>
      <c r="F44">
        <v>72.929420471191406</v>
      </c>
      <c r="G44">
        <v>69.139915466308594</v>
      </c>
      <c r="H44">
        <v>55.799392700195298</v>
      </c>
      <c r="I44">
        <v>55.677104949951101</v>
      </c>
      <c r="J44">
        <v>94.978897094726506</v>
      </c>
      <c r="K44">
        <v>109.580520629882</v>
      </c>
    </row>
    <row r="45" spans="1:11" x14ac:dyDescent="0.2">
      <c r="A45">
        <v>268.68099975585898</v>
      </c>
      <c r="B45">
        <v>53.571529388427699</v>
      </c>
      <c r="C45">
        <v>43.608016967773402</v>
      </c>
      <c r="D45">
        <v>65.031692504882798</v>
      </c>
      <c r="E45">
        <v>25.799137115478501</v>
      </c>
      <c r="F45">
        <v>69.828582763671804</v>
      </c>
      <c r="G45">
        <v>66.521270751953097</v>
      </c>
      <c r="H45">
        <v>54.858005523681598</v>
      </c>
      <c r="I45">
        <v>55.716766357421797</v>
      </c>
      <c r="J45">
        <v>92.8585205078125</v>
      </c>
      <c r="K45">
        <v>105.63597869873</v>
      </c>
    </row>
    <row r="46" spans="1:11" x14ac:dyDescent="0.2">
      <c r="A46">
        <v>268.27337646484301</v>
      </c>
      <c r="B46">
        <v>52.846248626708899</v>
      </c>
      <c r="C46">
        <v>44.096427917480398</v>
      </c>
      <c r="D46">
        <v>63.8329048156738</v>
      </c>
      <c r="E46">
        <v>25.441368103027301</v>
      </c>
      <c r="F46">
        <v>69.440979003906193</v>
      </c>
      <c r="G46">
        <v>66.670623779296804</v>
      </c>
      <c r="H46">
        <v>54.917457580566399</v>
      </c>
      <c r="I46">
        <v>55.776260375976499</v>
      </c>
      <c r="J46">
        <v>92.510101318359304</v>
      </c>
      <c r="K46">
        <v>106.143981933593</v>
      </c>
    </row>
    <row r="47" spans="1:11" x14ac:dyDescent="0.2">
      <c r="A47">
        <v>262.039794921875</v>
      </c>
      <c r="B47">
        <v>51.574520111083899</v>
      </c>
      <c r="C47">
        <v>43.259151458740199</v>
      </c>
      <c r="D47">
        <v>63.476242065429602</v>
      </c>
      <c r="E47">
        <v>24.954404830932599</v>
      </c>
      <c r="F47">
        <v>67.612274169921804</v>
      </c>
      <c r="G47">
        <v>64.320823669433594</v>
      </c>
      <c r="H47">
        <v>54.223808288574197</v>
      </c>
      <c r="I47">
        <v>55.984493255615199</v>
      </c>
      <c r="J47">
        <v>90.150810241699205</v>
      </c>
      <c r="K47">
        <v>102.966438293457</v>
      </c>
    </row>
    <row r="48" spans="1:11" x14ac:dyDescent="0.2">
      <c r="A48">
        <v>262.53689575195301</v>
      </c>
      <c r="B48">
        <v>51.713615417480398</v>
      </c>
      <c r="C48">
        <v>43.588081359863203</v>
      </c>
      <c r="D48">
        <v>62.485507965087798</v>
      </c>
      <c r="E48">
        <v>24.606573104858398</v>
      </c>
      <c r="F48">
        <v>67.781227111816406</v>
      </c>
      <c r="G48">
        <v>65.206977844238196</v>
      </c>
      <c r="H48">
        <v>54.223808288574197</v>
      </c>
      <c r="I48">
        <v>56.0935668945312</v>
      </c>
      <c r="J48">
        <v>90.499229431152301</v>
      </c>
      <c r="K48">
        <v>103.046127319335</v>
      </c>
    </row>
    <row r="49" spans="1:11" x14ac:dyDescent="0.2">
      <c r="A49">
        <v>262.59652709960898</v>
      </c>
      <c r="B49">
        <v>51.544715881347599</v>
      </c>
      <c r="C49">
        <v>43.627952575683501</v>
      </c>
      <c r="D49">
        <v>62.505325317382798</v>
      </c>
      <c r="E49">
        <v>24.3680610656738</v>
      </c>
      <c r="F49">
        <v>67.383689880371094</v>
      </c>
      <c r="G49">
        <v>65.286636352539006</v>
      </c>
      <c r="H49">
        <v>54.669727325439403</v>
      </c>
      <c r="I49">
        <v>56.321628570556598</v>
      </c>
      <c r="J49">
        <v>90.777961730957003</v>
      </c>
      <c r="K49">
        <v>103.085968017578</v>
      </c>
    </row>
    <row r="50" spans="1:11" x14ac:dyDescent="0.2">
      <c r="A50">
        <v>263.91879272460898</v>
      </c>
      <c r="B50">
        <v>51.991809844970703</v>
      </c>
      <c r="C50">
        <v>44.096427917480398</v>
      </c>
      <c r="D50">
        <v>62.753005981445298</v>
      </c>
      <c r="E50">
        <v>24.5071926116943</v>
      </c>
      <c r="F50">
        <v>67.7613525390625</v>
      </c>
      <c r="G50">
        <v>65.79443359375</v>
      </c>
      <c r="H50">
        <v>54.6003608703613</v>
      </c>
      <c r="I50">
        <v>55.9646606445312</v>
      </c>
      <c r="J50">
        <v>91.554435729980398</v>
      </c>
      <c r="K50">
        <v>104.17171478271401</v>
      </c>
    </row>
    <row r="51" spans="1:11" x14ac:dyDescent="0.2">
      <c r="A51">
        <v>263.82931518554602</v>
      </c>
      <c r="B51">
        <v>51.385749816894503</v>
      </c>
      <c r="C51">
        <v>43.897075653076101</v>
      </c>
      <c r="D51">
        <v>62.951156616210902</v>
      </c>
      <c r="E51">
        <v>24.3283081054687</v>
      </c>
      <c r="F51">
        <v>67.572517395019503</v>
      </c>
      <c r="G51">
        <v>65.903961181640597</v>
      </c>
      <c r="H51">
        <v>54.937278747558501</v>
      </c>
      <c r="I51">
        <v>56.450534820556598</v>
      </c>
      <c r="J51">
        <v>91.644027709960895</v>
      </c>
      <c r="K51">
        <v>103.65373992919901</v>
      </c>
    </row>
    <row r="52" spans="1:11" x14ac:dyDescent="0.2">
      <c r="A52">
        <v>258.95779418945301</v>
      </c>
      <c r="B52">
        <v>50.988334655761697</v>
      </c>
      <c r="C52">
        <v>43.468471527099602</v>
      </c>
      <c r="D52">
        <v>61.514591217041001</v>
      </c>
      <c r="E52">
        <v>24.089796066284102</v>
      </c>
      <c r="F52">
        <v>66.638290405273395</v>
      </c>
      <c r="G52">
        <v>64.290954589843693</v>
      </c>
      <c r="H52">
        <v>54.005802154541001</v>
      </c>
      <c r="I52">
        <v>56.341461181640597</v>
      </c>
      <c r="J52">
        <v>88.558036804199205</v>
      </c>
      <c r="K52">
        <v>101.93050384521401</v>
      </c>
    </row>
    <row r="53" spans="1:11" x14ac:dyDescent="0.2">
      <c r="A53">
        <v>253.87745666503901</v>
      </c>
      <c r="B53">
        <v>50.114021301269503</v>
      </c>
      <c r="C53">
        <v>42.621227264404297</v>
      </c>
      <c r="D53">
        <v>60.395061492919901</v>
      </c>
      <c r="E53">
        <v>23.851282119750898</v>
      </c>
      <c r="F53">
        <v>65.5450439453125</v>
      </c>
      <c r="G53">
        <v>62.926876068115199</v>
      </c>
      <c r="H53">
        <v>52.757228851318303</v>
      </c>
      <c r="I53">
        <v>54.5268745422363</v>
      </c>
      <c r="J53">
        <v>86.796035766601506</v>
      </c>
      <c r="K53">
        <v>99.340652465820298</v>
      </c>
    </row>
    <row r="54" spans="1:11" x14ac:dyDescent="0.2">
      <c r="A54">
        <v>253.59907531738199</v>
      </c>
      <c r="B54">
        <v>50.3922119140625</v>
      </c>
      <c r="C54">
        <v>42.810611724853501</v>
      </c>
      <c r="D54">
        <v>58.968410491943303</v>
      </c>
      <c r="E54">
        <v>23.7618408203125</v>
      </c>
      <c r="F54">
        <v>65.873016357421804</v>
      </c>
      <c r="G54">
        <v>63.424716949462798</v>
      </c>
      <c r="H54">
        <v>52.132942199707003</v>
      </c>
      <c r="I54">
        <v>54.159988403320298</v>
      </c>
      <c r="J54">
        <v>86.039474487304602</v>
      </c>
      <c r="K54">
        <v>100.11760711669901</v>
      </c>
    </row>
    <row r="55" spans="1:11" x14ac:dyDescent="0.2">
      <c r="A55">
        <v>249.80123901367099</v>
      </c>
      <c r="B55">
        <v>49.706668853759702</v>
      </c>
      <c r="C55">
        <v>41.893596649169901</v>
      </c>
      <c r="D55">
        <v>58.274894714355398</v>
      </c>
      <c r="E55">
        <v>23.463699340820298</v>
      </c>
      <c r="F55">
        <v>64.630691528320298</v>
      </c>
      <c r="G55">
        <v>62.170158386230398</v>
      </c>
      <c r="H55">
        <v>51.6275634765625</v>
      </c>
      <c r="I55">
        <v>54.070747375488203</v>
      </c>
      <c r="J55">
        <v>84.914581298828097</v>
      </c>
      <c r="K55">
        <v>98.135368347167898</v>
      </c>
    </row>
    <row r="56" spans="1:11" x14ac:dyDescent="0.2">
      <c r="A56">
        <v>245.73500061035099</v>
      </c>
      <c r="B56">
        <v>49.041000366210902</v>
      </c>
      <c r="C56">
        <v>41.156002044677699</v>
      </c>
      <c r="D56">
        <v>56.659999847412102</v>
      </c>
      <c r="E56">
        <v>23.255001068115199</v>
      </c>
      <c r="F56">
        <v>63.448001861572202</v>
      </c>
      <c r="G56">
        <v>61.055000305175703</v>
      </c>
      <c r="H56">
        <v>50.705997467041001</v>
      </c>
      <c r="I56">
        <v>54.041000366210902</v>
      </c>
      <c r="J56">
        <v>83.719993591308594</v>
      </c>
      <c r="K56">
        <v>95.933998107910099</v>
      </c>
    </row>
    <row r="57" spans="1:11" x14ac:dyDescent="0.2">
      <c r="A57">
        <v>240.69999694824199</v>
      </c>
      <c r="B57">
        <v>48.599998474121001</v>
      </c>
      <c r="C57">
        <v>39.810001373291001</v>
      </c>
      <c r="D57">
        <v>56.110000610351499</v>
      </c>
      <c r="E57">
        <v>22.790000915527301</v>
      </c>
      <c r="F57">
        <v>62.25</v>
      </c>
      <c r="G57">
        <v>59.200000762939403</v>
      </c>
      <c r="H57">
        <v>50.180000305175703</v>
      </c>
      <c r="I57">
        <v>53.810001373291001</v>
      </c>
      <c r="J57">
        <v>82.680000305175696</v>
      </c>
      <c r="K57">
        <v>93.760002136230398</v>
      </c>
    </row>
    <row r="58" spans="1:11" x14ac:dyDescent="0.2">
      <c r="A58">
        <v>234.33999633789</v>
      </c>
      <c r="B58">
        <v>47.340000152587798</v>
      </c>
      <c r="C58">
        <v>38.970001220703097</v>
      </c>
      <c r="D58">
        <v>53.840000152587798</v>
      </c>
      <c r="E58">
        <v>22.309999465942301</v>
      </c>
      <c r="F58">
        <v>60.340000152587798</v>
      </c>
      <c r="G58">
        <v>57.619998931884702</v>
      </c>
      <c r="H58">
        <v>48.7299995422363</v>
      </c>
      <c r="I58">
        <v>51.560001373291001</v>
      </c>
      <c r="J58">
        <v>80.699996948242102</v>
      </c>
      <c r="K58">
        <v>91.980003356933594</v>
      </c>
    </row>
    <row r="59" spans="1:11" x14ac:dyDescent="0.2">
      <c r="A59">
        <v>246.17999267578099</v>
      </c>
      <c r="B59">
        <v>49.459999084472599</v>
      </c>
      <c r="C59">
        <v>41.159999847412102</v>
      </c>
      <c r="D59">
        <v>57.189998626708899</v>
      </c>
      <c r="E59">
        <v>23.319999694824201</v>
      </c>
      <c r="F59">
        <v>63.150001525878899</v>
      </c>
      <c r="G59">
        <v>61.099998474121001</v>
      </c>
      <c r="H59">
        <v>50.090000152587798</v>
      </c>
      <c r="I59">
        <v>52.259998321533203</v>
      </c>
      <c r="J59">
        <v>84.220001220703097</v>
      </c>
      <c r="K59">
        <v>97.430000305175696</v>
      </c>
    </row>
    <row r="60" spans="1:11" x14ac:dyDescent="0.2">
      <c r="A60">
        <v>248.07000732421801</v>
      </c>
      <c r="B60">
        <v>50.369998931884702</v>
      </c>
      <c r="C60">
        <v>41.349998474121001</v>
      </c>
      <c r="D60">
        <v>57.490001678466797</v>
      </c>
      <c r="E60">
        <v>23.600000381469702</v>
      </c>
      <c r="F60">
        <v>63.939998626708899</v>
      </c>
      <c r="G60">
        <v>61.540000915527301</v>
      </c>
      <c r="H60">
        <v>50.569999694824197</v>
      </c>
      <c r="I60">
        <v>52.700000762939403</v>
      </c>
      <c r="J60">
        <v>85.150001525878906</v>
      </c>
      <c r="K60">
        <v>97.949996948242102</v>
      </c>
    </row>
    <row r="61" spans="1:11" x14ac:dyDescent="0.2">
      <c r="A61">
        <v>247.75</v>
      </c>
      <c r="B61">
        <v>50.099998474121001</v>
      </c>
      <c r="C61">
        <v>41.220001220703097</v>
      </c>
      <c r="D61">
        <v>57.049999237060497</v>
      </c>
      <c r="E61">
        <v>23.590000152587798</v>
      </c>
      <c r="F61">
        <v>63.770000457763601</v>
      </c>
      <c r="G61">
        <v>61.400001525878899</v>
      </c>
      <c r="H61">
        <v>50.569999694824197</v>
      </c>
      <c r="I61">
        <v>52.830001831054602</v>
      </c>
      <c r="J61">
        <v>85.25</v>
      </c>
      <c r="K61">
        <v>97.959999084472599</v>
      </c>
    </row>
    <row r="62" spans="1:11" x14ac:dyDescent="0.2">
      <c r="A62">
        <v>249.919998168945</v>
      </c>
      <c r="B62">
        <v>50.520000457763601</v>
      </c>
      <c r="C62">
        <v>41.279998779296797</v>
      </c>
      <c r="D62">
        <v>57.349998474121001</v>
      </c>
      <c r="E62">
        <v>23.819999694824201</v>
      </c>
      <c r="F62">
        <v>64.410003662109304</v>
      </c>
      <c r="G62">
        <v>61.9799995422363</v>
      </c>
      <c r="H62">
        <v>50.779998779296797</v>
      </c>
      <c r="I62">
        <v>52.919998168945298</v>
      </c>
      <c r="J62">
        <v>86.510002136230398</v>
      </c>
      <c r="K62">
        <v>99.010002136230398</v>
      </c>
    </row>
    <row r="63" spans="1:11" x14ac:dyDescent="0.2">
      <c r="A63">
        <v>250.17999267578099</v>
      </c>
      <c r="B63">
        <v>50.779998779296797</v>
      </c>
      <c r="C63">
        <v>41.830001831054602</v>
      </c>
      <c r="D63">
        <v>58.4799995422363</v>
      </c>
      <c r="E63">
        <v>24.020000457763601</v>
      </c>
      <c r="F63">
        <v>64.739997863769503</v>
      </c>
      <c r="G63">
        <v>62.020000457763601</v>
      </c>
      <c r="H63">
        <v>50.4799995422363</v>
      </c>
      <c r="I63">
        <v>52.009998321533203</v>
      </c>
      <c r="J63">
        <v>85.199996948242102</v>
      </c>
      <c r="K63">
        <v>99.760002136230398</v>
      </c>
    </row>
    <row r="64" spans="1:11" x14ac:dyDescent="0.2">
      <c r="A64">
        <v>244.21000671386699</v>
      </c>
      <c r="B64">
        <v>49.340000152587798</v>
      </c>
      <c r="C64">
        <v>41.130001068115199</v>
      </c>
      <c r="D64">
        <v>57.900001525878899</v>
      </c>
      <c r="E64">
        <v>23.4799995422363</v>
      </c>
      <c r="F64">
        <v>62.770000457763601</v>
      </c>
      <c r="G64">
        <v>58.889999389648402</v>
      </c>
      <c r="H64">
        <v>50.189998626708899</v>
      </c>
      <c r="I64">
        <v>52</v>
      </c>
      <c r="J64">
        <v>83.470001220703097</v>
      </c>
      <c r="K64">
        <v>97.599998474121094</v>
      </c>
    </row>
    <row r="65" spans="1:11" x14ac:dyDescent="0.2">
      <c r="A65">
        <v>252.38999938964801</v>
      </c>
      <c r="B65">
        <v>51.279998779296797</v>
      </c>
      <c r="C65">
        <v>42.900001525878899</v>
      </c>
      <c r="D65">
        <v>59.869998931884702</v>
      </c>
      <c r="E65">
        <v>24.2600002288818</v>
      </c>
      <c r="F65">
        <v>65.150001525878906</v>
      </c>
      <c r="G65">
        <v>61.5</v>
      </c>
      <c r="H65">
        <v>51.259998321533203</v>
      </c>
      <c r="I65">
        <v>52.770000457763601</v>
      </c>
      <c r="J65">
        <v>85.959999084472599</v>
      </c>
      <c r="K65">
        <v>100.83000183105401</v>
      </c>
    </row>
    <row r="66" spans="1:11" x14ac:dyDescent="0.2">
      <c r="A66">
        <v>254.38000488281199</v>
      </c>
      <c r="B66">
        <v>51.459999084472599</v>
      </c>
      <c r="C66">
        <v>43.389999389648402</v>
      </c>
      <c r="D66">
        <v>60.759998321533203</v>
      </c>
      <c r="E66">
        <v>24.290000915527301</v>
      </c>
      <c r="F66">
        <v>65.680000305175696</v>
      </c>
      <c r="G66">
        <v>62.049999237060497</v>
      </c>
      <c r="H66">
        <v>51.189998626708899</v>
      </c>
      <c r="I66">
        <v>52.409999847412102</v>
      </c>
      <c r="J66">
        <v>86.290000915527301</v>
      </c>
      <c r="K66">
        <v>103.11000061035099</v>
      </c>
    </row>
    <row r="67" spans="1:11" x14ac:dyDescent="0.2">
      <c r="A67">
        <v>256.76998901367102</v>
      </c>
      <c r="B67">
        <v>52</v>
      </c>
      <c r="C67">
        <v>44.119998931884702</v>
      </c>
      <c r="D67">
        <v>61.2299995422363</v>
      </c>
      <c r="E67">
        <v>24.309999465942301</v>
      </c>
      <c r="F67">
        <v>66.580001831054602</v>
      </c>
      <c r="G67">
        <v>62.569999694824197</v>
      </c>
      <c r="H67">
        <v>51.659999847412102</v>
      </c>
      <c r="I67">
        <v>53.060001373291001</v>
      </c>
      <c r="J67">
        <v>86.959999084472599</v>
      </c>
      <c r="K67">
        <v>104.25</v>
      </c>
    </row>
    <row r="68" spans="1:11" x14ac:dyDescent="0.2">
      <c r="A68">
        <v>257.97000122070301</v>
      </c>
      <c r="B68">
        <v>52.020000457763601</v>
      </c>
      <c r="C68">
        <v>44.180000305175703</v>
      </c>
      <c r="D68">
        <v>62.200000762939403</v>
      </c>
      <c r="E68">
        <v>24.4300003051757</v>
      </c>
      <c r="F68">
        <v>67.029998779296804</v>
      </c>
      <c r="G68">
        <v>63.380001068115199</v>
      </c>
      <c r="H68">
        <v>51.180000305175703</v>
      </c>
      <c r="I68">
        <v>52.740001678466797</v>
      </c>
      <c r="J68">
        <v>87.349998474121094</v>
      </c>
      <c r="K68">
        <v>104.77999877929599</v>
      </c>
    </row>
    <row r="69" spans="1:11" x14ac:dyDescent="0.2">
      <c r="A69">
        <v>258.88000488281199</v>
      </c>
      <c r="B69">
        <v>52.4799995422363</v>
      </c>
      <c r="C69">
        <v>44.270000457763601</v>
      </c>
      <c r="D69">
        <v>62.380001068115199</v>
      </c>
      <c r="E69">
        <v>24.440000534057599</v>
      </c>
      <c r="F69">
        <v>67.940002441406193</v>
      </c>
      <c r="G69">
        <v>63.659999847412102</v>
      </c>
      <c r="H69">
        <v>51.4799995422363</v>
      </c>
      <c r="I69">
        <v>53.430000305175703</v>
      </c>
      <c r="J69">
        <v>87.519996643066406</v>
      </c>
      <c r="K69">
        <v>104.480003356933</v>
      </c>
    </row>
    <row r="70" spans="1:11" x14ac:dyDescent="0.2">
      <c r="A70">
        <v>258.98001098632801</v>
      </c>
      <c r="B70">
        <v>52.270000457763601</v>
      </c>
      <c r="C70">
        <v>44.049999237060497</v>
      </c>
      <c r="D70">
        <v>62.009998321533203</v>
      </c>
      <c r="E70">
        <v>24.5</v>
      </c>
      <c r="F70">
        <v>67.870002746582003</v>
      </c>
      <c r="G70">
        <v>63.540000915527301</v>
      </c>
      <c r="H70">
        <v>51.630001068115199</v>
      </c>
      <c r="I70">
        <v>53.2299995422363</v>
      </c>
      <c r="J70">
        <v>87.809997558593693</v>
      </c>
      <c r="K70">
        <v>104.58000183105401</v>
      </c>
    </row>
    <row r="71" spans="1:11" x14ac:dyDescent="0.2">
      <c r="A71">
        <v>257.39999389648398</v>
      </c>
      <c r="B71">
        <v>51.869998931884702</v>
      </c>
      <c r="C71">
        <v>43.889999389648402</v>
      </c>
      <c r="D71">
        <v>61.860000610351499</v>
      </c>
      <c r="E71">
        <v>24.670000076293899</v>
      </c>
      <c r="F71">
        <v>67.860000610351506</v>
      </c>
      <c r="G71">
        <v>62.950000762939403</v>
      </c>
      <c r="H71">
        <v>51.380001068115199</v>
      </c>
      <c r="I71">
        <v>52.029998779296797</v>
      </c>
      <c r="J71">
        <v>86.839996337890597</v>
      </c>
      <c r="K71">
        <v>103.94000244140599</v>
      </c>
    </row>
    <row r="72" spans="1:11" x14ac:dyDescent="0.2">
      <c r="A72">
        <v>260.350006103515</v>
      </c>
      <c r="B72">
        <v>51.529998779296797</v>
      </c>
      <c r="C72">
        <v>44.619998931884702</v>
      </c>
      <c r="D72">
        <v>62.080001831054602</v>
      </c>
      <c r="E72">
        <v>24.889999389648398</v>
      </c>
      <c r="F72">
        <v>67.650001525878906</v>
      </c>
      <c r="G72">
        <v>63.900001525878899</v>
      </c>
      <c r="H72">
        <v>51.889999389648402</v>
      </c>
      <c r="I72">
        <v>52.669998168945298</v>
      </c>
      <c r="J72">
        <v>88.400001525878906</v>
      </c>
      <c r="K72">
        <v>104.879997253417</v>
      </c>
    </row>
    <row r="73" spans="1:11" x14ac:dyDescent="0.2">
      <c r="A73">
        <v>260.98001098632801</v>
      </c>
      <c r="B73">
        <v>51.7299995422363</v>
      </c>
      <c r="C73">
        <v>44.430000305175703</v>
      </c>
      <c r="D73">
        <v>62</v>
      </c>
      <c r="E73">
        <v>25.420000076293899</v>
      </c>
      <c r="F73">
        <v>67.720001220703097</v>
      </c>
      <c r="G73">
        <v>63.959999084472599</v>
      </c>
      <c r="H73">
        <v>51.610000610351499</v>
      </c>
      <c r="I73">
        <v>52.860000610351499</v>
      </c>
      <c r="J73">
        <v>88.239997863769503</v>
      </c>
      <c r="K73">
        <v>104.639999389648</v>
      </c>
    </row>
    <row r="74" spans="1:11" x14ac:dyDescent="0.2">
      <c r="A74">
        <v>262.95999145507801</v>
      </c>
      <c r="B74">
        <v>52.639999389648402</v>
      </c>
      <c r="C74">
        <v>44.610000610351499</v>
      </c>
      <c r="D74">
        <v>62.569999694824197</v>
      </c>
      <c r="E74">
        <v>25.559999465942301</v>
      </c>
      <c r="F74">
        <v>68.879997253417898</v>
      </c>
      <c r="G74">
        <v>64.370002746582003</v>
      </c>
      <c r="H74">
        <v>51.830001831054602</v>
      </c>
      <c r="I74">
        <v>53.080001831054602</v>
      </c>
      <c r="J74">
        <v>89.019996643066406</v>
      </c>
      <c r="K74">
        <v>105.34999847412099</v>
      </c>
    </row>
    <row r="75" spans="1:11" x14ac:dyDescent="0.2">
      <c r="A75">
        <v>266.45999145507801</v>
      </c>
      <c r="B75">
        <v>53.509998321533203</v>
      </c>
      <c r="C75">
        <v>44.970001220703097</v>
      </c>
      <c r="D75">
        <v>63.840000152587798</v>
      </c>
      <c r="E75">
        <v>26</v>
      </c>
      <c r="F75">
        <v>70.190002441406193</v>
      </c>
      <c r="G75">
        <v>65.349998474121094</v>
      </c>
      <c r="H75">
        <v>52.450000762939403</v>
      </c>
      <c r="I75">
        <v>53.139999389648402</v>
      </c>
      <c r="J75">
        <v>90.080001831054602</v>
      </c>
      <c r="K75">
        <v>106.809997558593</v>
      </c>
    </row>
    <row r="76" spans="1:11" x14ac:dyDescent="0.2">
      <c r="A76">
        <v>262.85998535156199</v>
      </c>
      <c r="B76">
        <v>52.770000457763601</v>
      </c>
      <c r="C76">
        <v>44.040000915527301</v>
      </c>
      <c r="D76">
        <v>62.450000762939403</v>
      </c>
      <c r="E76">
        <v>25.7000007629394</v>
      </c>
      <c r="F76">
        <v>68.739997863769503</v>
      </c>
      <c r="G76">
        <v>64.25</v>
      </c>
      <c r="H76">
        <v>51.970001220703097</v>
      </c>
      <c r="I76">
        <v>53.240001678466797</v>
      </c>
      <c r="J76">
        <v>89.459999084472599</v>
      </c>
      <c r="K76">
        <v>105.209999084472</v>
      </c>
    </row>
    <row r="77" spans="1:11" x14ac:dyDescent="0.2">
      <c r="A77">
        <v>263.41000366210898</v>
      </c>
      <c r="B77">
        <v>52.409999847412102</v>
      </c>
      <c r="C77">
        <v>43.840000152587798</v>
      </c>
      <c r="D77">
        <v>61.810001373291001</v>
      </c>
      <c r="E77">
        <v>25.7299995422363</v>
      </c>
      <c r="F77">
        <v>68.839996337890597</v>
      </c>
      <c r="G77">
        <v>64.470001220703097</v>
      </c>
      <c r="H77">
        <v>52.590000152587798</v>
      </c>
      <c r="I77">
        <v>53.779998779296797</v>
      </c>
      <c r="J77">
        <v>89.559997558593693</v>
      </c>
      <c r="K77">
        <v>105.419998168945</v>
      </c>
    </row>
    <row r="78" spans="1:11" x14ac:dyDescent="0.2">
      <c r="A78">
        <v>263.54998779296801</v>
      </c>
      <c r="B78">
        <v>52.130001068115199</v>
      </c>
      <c r="C78">
        <v>44.040000915527301</v>
      </c>
      <c r="D78">
        <v>62.139999389648402</v>
      </c>
      <c r="E78">
        <v>25.790000915527301</v>
      </c>
      <c r="F78">
        <v>69.190002441406193</v>
      </c>
      <c r="G78">
        <v>65.010002136230398</v>
      </c>
      <c r="H78">
        <v>51.939998626708899</v>
      </c>
      <c r="I78">
        <v>54.060001373291001</v>
      </c>
      <c r="J78">
        <v>88.809997558593693</v>
      </c>
      <c r="K78">
        <v>105.86000061035099</v>
      </c>
    </row>
    <row r="79" spans="1:11" x14ac:dyDescent="0.2">
      <c r="A79">
        <v>265.77999877929602</v>
      </c>
      <c r="B79">
        <v>53.119998931884702</v>
      </c>
      <c r="C79">
        <v>44.599998474121001</v>
      </c>
      <c r="D79">
        <v>62.930000305175703</v>
      </c>
      <c r="E79">
        <v>26</v>
      </c>
      <c r="F79">
        <v>70.069999694824205</v>
      </c>
      <c r="G79">
        <v>65.930000305175696</v>
      </c>
      <c r="H79">
        <v>51.7299995422363</v>
      </c>
      <c r="I79">
        <v>53.319999694824197</v>
      </c>
      <c r="J79">
        <v>88.919998168945298</v>
      </c>
      <c r="K79">
        <v>107.02999877929599</v>
      </c>
    </row>
    <row r="80" spans="1:11" x14ac:dyDescent="0.2">
      <c r="A80">
        <v>263.760009765625</v>
      </c>
      <c r="B80">
        <v>53.040000915527301</v>
      </c>
      <c r="C80">
        <v>44.209999084472599</v>
      </c>
      <c r="D80">
        <v>62.299999237060497</v>
      </c>
      <c r="E80">
        <v>25.920000076293899</v>
      </c>
      <c r="F80">
        <v>69.400001525878906</v>
      </c>
      <c r="G80">
        <v>65.050003051757798</v>
      </c>
      <c r="H80">
        <v>51.950000762939403</v>
      </c>
      <c r="I80">
        <v>53.069999694824197</v>
      </c>
      <c r="J80">
        <v>87.910003662109304</v>
      </c>
      <c r="K80">
        <v>106.41000366210901</v>
      </c>
    </row>
    <row r="81" spans="1:11" x14ac:dyDescent="0.2">
      <c r="A81">
        <v>263.41000366210898</v>
      </c>
      <c r="B81">
        <v>53.590000152587798</v>
      </c>
      <c r="C81">
        <v>43.689998626708899</v>
      </c>
      <c r="D81">
        <v>62.490001678466797</v>
      </c>
      <c r="E81">
        <v>25.829999923706001</v>
      </c>
      <c r="F81">
        <v>70.360000610351506</v>
      </c>
      <c r="G81">
        <v>64.349998474121094</v>
      </c>
      <c r="H81">
        <v>52.069999694824197</v>
      </c>
      <c r="I81">
        <v>53.220001220703097</v>
      </c>
      <c r="J81">
        <v>88.339996337890597</v>
      </c>
      <c r="K81">
        <v>105.720001220703</v>
      </c>
    </row>
    <row r="82" spans="1:11" x14ac:dyDescent="0.2">
      <c r="A82">
        <v>267.579986572265</v>
      </c>
      <c r="B82">
        <v>54.159999847412102</v>
      </c>
      <c r="C82">
        <v>44.319999694824197</v>
      </c>
      <c r="D82">
        <v>63.369998931884702</v>
      </c>
      <c r="E82">
        <v>25.9799995422363</v>
      </c>
      <c r="F82">
        <v>71.459999084472599</v>
      </c>
      <c r="G82">
        <v>66.349998474121094</v>
      </c>
      <c r="H82">
        <v>52.419998168945298</v>
      </c>
      <c r="I82">
        <v>53.630001068115199</v>
      </c>
      <c r="J82">
        <v>89.550003051757798</v>
      </c>
      <c r="K82">
        <v>107.800003051757</v>
      </c>
    </row>
    <row r="83" spans="1:11" x14ac:dyDescent="0.2">
      <c r="A83">
        <v>269.92999267578102</v>
      </c>
      <c r="B83">
        <v>53.349998474121001</v>
      </c>
      <c r="C83">
        <v>46.130001068115199</v>
      </c>
      <c r="D83">
        <v>63.779998779296797</v>
      </c>
      <c r="E83">
        <v>25.940000534057599</v>
      </c>
      <c r="F83">
        <v>71.769996643066406</v>
      </c>
      <c r="G83">
        <v>66.279998779296804</v>
      </c>
      <c r="H83">
        <v>53.389999389648402</v>
      </c>
      <c r="I83">
        <v>54.759998321533203</v>
      </c>
      <c r="J83">
        <v>90.669998168945298</v>
      </c>
      <c r="K83">
        <v>108.77999877929599</v>
      </c>
    </row>
    <row r="84" spans="1:11" x14ac:dyDescent="0.2">
      <c r="A84">
        <v>270.05999755859301</v>
      </c>
      <c r="B84">
        <v>53.509998321533203</v>
      </c>
      <c r="C84">
        <v>45.970001220703097</v>
      </c>
      <c r="D84">
        <v>64.889999389648395</v>
      </c>
      <c r="E84">
        <v>26.049999237060501</v>
      </c>
      <c r="F84">
        <v>71.879997253417898</v>
      </c>
      <c r="G84">
        <v>66.669998168945298</v>
      </c>
      <c r="H84">
        <v>53.220001220703097</v>
      </c>
      <c r="I84">
        <v>54.549999237060497</v>
      </c>
      <c r="J84">
        <v>90.75</v>
      </c>
      <c r="K84">
        <v>107.19000244140599</v>
      </c>
    </row>
    <row r="85" spans="1:11" x14ac:dyDescent="0.2">
      <c r="A85">
        <v>271.95999145507801</v>
      </c>
      <c r="B85">
        <v>53.419998168945298</v>
      </c>
      <c r="C85">
        <v>46.400001525878899</v>
      </c>
      <c r="D85">
        <v>65.040000915527301</v>
      </c>
      <c r="E85">
        <v>26.159999847412099</v>
      </c>
      <c r="F85">
        <v>72.809997558593693</v>
      </c>
      <c r="G85">
        <v>67.739997863769503</v>
      </c>
      <c r="H85">
        <v>53.560001373291001</v>
      </c>
      <c r="I85">
        <v>54.639999389648402</v>
      </c>
      <c r="J85">
        <v>90.489997863769503</v>
      </c>
      <c r="K85">
        <v>107.889999389648</v>
      </c>
    </row>
    <row r="86" spans="1:11" x14ac:dyDescent="0.2">
      <c r="A86">
        <v>273.100006103515</v>
      </c>
      <c r="B86">
        <v>53.810001373291001</v>
      </c>
      <c r="C86">
        <v>46.909999847412102</v>
      </c>
      <c r="D86">
        <v>65.139999389648395</v>
      </c>
      <c r="E86">
        <v>26.090000152587798</v>
      </c>
      <c r="F86">
        <v>73.440002441406193</v>
      </c>
      <c r="G86">
        <v>68.309997558593693</v>
      </c>
      <c r="H86">
        <v>53.569999694824197</v>
      </c>
      <c r="I86">
        <v>54.75</v>
      </c>
      <c r="J86">
        <v>90.360000610351506</v>
      </c>
      <c r="K86">
        <v>108.900001525878</v>
      </c>
    </row>
    <row r="87" spans="1:11" x14ac:dyDescent="0.2">
      <c r="A87">
        <v>272.739990234375</v>
      </c>
      <c r="B87">
        <v>53.490001678466797</v>
      </c>
      <c r="C87">
        <v>45.860000610351499</v>
      </c>
      <c r="D87">
        <v>64.660003662109304</v>
      </c>
      <c r="E87">
        <v>26.059999465942301</v>
      </c>
      <c r="F87">
        <v>73.459999084472599</v>
      </c>
      <c r="G87">
        <v>68.540000915527301</v>
      </c>
      <c r="H87">
        <v>53.580001831054602</v>
      </c>
      <c r="I87">
        <v>54.720001220703097</v>
      </c>
      <c r="J87">
        <v>90.769996643066406</v>
      </c>
      <c r="K87">
        <v>108.449996948242</v>
      </c>
    </row>
    <row r="88" spans="1:11" x14ac:dyDescent="0.2">
      <c r="A88">
        <v>270.14001464843699</v>
      </c>
      <c r="B88">
        <v>52.75</v>
      </c>
      <c r="C88">
        <v>45.419998168945298</v>
      </c>
      <c r="D88">
        <v>63.2299995422363</v>
      </c>
      <c r="E88">
        <v>25.799999237060501</v>
      </c>
      <c r="F88">
        <v>72.959999084472599</v>
      </c>
      <c r="G88">
        <v>67.599998474121094</v>
      </c>
      <c r="H88">
        <v>53.540000915527301</v>
      </c>
      <c r="I88">
        <v>55.439998626708899</v>
      </c>
      <c r="J88">
        <v>89.769996643066406</v>
      </c>
      <c r="K88">
        <v>107.559997558593</v>
      </c>
    </row>
    <row r="89" spans="1:11" x14ac:dyDescent="0.2">
      <c r="A89">
        <v>270.47000122070301</v>
      </c>
      <c r="B89">
        <v>52.700000762939403</v>
      </c>
      <c r="C89">
        <v>45.7299995422363</v>
      </c>
      <c r="D89">
        <v>62.939998626708899</v>
      </c>
      <c r="E89">
        <v>25.670000076293899</v>
      </c>
      <c r="F89">
        <v>73.069999694824205</v>
      </c>
      <c r="G89">
        <v>67.989997863769503</v>
      </c>
      <c r="H89">
        <v>53.790000915527301</v>
      </c>
      <c r="I89">
        <v>55.680000305175703</v>
      </c>
      <c r="J89">
        <v>89.940002441406193</v>
      </c>
      <c r="K89">
        <v>107.129997253417</v>
      </c>
    </row>
    <row r="90" spans="1:11" x14ac:dyDescent="0.2">
      <c r="A90">
        <v>270.61999511718699</v>
      </c>
      <c r="B90">
        <v>52.779998779296797</v>
      </c>
      <c r="C90">
        <v>45.259998321533203</v>
      </c>
      <c r="D90">
        <v>63.240001678466797</v>
      </c>
      <c r="E90">
        <v>25.75</v>
      </c>
      <c r="F90">
        <v>73.459999084472599</v>
      </c>
      <c r="G90">
        <v>67.959999084472599</v>
      </c>
      <c r="H90">
        <v>53.930000305175703</v>
      </c>
      <c r="I90">
        <v>55.659999847412102</v>
      </c>
      <c r="J90">
        <v>89.830001831054602</v>
      </c>
      <c r="K90">
        <v>107.31999969482401</v>
      </c>
    </row>
    <row r="91" spans="1:11" x14ac:dyDescent="0.2">
      <c r="A91">
        <v>274.100006103515</v>
      </c>
      <c r="B91">
        <v>53.959999084472599</v>
      </c>
      <c r="C91">
        <v>45.779998779296797</v>
      </c>
      <c r="D91">
        <v>64.040000915527301</v>
      </c>
      <c r="E91">
        <v>26.129999160766602</v>
      </c>
      <c r="F91">
        <v>74.599998474121094</v>
      </c>
      <c r="G91">
        <v>68.860000610351506</v>
      </c>
      <c r="H91">
        <v>54.349998474121001</v>
      </c>
      <c r="I91">
        <v>55.790000915527301</v>
      </c>
      <c r="J91">
        <v>91.059997558593693</v>
      </c>
      <c r="K91">
        <v>108.970001220703</v>
      </c>
    </row>
    <row r="92" spans="1:11" x14ac:dyDescent="0.2">
      <c r="A92">
        <v>274.989990234375</v>
      </c>
      <c r="B92">
        <v>54.029998779296797</v>
      </c>
      <c r="C92">
        <v>45.810001373291001</v>
      </c>
      <c r="D92">
        <v>64.839996337890597</v>
      </c>
      <c r="E92">
        <v>26.2000007629394</v>
      </c>
      <c r="F92">
        <v>75.040000915527301</v>
      </c>
      <c r="G92">
        <v>68.949996948242102</v>
      </c>
      <c r="H92">
        <v>54.450000762939403</v>
      </c>
      <c r="I92">
        <v>55.630001068115199</v>
      </c>
      <c r="J92">
        <v>91.260002136230398</v>
      </c>
      <c r="K92">
        <v>109.709999084472</v>
      </c>
    </row>
    <row r="93" spans="1:11" x14ac:dyDescent="0.2">
      <c r="A93">
        <v>274.38000488281199</v>
      </c>
      <c r="B93">
        <v>53.75</v>
      </c>
      <c r="C93">
        <v>45.9799995422363</v>
      </c>
      <c r="D93">
        <v>65.069999694824205</v>
      </c>
      <c r="E93">
        <v>25.879999160766602</v>
      </c>
      <c r="F93">
        <v>74.690002441406193</v>
      </c>
      <c r="G93">
        <v>69.069999694824205</v>
      </c>
      <c r="H93">
        <v>53.840000152587798</v>
      </c>
      <c r="I93">
        <v>55.540000915527301</v>
      </c>
      <c r="J93">
        <v>91.470001220703097</v>
      </c>
      <c r="K93">
        <v>109.309997558593</v>
      </c>
    </row>
    <row r="94" spans="1:11" x14ac:dyDescent="0.2">
      <c r="A94">
        <v>277.36999511718699</v>
      </c>
      <c r="B94">
        <v>54.4799995422363</v>
      </c>
      <c r="C94">
        <v>46.180000305175703</v>
      </c>
      <c r="D94">
        <v>66.120002746582003</v>
      </c>
      <c r="E94">
        <v>26.4300003051757</v>
      </c>
      <c r="F94">
        <v>75.690002441406193</v>
      </c>
      <c r="G94">
        <v>69.620002746582003</v>
      </c>
      <c r="H94">
        <v>54.349998474121001</v>
      </c>
      <c r="I94">
        <v>55.709999084472599</v>
      </c>
      <c r="J94">
        <v>92.849998474121094</v>
      </c>
      <c r="K94">
        <v>110.059997558593</v>
      </c>
    </row>
    <row r="95" spans="1:11" x14ac:dyDescent="0.2">
      <c r="A95">
        <v>277.850006103515</v>
      </c>
      <c r="B95">
        <v>54.819999694824197</v>
      </c>
      <c r="C95">
        <v>46.2299995422363</v>
      </c>
      <c r="D95">
        <v>66.319999694824205</v>
      </c>
      <c r="E95">
        <v>26.4699993133544</v>
      </c>
      <c r="F95">
        <v>75.660003662109304</v>
      </c>
      <c r="G95">
        <v>69.639999389648395</v>
      </c>
      <c r="H95">
        <v>54.630001068115199</v>
      </c>
      <c r="I95">
        <v>56.040000915527301</v>
      </c>
      <c r="J95">
        <v>92.629997253417898</v>
      </c>
      <c r="K95">
        <v>110.51000213623</v>
      </c>
    </row>
    <row r="96" spans="1:11" x14ac:dyDescent="0.2">
      <c r="A96">
        <v>278.41000366210898</v>
      </c>
      <c r="B96">
        <v>55.759998321533203</v>
      </c>
      <c r="C96">
        <v>46.069999694824197</v>
      </c>
      <c r="D96">
        <v>66.599998474121094</v>
      </c>
      <c r="E96">
        <v>26.639999389648398</v>
      </c>
      <c r="F96">
        <v>76.019996643066406</v>
      </c>
      <c r="G96">
        <v>69.720001220703097</v>
      </c>
      <c r="H96">
        <v>54.529998779296797</v>
      </c>
      <c r="I96">
        <v>56.290000915527301</v>
      </c>
      <c r="J96">
        <v>92.519996643066406</v>
      </c>
      <c r="K96">
        <v>110.730003356933</v>
      </c>
    </row>
    <row r="97" spans="1:11" x14ac:dyDescent="0.2">
      <c r="A97">
        <v>277.42001342773398</v>
      </c>
      <c r="B97">
        <v>55.540000915527301</v>
      </c>
      <c r="C97">
        <v>45.639999389648402</v>
      </c>
      <c r="D97">
        <v>65.569999694824205</v>
      </c>
      <c r="E97">
        <v>26.5</v>
      </c>
      <c r="F97">
        <v>75.709999084472599</v>
      </c>
      <c r="G97">
        <v>69.75</v>
      </c>
      <c r="H97">
        <v>54.689998626708899</v>
      </c>
      <c r="I97">
        <v>56.700000762939403</v>
      </c>
      <c r="J97">
        <v>91.709999084472599</v>
      </c>
      <c r="K97">
        <v>110.51000213623</v>
      </c>
    </row>
    <row r="98" spans="1:11" x14ac:dyDescent="0.2">
      <c r="A98">
        <v>279.14001464843699</v>
      </c>
      <c r="B98">
        <v>55.779998779296797</v>
      </c>
      <c r="C98">
        <v>46.069999694824197</v>
      </c>
      <c r="D98">
        <v>65.760002136230398</v>
      </c>
      <c r="E98">
        <v>26.459999084472599</v>
      </c>
      <c r="F98">
        <v>76.209999084472599</v>
      </c>
      <c r="G98">
        <v>70.639999389648395</v>
      </c>
      <c r="H98">
        <v>54.430000305175703</v>
      </c>
      <c r="I98">
        <v>57.049999237060497</v>
      </c>
      <c r="J98">
        <v>92.550003051757798</v>
      </c>
      <c r="K98">
        <v>111.11000061035099</v>
      </c>
    </row>
    <row r="99" spans="1:11" x14ac:dyDescent="0.2">
      <c r="A99">
        <v>279.51998901367102</v>
      </c>
      <c r="B99">
        <v>56.139999389648402</v>
      </c>
      <c r="C99">
        <v>46.119998931884702</v>
      </c>
      <c r="D99">
        <v>65.870002746582003</v>
      </c>
      <c r="E99">
        <v>26.569999694824201</v>
      </c>
      <c r="F99">
        <v>76.510002136230398</v>
      </c>
      <c r="G99">
        <v>70.980003356933594</v>
      </c>
      <c r="H99">
        <v>54.130001068115199</v>
      </c>
      <c r="I99">
        <v>56.680000305175703</v>
      </c>
      <c r="J99">
        <v>92.680000305175696</v>
      </c>
      <c r="K99">
        <v>110.73999786376901</v>
      </c>
    </row>
    <row r="100" spans="1:11" x14ac:dyDescent="0.2">
      <c r="A100">
        <v>279.32000732421801</v>
      </c>
      <c r="B100">
        <v>55.819999694824197</v>
      </c>
      <c r="C100">
        <v>46.119998931884702</v>
      </c>
      <c r="D100">
        <v>65.660003662109304</v>
      </c>
      <c r="E100">
        <v>26.4899997711181</v>
      </c>
      <c r="F100">
        <v>76.300003051757798</v>
      </c>
      <c r="G100">
        <v>71.129997253417898</v>
      </c>
      <c r="H100">
        <v>54.159999847412102</v>
      </c>
      <c r="I100">
        <v>56.610000610351499</v>
      </c>
      <c r="J100">
        <v>92.349998474121094</v>
      </c>
      <c r="K100">
        <v>110.889999389648</v>
      </c>
    </row>
    <row r="101" spans="1:11" x14ac:dyDescent="0.2">
      <c r="A101">
        <v>279.20001220703102</v>
      </c>
      <c r="B101">
        <v>55.7299995422363</v>
      </c>
      <c r="C101">
        <v>45.889999389648402</v>
      </c>
      <c r="D101">
        <v>65.910003662109304</v>
      </c>
      <c r="E101">
        <v>26.590000152587798</v>
      </c>
      <c r="F101">
        <v>76.599998474121094</v>
      </c>
      <c r="G101">
        <v>71.059997558593693</v>
      </c>
      <c r="H101">
        <v>54.080001831054602</v>
      </c>
      <c r="I101">
        <v>56.680000305175703</v>
      </c>
      <c r="J101">
        <v>91.919998168945298</v>
      </c>
      <c r="K101">
        <v>110.809997558593</v>
      </c>
    </row>
    <row r="102" spans="1:11" x14ac:dyDescent="0.2">
      <c r="A102">
        <v>278.67999267578102</v>
      </c>
      <c r="B102">
        <v>55.049999237060497</v>
      </c>
      <c r="C102">
        <v>45.919998168945298</v>
      </c>
      <c r="D102">
        <v>65.25</v>
      </c>
      <c r="E102">
        <v>26.520000457763601</v>
      </c>
      <c r="F102">
        <v>76.339996337890597</v>
      </c>
      <c r="G102">
        <v>70.860000610351506</v>
      </c>
      <c r="H102">
        <v>54.340000152587798</v>
      </c>
      <c r="I102">
        <v>57.009998321533203</v>
      </c>
      <c r="J102">
        <v>91.650001525878906</v>
      </c>
      <c r="K102">
        <v>110.209999084472</v>
      </c>
    </row>
    <row r="103" spans="1:11" x14ac:dyDescent="0.2">
      <c r="A103">
        <v>280.42001342773398</v>
      </c>
      <c r="B103">
        <v>54.9799995422363</v>
      </c>
      <c r="C103">
        <v>46.279998779296797</v>
      </c>
      <c r="D103">
        <v>66.449996948242102</v>
      </c>
      <c r="E103">
        <v>26.690000534057599</v>
      </c>
      <c r="F103">
        <v>76.410003662109304</v>
      </c>
      <c r="G103">
        <v>71.339996337890597</v>
      </c>
      <c r="H103">
        <v>54.240001678466797</v>
      </c>
      <c r="I103">
        <v>57.130001068115199</v>
      </c>
      <c r="J103">
        <v>92.949996948242102</v>
      </c>
      <c r="K103">
        <v>111.09999847412099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B30" sqref="B30"/>
    </sheetView>
  </sheetViews>
  <sheetFormatPr baseColWidth="10" defaultRowHeight="16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>
        <v>1</v>
      </c>
      <c r="C2">
        <v>0.90208900000000003</v>
      </c>
      <c r="D2">
        <v>0.93698800000000004</v>
      </c>
      <c r="E2">
        <v>0.90705499999999994</v>
      </c>
      <c r="F2">
        <v>0.94595899999999999</v>
      </c>
      <c r="G2">
        <v>0.96742799999999995</v>
      </c>
      <c r="H2">
        <v>0.96393700000000004</v>
      </c>
      <c r="I2">
        <v>0.64926399999999995</v>
      </c>
      <c r="J2">
        <v>0.234239</v>
      </c>
      <c r="K2">
        <v>0.91209200000000001</v>
      </c>
      <c r="L2">
        <v>0.95112799999999997</v>
      </c>
    </row>
    <row r="3" spans="1:12" x14ac:dyDescent="0.2">
      <c r="A3" t="s">
        <v>1</v>
      </c>
      <c r="B3">
        <v>0.90208900000000003</v>
      </c>
      <c r="C3">
        <v>1</v>
      </c>
      <c r="D3">
        <v>0.79588199999999998</v>
      </c>
      <c r="E3">
        <v>0.79403500000000005</v>
      </c>
      <c r="F3">
        <v>0.92349000000000003</v>
      </c>
      <c r="G3">
        <v>0.89377899999999999</v>
      </c>
      <c r="H3">
        <v>0.80483499999999997</v>
      </c>
      <c r="I3">
        <v>0.54598800000000003</v>
      </c>
      <c r="J3">
        <v>0.106713</v>
      </c>
      <c r="K3">
        <v>0.864514</v>
      </c>
      <c r="L3">
        <v>0.89778100000000005</v>
      </c>
    </row>
    <row r="4" spans="1:12" x14ac:dyDescent="0.2">
      <c r="A4" t="s">
        <v>2</v>
      </c>
      <c r="B4">
        <v>0.93698800000000004</v>
      </c>
      <c r="C4">
        <v>0.79588199999999998</v>
      </c>
      <c r="D4">
        <v>1</v>
      </c>
      <c r="E4">
        <v>0.867703</v>
      </c>
      <c r="F4">
        <v>0.83760100000000004</v>
      </c>
      <c r="G4">
        <v>0.91886000000000001</v>
      </c>
      <c r="H4">
        <v>0.93443200000000004</v>
      </c>
      <c r="I4">
        <v>0.48153499999999999</v>
      </c>
      <c r="J4">
        <v>0.102164</v>
      </c>
      <c r="K4">
        <v>0.77748799999999996</v>
      </c>
      <c r="L4">
        <v>0.93593899999999997</v>
      </c>
    </row>
    <row r="5" spans="1:12" x14ac:dyDescent="0.2">
      <c r="A5" t="s">
        <v>3</v>
      </c>
      <c r="B5">
        <v>0.90705499999999994</v>
      </c>
      <c r="C5">
        <v>0.79403500000000005</v>
      </c>
      <c r="D5">
        <v>0.867703</v>
      </c>
      <c r="E5">
        <v>1</v>
      </c>
      <c r="F5">
        <v>0.86355999999999999</v>
      </c>
      <c r="G5">
        <v>0.88670300000000002</v>
      </c>
      <c r="H5">
        <v>0.92030000000000001</v>
      </c>
      <c r="I5">
        <v>0.45997199999999999</v>
      </c>
      <c r="J5">
        <v>-2.2404E-2</v>
      </c>
      <c r="K5">
        <v>0.76441599999999998</v>
      </c>
      <c r="L5">
        <v>0.80715999999999999</v>
      </c>
    </row>
    <row r="6" spans="1:12" x14ac:dyDescent="0.2">
      <c r="A6" t="s">
        <v>4</v>
      </c>
      <c r="B6">
        <v>0.94595899999999999</v>
      </c>
      <c r="C6">
        <v>0.92349000000000003</v>
      </c>
      <c r="D6">
        <v>0.83760100000000004</v>
      </c>
      <c r="E6">
        <v>0.86355999999999999</v>
      </c>
      <c r="F6">
        <v>1</v>
      </c>
      <c r="G6">
        <v>0.91366700000000001</v>
      </c>
      <c r="H6">
        <v>0.86917599999999995</v>
      </c>
      <c r="I6">
        <v>0.63962699999999995</v>
      </c>
      <c r="J6">
        <v>0.10743800000000001</v>
      </c>
      <c r="K6">
        <v>0.86203700000000005</v>
      </c>
      <c r="L6">
        <v>0.89182099999999997</v>
      </c>
    </row>
    <row r="7" spans="1:12" x14ac:dyDescent="0.2">
      <c r="A7" t="s">
        <v>5</v>
      </c>
      <c r="B7">
        <v>0.96742799999999995</v>
      </c>
      <c r="C7">
        <v>0.89377899999999999</v>
      </c>
      <c r="D7">
        <v>0.91886000000000001</v>
      </c>
      <c r="E7">
        <v>0.88670300000000002</v>
      </c>
      <c r="F7">
        <v>0.91366700000000001</v>
      </c>
      <c r="G7">
        <v>1</v>
      </c>
      <c r="H7">
        <v>0.92994299999999996</v>
      </c>
      <c r="I7">
        <v>0.50343899999999997</v>
      </c>
      <c r="J7">
        <v>0.17649999999999999</v>
      </c>
      <c r="K7">
        <v>0.84695200000000004</v>
      </c>
      <c r="L7">
        <v>0.92972299999999997</v>
      </c>
    </row>
    <row r="8" spans="1:12" x14ac:dyDescent="0.2">
      <c r="A8" t="s">
        <v>6</v>
      </c>
      <c r="B8">
        <v>0.96393700000000004</v>
      </c>
      <c r="C8">
        <v>0.80483499999999997</v>
      </c>
      <c r="D8">
        <v>0.93443200000000004</v>
      </c>
      <c r="E8">
        <v>0.92030000000000001</v>
      </c>
      <c r="F8">
        <v>0.86917599999999995</v>
      </c>
      <c r="G8">
        <v>0.92994299999999996</v>
      </c>
      <c r="H8">
        <v>1</v>
      </c>
      <c r="I8">
        <v>0.58386400000000005</v>
      </c>
      <c r="J8">
        <v>0.16093199999999999</v>
      </c>
      <c r="K8">
        <v>0.81814100000000001</v>
      </c>
      <c r="L8">
        <v>0.89032</v>
      </c>
    </row>
    <row r="9" spans="1:12" x14ac:dyDescent="0.2">
      <c r="A9" t="s">
        <v>7</v>
      </c>
      <c r="B9">
        <v>0.64926399999999995</v>
      </c>
      <c r="C9">
        <v>0.54598800000000003</v>
      </c>
      <c r="D9">
        <v>0.48153499999999999</v>
      </c>
      <c r="E9">
        <v>0.45997199999999999</v>
      </c>
      <c r="F9">
        <v>0.63962699999999995</v>
      </c>
      <c r="G9">
        <v>0.50343899999999997</v>
      </c>
      <c r="H9">
        <v>0.58386400000000005</v>
      </c>
      <c r="I9">
        <v>1</v>
      </c>
      <c r="J9">
        <v>0.62159299999999995</v>
      </c>
      <c r="K9">
        <v>0.71150599999999997</v>
      </c>
      <c r="L9">
        <v>0.54188899999999995</v>
      </c>
    </row>
    <row r="10" spans="1:12" x14ac:dyDescent="0.2">
      <c r="A10" t="s">
        <v>8</v>
      </c>
      <c r="B10">
        <v>0.234239</v>
      </c>
      <c r="C10">
        <v>0.106713</v>
      </c>
      <c r="D10">
        <v>0.102164</v>
      </c>
      <c r="E10">
        <v>-2.2404E-2</v>
      </c>
      <c r="F10">
        <v>0.10743800000000001</v>
      </c>
      <c r="G10">
        <v>0.17649999999999999</v>
      </c>
      <c r="H10">
        <v>0.16093199999999999</v>
      </c>
      <c r="I10">
        <v>0.62159299999999995</v>
      </c>
      <c r="J10">
        <v>1</v>
      </c>
      <c r="K10">
        <v>0.42328700000000002</v>
      </c>
      <c r="L10">
        <v>0.177428</v>
      </c>
    </row>
    <row r="11" spans="1:12" x14ac:dyDescent="0.2">
      <c r="A11" t="s">
        <v>9</v>
      </c>
      <c r="B11">
        <v>0.91209200000000001</v>
      </c>
      <c r="C11">
        <v>0.864514</v>
      </c>
      <c r="D11">
        <v>0.77748799999999996</v>
      </c>
      <c r="E11">
        <v>0.76441599999999998</v>
      </c>
      <c r="F11">
        <v>0.86203700000000005</v>
      </c>
      <c r="G11">
        <v>0.84695200000000004</v>
      </c>
      <c r="H11">
        <v>0.81814100000000001</v>
      </c>
      <c r="I11">
        <v>0.71150599999999997</v>
      </c>
      <c r="J11">
        <v>0.42328700000000002</v>
      </c>
      <c r="K11">
        <v>1</v>
      </c>
      <c r="L11">
        <v>0.85770900000000005</v>
      </c>
    </row>
    <row r="12" spans="1:12" x14ac:dyDescent="0.2">
      <c r="A12" t="s">
        <v>10</v>
      </c>
      <c r="B12">
        <v>0.95112799999999997</v>
      </c>
      <c r="C12">
        <v>0.89778100000000005</v>
      </c>
      <c r="D12">
        <v>0.93593899999999997</v>
      </c>
      <c r="E12">
        <v>0.80715999999999999</v>
      </c>
      <c r="F12">
        <v>0.89182099999999997</v>
      </c>
      <c r="G12">
        <v>0.92972299999999997</v>
      </c>
      <c r="H12">
        <v>0.89032</v>
      </c>
      <c r="I12">
        <v>0.54188899999999995</v>
      </c>
      <c r="J12">
        <v>0.177428</v>
      </c>
      <c r="K12">
        <v>0.85770900000000005</v>
      </c>
      <c r="L12">
        <v>1</v>
      </c>
    </row>
    <row r="14" spans="1:12" x14ac:dyDescent="0.2">
      <c r="B14" t="s">
        <v>12</v>
      </c>
    </row>
    <row r="15" spans="1:12" x14ac:dyDescent="0.2">
      <c r="C15">
        <f t="array" ref="C15:L24">MINVERSE(C3:L12)</f>
        <v>14.15498775606218</v>
      </c>
      <c r="D15">
        <v>5.8312935366145169</v>
      </c>
      <c r="E15">
        <v>-4.0631164532969777E-2</v>
      </c>
      <c r="F15">
        <v>-0.56536618542282824</v>
      </c>
      <c r="G15">
        <v>-9.8180528455980891</v>
      </c>
      <c r="H15">
        <v>4.5138668306828151</v>
      </c>
      <c r="I15">
        <v>-2.873142477552717</v>
      </c>
      <c r="J15">
        <v>4.1693429122440655</v>
      </c>
      <c r="K15">
        <v>-4.9687981476448311</v>
      </c>
      <c r="L15">
        <v>-7.4405801670986236</v>
      </c>
    </row>
    <row r="16" spans="1:12" x14ac:dyDescent="0.2">
      <c r="C16">
        <v>5.831293536614516</v>
      </c>
      <c r="D16">
        <v>20.188648363504043</v>
      </c>
      <c r="E16">
        <v>-3.5007115299076719</v>
      </c>
      <c r="F16">
        <v>4.4763909151457444</v>
      </c>
      <c r="G16">
        <v>-6.1251207325369954</v>
      </c>
      <c r="H16">
        <v>-4.5145158980493338</v>
      </c>
      <c r="I16">
        <v>-1.875232273462166</v>
      </c>
      <c r="J16">
        <v>2.1786921799687091</v>
      </c>
      <c r="K16">
        <v>0.75070071032703656</v>
      </c>
      <c r="L16">
        <v>-15.597319600200304</v>
      </c>
    </row>
    <row r="17" spans="2:12" x14ac:dyDescent="0.2">
      <c r="C17">
        <v>-4.0631164532962817E-2</v>
      </c>
      <c r="D17">
        <v>-3.500711529907675</v>
      </c>
      <c r="E17">
        <v>12.499177446263147</v>
      </c>
      <c r="F17">
        <v>-2.8953832320527444</v>
      </c>
      <c r="G17">
        <v>-2.733910415533602</v>
      </c>
      <c r="H17">
        <v>-7.3893879163228489</v>
      </c>
      <c r="I17">
        <v>0.62102668814615924</v>
      </c>
      <c r="J17">
        <v>2.5378762235950192</v>
      </c>
      <c r="K17">
        <v>-3.8127834320688034</v>
      </c>
      <c r="L17">
        <v>7.410397912027733</v>
      </c>
    </row>
    <row r="18" spans="2:12" x14ac:dyDescent="0.2">
      <c r="C18">
        <v>-0.56536618542281691</v>
      </c>
      <c r="D18">
        <v>4.4763909151457515</v>
      </c>
      <c r="E18">
        <v>-2.8953832320527515</v>
      </c>
      <c r="F18">
        <v>24.223389036992049</v>
      </c>
      <c r="G18">
        <v>-18.152059480104171</v>
      </c>
      <c r="H18">
        <v>6.9871130314119725</v>
      </c>
      <c r="I18">
        <v>-10.822974757668057</v>
      </c>
      <c r="J18">
        <v>8.1692901683774757</v>
      </c>
      <c r="K18">
        <v>-3.7963194903363529</v>
      </c>
      <c r="L18">
        <v>-4.6207950540969138</v>
      </c>
    </row>
    <row r="19" spans="2:12" x14ac:dyDescent="0.2">
      <c r="C19">
        <v>-9.818052845598098</v>
      </c>
      <c r="D19">
        <v>-6.1251207325370034</v>
      </c>
      <c r="E19">
        <v>-2.7339104155335892</v>
      </c>
      <c r="F19">
        <v>-18.152059480104164</v>
      </c>
      <c r="G19">
        <v>37.185799777477747</v>
      </c>
      <c r="H19">
        <v>-13.667749786315889</v>
      </c>
      <c r="I19">
        <v>13.335060337363956</v>
      </c>
      <c r="J19">
        <v>-11.559928459840068</v>
      </c>
      <c r="K19">
        <v>5.5995431998513183</v>
      </c>
      <c r="L19">
        <v>0.56062318412616574</v>
      </c>
    </row>
    <row r="20" spans="2:12" x14ac:dyDescent="0.2">
      <c r="C20">
        <v>4.5138668306828151</v>
      </c>
      <c r="D20">
        <v>-4.514515898049333</v>
      </c>
      <c r="E20">
        <v>-7.3893879163228604</v>
      </c>
      <c r="F20">
        <v>6.9871130314119645</v>
      </c>
      <c r="G20">
        <v>-13.667749786315886</v>
      </c>
      <c r="H20">
        <v>22.072652754154184</v>
      </c>
      <c r="I20">
        <v>-7.0147200802632899</v>
      </c>
      <c r="J20">
        <v>3.3697678075800215</v>
      </c>
      <c r="K20">
        <v>-1.4958647484925769</v>
      </c>
      <c r="L20">
        <v>-2.552165883180836</v>
      </c>
    </row>
    <row r="21" spans="2:12" x14ac:dyDescent="0.2">
      <c r="C21">
        <v>-2.8731424775527232</v>
      </c>
      <c r="D21">
        <v>-1.8752322734621707</v>
      </c>
      <c r="E21">
        <v>0.62102668814616713</v>
      </c>
      <c r="F21">
        <v>-10.822974757668058</v>
      </c>
      <c r="G21">
        <v>13.335060337363965</v>
      </c>
      <c r="H21">
        <v>-7.0147200802633023</v>
      </c>
      <c r="I21">
        <v>9.0870506761331722</v>
      </c>
      <c r="J21">
        <v>-6.2319518088955235</v>
      </c>
      <c r="K21">
        <v>1.5126840717010115</v>
      </c>
      <c r="L21">
        <v>2.2169844942658656</v>
      </c>
    </row>
    <row r="22" spans="2:12" x14ac:dyDescent="0.2">
      <c r="C22">
        <v>4.1693429122440708</v>
      </c>
      <c r="D22">
        <v>2.1786921799687131</v>
      </c>
      <c r="E22">
        <v>2.5378762235950147</v>
      </c>
      <c r="F22">
        <v>8.1692901683774775</v>
      </c>
      <c r="G22">
        <v>-11.559928459840073</v>
      </c>
      <c r="H22">
        <v>3.3697678075800281</v>
      </c>
      <c r="I22">
        <v>-6.2319518088955226</v>
      </c>
      <c r="J22">
        <v>7.1906096440619818</v>
      </c>
      <c r="K22">
        <v>-5.0627784563251241</v>
      </c>
      <c r="L22">
        <v>-0.92533554335128809</v>
      </c>
    </row>
    <row r="23" spans="2:12" x14ac:dyDescent="0.2">
      <c r="C23">
        <v>-4.9687981476448337</v>
      </c>
      <c r="D23">
        <v>0.75070071032703878</v>
      </c>
      <c r="E23">
        <v>-3.8127834320687994</v>
      </c>
      <c r="F23">
        <v>-3.7963194903363449</v>
      </c>
      <c r="G23">
        <v>5.5995431998513094</v>
      </c>
      <c r="H23">
        <v>-1.4958647484925807</v>
      </c>
      <c r="I23">
        <v>1.5126840717010082</v>
      </c>
      <c r="J23">
        <v>-5.0627784563251215</v>
      </c>
      <c r="K23">
        <v>11.105608206201708</v>
      </c>
      <c r="L23">
        <v>-3.0995878945437916</v>
      </c>
    </row>
    <row r="24" spans="2:12" x14ac:dyDescent="0.2">
      <c r="C24">
        <v>-7.44058016709862</v>
      </c>
      <c r="D24">
        <v>-15.597319600200308</v>
      </c>
      <c r="E24">
        <v>7.4103979120277339</v>
      </c>
      <c r="F24">
        <v>-4.6207950540969094</v>
      </c>
      <c r="G24">
        <v>0.56062318412615819</v>
      </c>
      <c r="H24">
        <v>-2.5521658831808312</v>
      </c>
      <c r="I24">
        <v>2.2169844942658612</v>
      </c>
      <c r="J24">
        <v>-0.92533554335128465</v>
      </c>
      <c r="K24">
        <v>-3.0995878945437934</v>
      </c>
      <c r="L24">
        <v>23.790081917669291</v>
      </c>
    </row>
    <row r="26" spans="2:12" x14ac:dyDescent="0.2">
      <c r="B26" t="s">
        <v>13</v>
      </c>
    </row>
    <row r="27" spans="2:12" x14ac:dyDescent="0.2">
      <c r="B27" t="str">
        <f>A3</f>
        <v>XLB</v>
      </c>
      <c r="C27">
        <f t="array" ref="C27:C36">MMULT(C15:L24,B3:B12)</f>
        <v>1.6316472300028195E-2</v>
      </c>
      <c r="D27">
        <f>MMULT(B53:K53,C$27:C$36)</f>
        <v>74.107217956564469</v>
      </c>
      <c r="E27">
        <f>A53/D27</f>
        <v>3.7604972995118939</v>
      </c>
    </row>
    <row r="28" spans="2:12" x14ac:dyDescent="0.2">
      <c r="B28" t="str">
        <f t="shared" ref="B28:B36" si="0">A4</f>
        <v>XLC</v>
      </c>
      <c r="C28">
        <v>0.10116375998999239</v>
      </c>
      <c r="D28">
        <f>MMULT(B54:K54,C$27:C$36)</f>
        <v>74.675856804615051</v>
      </c>
    </row>
    <row r="29" spans="2:12" x14ac:dyDescent="0.2">
      <c r="B29" t="str">
        <f t="shared" si="0"/>
        <v>XLE</v>
      </c>
      <c r="C29">
        <v>8.2291584307802701E-2</v>
      </c>
      <c r="D29">
        <f>D28-D27</f>
        <v>0.56863884805058262</v>
      </c>
      <c r="E29">
        <f>D29*E27</f>
        <v>2.1383648524917702</v>
      </c>
    </row>
    <row r="30" spans="2:12" x14ac:dyDescent="0.2">
      <c r="B30" t="str">
        <f t="shared" si="0"/>
        <v>XLF</v>
      </c>
      <c r="C30">
        <v>0.17573944379002526</v>
      </c>
    </row>
    <row r="31" spans="2:12" x14ac:dyDescent="0.2">
      <c r="B31" t="str">
        <f t="shared" si="0"/>
        <v>XLI</v>
      </c>
      <c r="C31">
        <v>0.14361243376509103</v>
      </c>
    </row>
    <row r="32" spans="2:12" x14ac:dyDescent="0.2">
      <c r="B32" t="str">
        <f t="shared" si="0"/>
        <v>XLK</v>
      </c>
      <c r="C32">
        <v>0.24600955135625524</v>
      </c>
    </row>
    <row r="33" spans="2:5" x14ac:dyDescent="0.2">
      <c r="B33" t="str">
        <f t="shared" si="0"/>
        <v>XLP</v>
      </c>
      <c r="C33">
        <v>4.374892280732201E-2</v>
      </c>
    </row>
    <row r="34" spans="2:5" x14ac:dyDescent="0.2">
      <c r="B34" t="str">
        <f t="shared" si="0"/>
        <v>XLU</v>
      </c>
      <c r="C34">
        <v>3.7486064859712065E-2</v>
      </c>
    </row>
    <row r="35" spans="2:5" x14ac:dyDescent="0.2">
      <c r="B35" t="str">
        <f t="shared" si="0"/>
        <v>XLV</v>
      </c>
      <c r="C35">
        <v>0.12423075424797148</v>
      </c>
    </row>
    <row r="36" spans="2:5" x14ac:dyDescent="0.2">
      <c r="B36" t="str">
        <f t="shared" si="0"/>
        <v>XLY</v>
      </c>
      <c r="C36">
        <v>0.12918669106735692</v>
      </c>
    </row>
    <row r="40" spans="2:5" x14ac:dyDescent="0.2">
      <c r="B40" t="s">
        <v>14</v>
      </c>
    </row>
    <row r="41" spans="2:5" x14ac:dyDescent="0.2">
      <c r="B41">
        <v>0</v>
      </c>
      <c r="C41" t="s">
        <v>1</v>
      </c>
      <c r="D41">
        <v>0.457789</v>
      </c>
      <c r="E41">
        <f>MMULT(B53:K53,D$41:D$50)</f>
        <v>278.25855289210301</v>
      </c>
    </row>
    <row r="42" spans="2:5" x14ac:dyDescent="0.2">
      <c r="B42">
        <v>1</v>
      </c>
      <c r="C42" t="s">
        <v>2</v>
      </c>
      <c r="D42">
        <v>0.53445600000000004</v>
      </c>
      <c r="E42">
        <f>MMULT(B54:K54,D$41:D$50)</f>
        <v>280.13195354766503</v>
      </c>
    </row>
    <row r="43" spans="2:5" x14ac:dyDescent="0.2">
      <c r="B43">
        <v>2</v>
      </c>
      <c r="C43" t="s">
        <v>3</v>
      </c>
      <c r="D43">
        <v>0.369089</v>
      </c>
      <c r="E43">
        <f>E42-E41</f>
        <v>1.8734006555620226</v>
      </c>
    </row>
    <row r="44" spans="2:5" x14ac:dyDescent="0.2">
      <c r="B44">
        <v>3</v>
      </c>
      <c r="C44" t="s">
        <v>4</v>
      </c>
      <c r="D44">
        <v>0.30203099999999999</v>
      </c>
    </row>
    <row r="45" spans="2:5" x14ac:dyDescent="0.2">
      <c r="B45">
        <v>4</v>
      </c>
      <c r="C45" t="s">
        <v>5</v>
      </c>
      <c r="D45">
        <v>0.419373</v>
      </c>
    </row>
    <row r="46" spans="2:5" x14ac:dyDescent="0.2">
      <c r="B46">
        <v>5</v>
      </c>
      <c r="C46" t="s">
        <v>6</v>
      </c>
      <c r="D46">
        <v>0.61423700000000003</v>
      </c>
    </row>
    <row r="47" spans="2:5" x14ac:dyDescent="0.2">
      <c r="B47">
        <v>6</v>
      </c>
      <c r="C47" t="s">
        <v>7</v>
      </c>
      <c r="D47">
        <v>0.425209</v>
      </c>
    </row>
    <row r="48" spans="2:5" x14ac:dyDescent="0.2">
      <c r="B48">
        <v>7</v>
      </c>
      <c r="C48" t="s">
        <v>8</v>
      </c>
      <c r="D48">
        <v>0.26436199999999999</v>
      </c>
    </row>
    <row r="49" spans="1:11" x14ac:dyDescent="0.2">
      <c r="B49">
        <v>8</v>
      </c>
      <c r="C49" t="s">
        <v>9</v>
      </c>
      <c r="D49">
        <v>0.42421900000000001</v>
      </c>
    </row>
    <row r="50" spans="1:11" x14ac:dyDescent="0.2">
      <c r="B50">
        <v>9</v>
      </c>
      <c r="C50" t="s">
        <v>10</v>
      </c>
      <c r="D50">
        <v>0.39765499999999998</v>
      </c>
    </row>
    <row r="52" spans="1:11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</row>
    <row r="53" spans="1:11" x14ac:dyDescent="0.2">
      <c r="A53">
        <v>278.67999300000002</v>
      </c>
      <c r="B53">
        <v>55.049999</v>
      </c>
      <c r="C53">
        <v>45.919998</v>
      </c>
      <c r="D53">
        <v>65.25</v>
      </c>
      <c r="E53">
        <v>26.52</v>
      </c>
      <c r="F53">
        <v>76.339995999999999</v>
      </c>
      <c r="G53">
        <v>70.860000999999997</v>
      </c>
      <c r="H53">
        <v>54.34</v>
      </c>
      <c r="I53">
        <v>57.009998000000003</v>
      </c>
      <c r="J53">
        <v>91.650002000000001</v>
      </c>
      <c r="K53">
        <v>110.209999</v>
      </c>
    </row>
    <row r="54" spans="1:11" x14ac:dyDescent="0.2">
      <c r="A54">
        <v>280.42001299999998</v>
      </c>
      <c r="B54">
        <v>54.98</v>
      </c>
      <c r="C54">
        <v>46.279998999999997</v>
      </c>
      <c r="D54">
        <v>66.449996999999996</v>
      </c>
      <c r="E54">
        <v>26.690000999999999</v>
      </c>
      <c r="F54">
        <v>76.410004000000001</v>
      </c>
      <c r="G54">
        <v>71.339995999999999</v>
      </c>
      <c r="H54">
        <v>54.240001999999997</v>
      </c>
      <c r="I54">
        <v>57.130001</v>
      </c>
      <c r="J54">
        <v>92.949996999999996</v>
      </c>
      <c r="K54">
        <v>111.099998</v>
      </c>
    </row>
    <row r="55" spans="1:11" x14ac:dyDescent="0.2">
      <c r="A55">
        <f>A54-A53</f>
        <v>1.7400199999999586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spy_vs_ets</vt:lpstr>
      <vt:lpstr>min_variance_hedge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2019-03-02T14:47:55Z</dcterms:created>
  <dcterms:modified xsi:type="dcterms:W3CDTF">2019-03-03T12:50:33Z</dcterms:modified>
</cp:coreProperties>
</file>